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Отчеты Ержан\ForteFinance\"/>
    </mc:Choice>
  </mc:AlternateContent>
  <xr:revisionPtr revIDLastSave="0" documentId="13_ncr:1_{8C3DA3B5-BC1E-48CC-BA55-40F1B7FBC002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Ф1" sheetId="34" r:id="rId1"/>
    <sheet name="Ф2" sheetId="35" r:id="rId2"/>
    <sheet name="Ф3" sheetId="36" r:id="rId3"/>
    <sheet name="Ф4" sheetId="3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ill" hidden="1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Sort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_nP11">[1]XLR_NoRangeSheet!$I$6</definedName>
    <definedName name="blank_nP12">[1]XLR_NoRangeSheet!$K$6</definedName>
    <definedName name="blank_nP13">[1]XLR_NoRangeSheet!$M$6</definedName>
    <definedName name="blank_nP14">[1]XLR_NoRangeSheet!$O$6</definedName>
    <definedName name="blank_nP15">[1]XLR_NoRangeSheet!$Q$6</definedName>
    <definedName name="blank_nP16">[1]XLR_NoRangeSheet!$S$6</definedName>
    <definedName name="blank_nValP10">[1]XLR_NoRangeSheet!$H$6</definedName>
    <definedName name="blank_nValP11">[1]XLR_NoRangeSheet!$J$6</definedName>
    <definedName name="blank_nValP12">[1]XLR_NoRangeSheet!$L$6</definedName>
    <definedName name="blank_nValP13">[1]XLR_NoRangeSheet!$N$6</definedName>
    <definedName name="blank_nValP14">[1]XLR_NoRangeSheet!$P$6</definedName>
    <definedName name="blank_nValP15">[1]XLR_NoRangeSheet!$R$6</definedName>
    <definedName name="blank_nValP16">[1]XLR_NoRangeSheet!$T$6</definedName>
    <definedName name="blank1_nP20">[1]XLR_NoRangeSheet!$B$7</definedName>
    <definedName name="blank1_nP21">[1]XLR_NoRangeSheet!$D$7</definedName>
    <definedName name="blank1_nP22">[1]XLR_NoRangeSheet!$F$7</definedName>
    <definedName name="blank1_nP23">[1]XLR_NoRangeSheet!$H$7</definedName>
    <definedName name="blank1_nP24">[1]XLR_NoRangeSheet!$J$7</definedName>
    <definedName name="blank1_nP25">[1]XLR_NoRangeSheet!$L$7</definedName>
    <definedName name="blank1_nP26">[1]XLR_NoRangeSheet!$N$7</definedName>
    <definedName name="blank1_nValP20">[1]XLR_NoRangeSheet!$C$7</definedName>
    <definedName name="blank1_nValP21">[1]XLR_NoRangeSheet!$E$7</definedName>
    <definedName name="blank1_nValP22">[1]XLR_NoRangeSheet!$G$7</definedName>
    <definedName name="blank1_nValP23">[1]XLR_NoRangeSheet!$I$7</definedName>
    <definedName name="blank1_nValP24">[1]XLR_NoRangeSheet!$K$7</definedName>
    <definedName name="blank1_nValP25">[1]XLR_NoRangeSheet!$M$7</definedName>
    <definedName name="blank1_nValP26">[1]XLR_NoRangeSheet!$O$7</definedName>
    <definedName name="blank10_nP110">[1]XLR_NoRangeSheet!$B$16</definedName>
    <definedName name="blank10_nP111">[1]XLR_NoRangeSheet!$D$16</definedName>
    <definedName name="blank10_nP112">[1]XLR_NoRangeSheet!$F$16</definedName>
    <definedName name="blank10_nP113">[1]XLR_NoRangeSheet!$H$16</definedName>
    <definedName name="blank10_nP114">[1]XLR_NoRangeSheet!$J$16</definedName>
    <definedName name="blank10_nP115">[1]XLR_NoRangeSheet!$L$16</definedName>
    <definedName name="blank10_nP116">[1]XLR_NoRangeSheet!$N$16</definedName>
    <definedName name="blank10_nValP110">[1]XLR_NoRangeSheet!$C$16</definedName>
    <definedName name="blank10_nValP111">[1]XLR_NoRangeSheet!$E$16</definedName>
    <definedName name="blank10_nValP112">[1]XLR_NoRangeSheet!$G$16</definedName>
    <definedName name="blank10_nValP113">[1]XLR_NoRangeSheet!$I$16</definedName>
    <definedName name="blank10_nValP114">[1]XLR_NoRangeSheet!$K$16</definedName>
    <definedName name="blank10_nValP115">[1]XLR_NoRangeSheet!$M$16</definedName>
    <definedName name="blank10_nValP116">[1]XLR_NoRangeSheet!$O$16</definedName>
    <definedName name="BLANK11_NP120" hidden="1">[2]XLR_NoRangeSheet!$B$17</definedName>
    <definedName name="BLANK11_NP121" hidden="1">[2]XLR_NoRangeSheet!$D$17</definedName>
    <definedName name="BLANK11_NP122" hidden="1">[2]XLR_NoRangeSheet!$F$17</definedName>
    <definedName name="BLANK11_NP123" hidden="1">[2]XLR_NoRangeSheet!$H$17</definedName>
    <definedName name="BLANK11_NP124" hidden="1">[2]XLR_NoRangeSheet!$J$17</definedName>
    <definedName name="BLANK11_NP125" hidden="1">[2]XLR_NoRangeSheet!$L$17</definedName>
    <definedName name="BLANK11_NP126" hidden="1">[2]XLR_NoRangeSheet!$N$17</definedName>
    <definedName name="BLANK11_NVALP120" hidden="1">[2]XLR_NoRangeSheet!$C$17</definedName>
    <definedName name="BLANK11_NVALP121" hidden="1">[2]XLR_NoRangeSheet!$E$17</definedName>
    <definedName name="BLANK11_NVALP122" hidden="1">[2]XLR_NoRangeSheet!$G$17</definedName>
    <definedName name="BLANK11_NVALP123" hidden="1">[2]XLR_NoRangeSheet!$I$17</definedName>
    <definedName name="BLANK11_NVALP124" hidden="1">[2]XLR_NoRangeSheet!$K$17</definedName>
    <definedName name="BLANK11_NVALP125" hidden="1">[2]XLR_NoRangeSheet!$M$17</definedName>
    <definedName name="BLANK11_NVALP126" hidden="1">[2]XLR_NoRangeSheet!$O$17</definedName>
    <definedName name="blank2_nP30">[1]XLR_NoRangeSheet!$B$8</definedName>
    <definedName name="blank2_nP31">[1]XLR_NoRangeSheet!$D$8</definedName>
    <definedName name="blank2_nP32">[1]XLR_NoRangeSheet!$F$8</definedName>
    <definedName name="blank2_nP33">[1]XLR_NoRangeSheet!$H$8</definedName>
    <definedName name="blank2_nP34">[1]XLR_NoRangeSheet!$J$8</definedName>
    <definedName name="blank2_nP35">[1]XLR_NoRangeSheet!$L$8</definedName>
    <definedName name="blank2_nP36">[1]XLR_NoRangeSheet!$N$8</definedName>
    <definedName name="blank2_nValP30">[1]XLR_NoRangeSheet!$C$8</definedName>
    <definedName name="blank2_nValP31">[1]XLR_NoRangeSheet!$E$8</definedName>
    <definedName name="blank2_nValP32">[1]XLR_NoRangeSheet!$G$8</definedName>
    <definedName name="blank2_nValP33">[1]XLR_NoRangeSheet!$I$8</definedName>
    <definedName name="blank2_nValP34">[1]XLR_NoRangeSheet!$K$8</definedName>
    <definedName name="blank2_nValP35">[1]XLR_NoRangeSheet!$M$8</definedName>
    <definedName name="blank2_nValP36">[1]XLR_NoRangeSheet!$O$8</definedName>
    <definedName name="BLANK3_NP40" hidden="1">[2]XLR_NoRangeSheet!$B$9</definedName>
    <definedName name="BLANK3_NP41" hidden="1">[2]XLR_NoRangeSheet!$D$9</definedName>
    <definedName name="BLANK3_NP42" hidden="1">[2]XLR_NoRangeSheet!$F$9</definedName>
    <definedName name="BLANK3_NP43" hidden="1">[2]XLR_NoRangeSheet!$H$9</definedName>
    <definedName name="BLANK3_NP44" hidden="1">[2]XLR_NoRangeSheet!$J$9</definedName>
    <definedName name="BLANK3_NP45" hidden="1">[2]XLR_NoRangeSheet!$L$9</definedName>
    <definedName name="BLANK3_NP46" hidden="1">[2]XLR_NoRangeSheet!$N$9</definedName>
    <definedName name="BLANK3_NVALP40" hidden="1">[2]XLR_NoRangeSheet!$C$9</definedName>
    <definedName name="BLANK3_NVALP41" hidden="1">[2]XLR_NoRangeSheet!$E$9</definedName>
    <definedName name="BLANK3_NVALP42" hidden="1">[2]XLR_NoRangeSheet!$G$9</definedName>
    <definedName name="BLANK3_NVALP43" hidden="1">[2]XLR_NoRangeSheet!$I$9</definedName>
    <definedName name="BLANK3_NVALP44" hidden="1">[2]XLR_NoRangeSheet!$K$9</definedName>
    <definedName name="BLANK3_NVALP45" hidden="1">[2]XLR_NoRangeSheet!$M$9</definedName>
    <definedName name="BLANK3_NVALP46" hidden="1">[2]XLR_NoRangeSheet!$O$9</definedName>
    <definedName name="blank4_nP50">[1]XLR_NoRangeSheet!$B$10</definedName>
    <definedName name="blank4_nP51">[1]XLR_NoRangeSheet!$D$10</definedName>
    <definedName name="blank4_nP52">[1]XLR_NoRangeSheet!$F$10</definedName>
    <definedName name="blank4_nP53">[1]XLR_NoRangeSheet!$H$10</definedName>
    <definedName name="blank4_nP54">[1]XLR_NoRangeSheet!$J$10</definedName>
    <definedName name="blank4_nP55">[1]XLR_NoRangeSheet!$L$10</definedName>
    <definedName name="blank4_nP56">[1]XLR_NoRangeSheet!$N$10</definedName>
    <definedName name="blank4_nValP50">[1]XLR_NoRangeSheet!$C$10</definedName>
    <definedName name="blank4_nValP51">[1]XLR_NoRangeSheet!$E$10</definedName>
    <definedName name="blank4_nValP52">[1]XLR_NoRangeSheet!$G$10</definedName>
    <definedName name="blank4_nValP53">[1]XLR_NoRangeSheet!$I$10</definedName>
    <definedName name="blank4_nValP54">[1]XLR_NoRangeSheet!$K$10</definedName>
    <definedName name="blank4_nValP55">[1]XLR_NoRangeSheet!$M$10</definedName>
    <definedName name="blank4_nValP56">[1]XLR_NoRangeSheet!$O$10</definedName>
    <definedName name="blank5_nP60">[1]XLR_NoRangeSheet!$B$11</definedName>
    <definedName name="blank5_nP61">[1]XLR_NoRangeSheet!$D$11</definedName>
    <definedName name="blank5_nP62">[1]XLR_NoRangeSheet!$F$11</definedName>
    <definedName name="blank5_nP63">[1]XLR_NoRangeSheet!$H$11</definedName>
    <definedName name="blank5_nP64">[1]XLR_NoRangeSheet!$J$11</definedName>
    <definedName name="blank5_nP65">[1]XLR_NoRangeSheet!$L$11</definedName>
    <definedName name="blank5_nP66">[1]XLR_NoRangeSheet!$N$11</definedName>
    <definedName name="blank5_nValP60">[1]XLR_NoRangeSheet!$C$11</definedName>
    <definedName name="blank5_nValP61">[1]XLR_NoRangeSheet!$E$11</definedName>
    <definedName name="blank5_nValP62">[1]XLR_NoRangeSheet!$G$11</definedName>
    <definedName name="blank5_nValP63">[1]XLR_NoRangeSheet!$I$11</definedName>
    <definedName name="blank5_nValP64">[1]XLR_NoRangeSheet!$K$11</definedName>
    <definedName name="blank5_nValP65">[1]XLR_NoRangeSheet!$M$11</definedName>
    <definedName name="blank5_nValP66">[1]XLR_NoRangeSheet!$O$11</definedName>
    <definedName name="blank6_nP70">[1]XLR_NoRangeSheet!$B$12</definedName>
    <definedName name="blank6_nP71">[1]XLR_NoRangeSheet!$D$12</definedName>
    <definedName name="blank6_nP72">[1]XLR_NoRangeSheet!$F$12</definedName>
    <definedName name="blank6_nP73">[1]XLR_NoRangeSheet!$H$12</definedName>
    <definedName name="blank6_nP74">[1]XLR_NoRangeSheet!$J$12</definedName>
    <definedName name="blank6_nP75">[1]XLR_NoRangeSheet!$L$12</definedName>
    <definedName name="blank6_nP76">[1]XLR_NoRangeSheet!$N$12</definedName>
    <definedName name="blank6_nValP70">[1]XLR_NoRangeSheet!$C$12</definedName>
    <definedName name="blank6_nValP71">[1]XLR_NoRangeSheet!$E$12</definedName>
    <definedName name="blank6_nValP72">[1]XLR_NoRangeSheet!$G$12</definedName>
    <definedName name="blank6_nValP73">[1]XLR_NoRangeSheet!$I$12</definedName>
    <definedName name="blank6_nValP74">[1]XLR_NoRangeSheet!$K$12</definedName>
    <definedName name="blank6_nValP75">[1]XLR_NoRangeSheet!$M$12</definedName>
    <definedName name="blank6_nValP76">[1]XLR_NoRangeSheet!$O$12</definedName>
    <definedName name="blank7_nP80">[1]XLR_NoRangeSheet!$B$13</definedName>
    <definedName name="BLANK7_NP81" hidden="1">[2]XLR_NoRangeSheet!$D$13</definedName>
    <definedName name="BLANK7_NP82" hidden="1">[2]XLR_NoRangeSheet!$F$13</definedName>
    <definedName name="BLANK7_NP83" hidden="1">[2]XLR_NoRangeSheet!$H$13</definedName>
    <definedName name="BLANK7_NP84" hidden="1">[2]XLR_NoRangeSheet!$J$13</definedName>
    <definedName name="BLANK7_NP85" hidden="1">[2]XLR_NoRangeSheet!$L$13</definedName>
    <definedName name="BLANK7_NP86" hidden="1">[2]XLR_NoRangeSheet!$N$13</definedName>
    <definedName name="BLANK7_NVALP80" hidden="1">[2]XLR_NoRangeSheet!$C$13</definedName>
    <definedName name="BLANK7_NVALP81" hidden="1">[2]XLR_NoRangeSheet!$E$13</definedName>
    <definedName name="BLANK7_NVALP82" hidden="1">[2]XLR_NoRangeSheet!$G$13</definedName>
    <definedName name="BLANK7_NVALP83" hidden="1">[2]XLR_NoRangeSheet!$I$13</definedName>
    <definedName name="BLANK7_NVALP84" hidden="1">[2]XLR_NoRangeSheet!$K$13</definedName>
    <definedName name="BLANK7_NVALP85" hidden="1">[2]XLR_NoRangeSheet!$M$13</definedName>
    <definedName name="BLANK7_NVALP86" hidden="1">[2]XLR_NoRangeSheet!$O$13</definedName>
    <definedName name="blank8_nP90">[1]XLR_NoRangeSheet!$B$14</definedName>
    <definedName name="blank8_nP91">[1]XLR_NoRangeSheet!$D$14</definedName>
    <definedName name="blank8_nP92">[1]XLR_NoRangeSheet!$F$14</definedName>
    <definedName name="blank8_nP93">[1]XLR_NoRangeSheet!$H$14</definedName>
    <definedName name="blank8_nP94">[1]XLR_NoRangeSheet!$J$14</definedName>
    <definedName name="blank8_nP95">[1]XLR_NoRangeSheet!$L$14</definedName>
    <definedName name="blank8_nP96">[1]XLR_NoRangeSheet!$N$14</definedName>
    <definedName name="blank8_nValP90">[1]XLR_NoRangeSheet!$C$14</definedName>
    <definedName name="blank8_nValP91">[1]XLR_NoRangeSheet!$E$14</definedName>
    <definedName name="blank8_nValP92">[1]XLR_NoRangeSheet!$G$14</definedName>
    <definedName name="blank8_nValP93">[1]XLR_NoRangeSheet!$I$14</definedName>
    <definedName name="blank8_nValP94">[1]XLR_NoRangeSheet!$K$14</definedName>
    <definedName name="blank8_nValP95">[1]XLR_NoRangeSheet!$M$14</definedName>
    <definedName name="blank8_nValP96">[1]XLR_NoRangeSheet!$O$14</definedName>
    <definedName name="blank9_nP100">[1]XLR_NoRangeSheet!$B$15</definedName>
    <definedName name="blank9_nP101">[1]XLR_NoRangeSheet!$D$15</definedName>
    <definedName name="blank9_nP102">[1]XLR_NoRangeSheet!$F$15</definedName>
    <definedName name="blank9_nP103">[1]XLR_NoRangeSheet!$H$15</definedName>
    <definedName name="blank9_nP104">[1]XLR_NoRangeSheet!$J$15</definedName>
    <definedName name="blank9_nP105">[1]XLR_NoRangeSheet!$L$15</definedName>
    <definedName name="blank9_nP106">[1]XLR_NoRangeSheet!$N$15</definedName>
    <definedName name="blank9_nValP100">[1]XLR_NoRangeSheet!$C$15</definedName>
    <definedName name="blank9_nValP101">[1]XLR_NoRangeSheet!$E$15</definedName>
    <definedName name="blank9_nValP102">[1]XLR_NoRangeSheet!$G$15</definedName>
    <definedName name="blank9_nValP103">[1]XLR_NoRangeSheet!$I$15</definedName>
    <definedName name="blank9_nValP104">[1]XLR_NoRangeSheet!$K$15</definedName>
    <definedName name="blank9_nValP105">[1]XLR_NoRangeSheet!$M$15</definedName>
    <definedName name="BLANK9_NVALP106" hidden="1">[2]XLR_NoRangeSheet!$O$15</definedName>
    <definedName name="DJ">[3]TS!#REF!</definedName>
    <definedName name="n">'[4]прилож 5'!#REF!</definedName>
    <definedName name="TextRefCopyRangeCount" hidden="1">67</definedName>
    <definedName name="XRefCopyRangeCount" hidden="1">1</definedName>
    <definedName name="обл">[5]Лист2!$A$1:$D$65536</definedName>
    <definedName name="_xlnm.Print_Area">#REF!</definedName>
    <definedName name="таб">[6]Лист1!$A$1:$D$65536</definedName>
    <definedName name="чистый_доход_по_купле_продаже_ин._валюты__ОП">'[7]РБ(ДП)'!$U$24:$U$40</definedName>
    <definedName name="ывыавмп">[1]XLR_NoRangeSheet!$H$13</definedName>
  </definedNames>
  <calcPr calcId="191029"/>
</workbook>
</file>

<file path=xl/calcChain.xml><?xml version="1.0" encoding="utf-8"?>
<calcChain xmlns="http://schemas.openxmlformats.org/spreadsheetml/2006/main">
  <c r="F12" i="37" l="1"/>
  <c r="F13" i="37" s="1"/>
  <c r="F11" i="37"/>
  <c r="D13" i="37"/>
  <c r="B13" i="37"/>
  <c r="D42" i="36"/>
  <c r="D38" i="36"/>
  <c r="C38" i="36"/>
  <c r="D32" i="36"/>
  <c r="C32" i="36"/>
  <c r="D25" i="36"/>
  <c r="D22" i="36"/>
  <c r="C25" i="36"/>
  <c r="D13" i="36"/>
  <c r="C13" i="36"/>
  <c r="C22" i="36" s="1"/>
  <c r="D17" i="35"/>
  <c r="C17" i="35"/>
  <c r="C29" i="34"/>
  <c r="C23" i="34"/>
  <c r="C17" i="34"/>
  <c r="D30" i="35"/>
  <c r="D31" i="35" s="1"/>
  <c r="D34" i="35" s="1"/>
  <c r="D37" i="35" s="1"/>
  <c r="D39" i="35" s="1"/>
  <c r="D9" i="35"/>
  <c r="D14" i="35" s="1"/>
  <c r="C9" i="35"/>
  <c r="D11" i="35"/>
  <c r="C11" i="35"/>
  <c r="C14" i="35" s="1"/>
  <c r="D25" i="35"/>
  <c r="C25" i="35"/>
  <c r="C28" i="34"/>
  <c r="C42" i="36" l="1"/>
  <c r="C27" i="35" l="1"/>
  <c r="C28" i="35"/>
  <c r="C33" i="35"/>
  <c r="C29" i="35" l="1"/>
  <c r="C30" i="35" s="1"/>
  <c r="C31" i="35" s="1"/>
  <c r="C34" i="35" s="1"/>
  <c r="C37" i="35" s="1"/>
  <c r="C39" i="35" s="1"/>
  <c r="D16" i="34" l="1"/>
  <c r="D17" i="34" s="1"/>
  <c r="D28" i="34"/>
  <c r="D29" i="34" s="1"/>
  <c r="D23" i="34"/>
</calcChain>
</file>

<file path=xl/sharedStrings.xml><?xml version="1.0" encoding="utf-8"?>
<sst xmlns="http://schemas.openxmlformats.org/spreadsheetml/2006/main" count="144" uniqueCount="111">
  <si>
    <t>Нематериальные активы</t>
  </si>
  <si>
    <t>Прочие активы</t>
  </si>
  <si>
    <t>Прочие обязательства</t>
  </si>
  <si>
    <t>Уставный капитал</t>
  </si>
  <si>
    <t>Чистый процентный доход</t>
  </si>
  <si>
    <t>Примечание</t>
  </si>
  <si>
    <t>-</t>
  </si>
  <si>
    <t xml:space="preserve"> </t>
  </si>
  <si>
    <t>5620, Нераспределенная прибыль непокрытый убыток предыдущих лет</t>
  </si>
  <si>
    <t>Итого капитал</t>
  </si>
  <si>
    <t>Итого обязательства</t>
  </si>
  <si>
    <t>Авансы полученные</t>
  </si>
  <si>
    <t>Товарно-материальные запасы</t>
  </si>
  <si>
    <t>Кенжибекова Б.А.</t>
  </si>
  <si>
    <t>Износ и амортизация</t>
  </si>
  <si>
    <t>Непроцентные расходы</t>
  </si>
  <si>
    <t>Прибыль за отчетный период</t>
  </si>
  <si>
    <t>Прибыль до расходов по корпоративному подоходному налогу</t>
  </si>
  <si>
    <t>Прочие операционные расходы</t>
  </si>
  <si>
    <t>Расходы на персонал</t>
  </si>
  <si>
    <t>Непроцентные доходы</t>
  </si>
  <si>
    <t>Прочие доходы</t>
  </si>
  <si>
    <t>Доход от операционной аренды</t>
  </si>
  <si>
    <t>Комиссионные доходы</t>
  </si>
  <si>
    <t>Средства кредитных учреждений</t>
  </si>
  <si>
    <t>Средства в кредитных учреждениях</t>
  </si>
  <si>
    <t>Чистые инвестиции в финансовый лизинг</t>
  </si>
  <si>
    <t xml:space="preserve">Процентные доходы </t>
  </si>
  <si>
    <t>Расходы по корпоративному подоходному налогу</t>
  </si>
  <si>
    <t>Активы</t>
  </si>
  <si>
    <t>Капитал</t>
  </si>
  <si>
    <t>АО «ForteLeasing» (ФортеЛизинг), ранее АО «Темiрлизинг»</t>
  </si>
  <si>
    <t>Отчет о финансовом положении</t>
  </si>
  <si>
    <t>(В тысячах тенге)</t>
  </si>
  <si>
    <t xml:space="preserve">Денежные средства и их эквиваленты </t>
  </si>
  <si>
    <t>Инвестиционная недвижимость</t>
  </si>
  <si>
    <t xml:space="preserve">Основные средства </t>
  </si>
  <si>
    <t xml:space="preserve">Активы по текущему корпоративному подоходному налогу  </t>
  </si>
  <si>
    <t>Активы по отложенному подоходному налогу</t>
  </si>
  <si>
    <t xml:space="preserve">Авансы, уплаченные за товарно-материальные запасы 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</si>
  <si>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</si>
  <si>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Итого активы</t>
  </si>
  <si>
    <t xml:space="preserve">Обязательства </t>
  </si>
  <si>
    <t xml:space="preserve">Прочие обязательства </t>
  </si>
  <si>
    <t>Нераспределенная прибыль</t>
  </si>
  <si>
    <t>Итого капитал и обязательства</t>
  </si>
  <si>
    <t>Урпежанов С.Б.</t>
  </si>
  <si>
    <t>Заместитель Председателя Правления</t>
  </si>
  <si>
    <t>Главный бухгалтер</t>
  </si>
  <si>
    <t>Отчет о совокупном доходе</t>
  </si>
  <si>
    <t xml:space="preserve"> (В тысячах тенге)                                                                                                                      </t>
  </si>
  <si>
    <t xml:space="preserve">Процентные расходы </t>
  </si>
  <si>
    <t xml:space="preserve">Средства кредитных учреждений </t>
  </si>
  <si>
    <t>Прочие процентные расходы</t>
  </si>
  <si>
    <t>Отчисления в резерв/ восстановление резерва под обесценение инвестиций в финансовый лизинг</t>
  </si>
  <si>
    <t>Чистый процентный доход  после резерва под обесценение инвестиций в финансовый лизинг</t>
  </si>
  <si>
    <t>Чистые расходы  от курсовой разницы</t>
  </si>
  <si>
    <t>Доход от реализации инвестиционной недвижимости</t>
  </si>
  <si>
    <t>Прочие доходы/расходы от обесценения и создания резервов</t>
  </si>
  <si>
    <t>Прочий совокупный доход</t>
  </si>
  <si>
    <t>–</t>
  </si>
  <si>
    <t>Итого совокупный доход за отчетный период</t>
  </si>
  <si>
    <t>Базовый и разводнённый прибыль  на акцию (в тенге)</t>
  </si>
  <si>
    <t>Отчет о движении денежных средств</t>
  </si>
  <si>
    <t>Денежные потоки от операционной деятельности</t>
  </si>
  <si>
    <t>Проценты полученные</t>
  </si>
  <si>
    <t>Проценты выплаченные</t>
  </si>
  <si>
    <t>Доходы от операционной аренды полученные</t>
  </si>
  <si>
    <t>Прочие доходы полученные</t>
  </si>
  <si>
    <t>Расходы на персонал, выплаченные</t>
  </si>
  <si>
    <t>Прочие операционные расходы, выплаченные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</si>
  <si>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</si>
  <si>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</si>
  <si>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</si>
  <si>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Авансы уплаченные</t>
  </si>
  <si>
    <t>Чистое (уменьшение)/увеличение операционных обязательств</t>
  </si>
  <si>
    <t>Чистое расходование/(поступление) денежных средств от операционной деятельности до корпоративного подоходного налога</t>
  </si>
  <si>
    <t>Корпоративный подоходный налог выплаченный</t>
  </si>
  <si>
    <t>Чистое расходование/(поступление) денежных средств от операционной деятельности</t>
  </si>
  <si>
    <t>Денежные средства от инвестиционной деятельности</t>
  </si>
  <si>
    <t>Приобретение инвестиционной недвижимости</t>
  </si>
  <si>
    <t xml:space="preserve">-  </t>
  </si>
  <si>
    <t>Поступления от реализации инвестиционной недвижимости</t>
  </si>
  <si>
    <t>Приобретение основных средств</t>
  </si>
  <si>
    <t>Поступления от реализации основных средств</t>
  </si>
  <si>
    <t>Чистое поступление /(расходование) денежных средств в инвестиционной деятельности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</si>
  <si>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</si>
  <si>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</si>
  <si>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</si>
  <si>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Платежи по аренде</t>
  </si>
  <si>
    <t>Чистое поступление/(расходование) денежных средств от финансовой деятельности</t>
  </si>
  <si>
    <t>Влияние ожидаемых кредитных убытков на денежные средства и их эквиваленты</t>
  </si>
  <si>
    <t>Влияние изменения курсовых разниц  на денежные средства и их эквиваленты</t>
  </si>
  <si>
    <t>Денежные средства и их эквиваленты на начало года</t>
  </si>
  <si>
    <t>Денежные средства и их эквиваленты на конец отчетного периода</t>
  </si>
  <si>
    <t>Отчет об изменениях в капитале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</si>
  <si>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</si>
  <si>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Уставный Капитал</t>
  </si>
  <si>
    <t>Нераспределённая прибыль</t>
  </si>
  <si>
    <t>Остаток по состоянию на 1 января 2023 года</t>
  </si>
  <si>
    <t>Остаток по состоянию на 1 января 2024 года</t>
  </si>
  <si>
    <t>На 1 апреля 2024 г.</t>
  </si>
  <si>
    <t>1 апреля 2024 года</t>
  </si>
  <si>
    <t>Остаток по состоянию на 1 апреля 2023 года</t>
  </si>
  <si>
    <t>Остаток по состоянию на 1 апреля 2024 года</t>
  </si>
  <si>
    <t>за трехмесячный период, завершившийся на 1 апреля 2024 года</t>
  </si>
  <si>
    <t>за трехмесячный период, завершившийся на 1 апреля 2024г.</t>
  </si>
  <si>
    <t>за трехмесячный период, завершившийся на 1 апреля 2023г.</t>
  </si>
  <si>
    <t>за трехмесячный период, завершившийся на 1 апреля 2024 г.</t>
  </si>
  <si>
    <t>за трехмесячный период, завершившийся на 1 апреля 2023 г.</t>
  </si>
  <si>
    <t>На 1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</si>
</sst>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\ _₽_-;\-* #,##0\ _₽_-;_-* &quot;-&quot;??\ _₽_-;_-@_-"/>
    <numFmt numFmtId="168" formatCode="_(* #,##0_);_(* \(#,##0\);_(* &quot;₽&quot;\-&quot;₽&quot;_);_(@_)"/>
    <numFmt numFmtId="169" formatCode="_(* #,##0.00_);_(* \(#,##0.0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Garamond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0"/>
      <color theme="1"/>
      <name val="Garamond"/>
      <family val="1"/>
      <charset val="204"/>
    </font>
    <font>
      <sz val="8"/>
      <name val="Arial"/>
      <family val="2"/>
      <charset val="204"/>
    </font>
    <font>
      <b/>
      <i/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  <font>
      <sz val="10"/>
      <color rgb="FF000000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9"/>
      <color theme="1"/>
      <name val="Times New Roman"/>
      <family val="1"/>
      <charset val="204"/>
    </font>
    <font>
      <sz val="10"/>
      <color theme="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8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7" fillId="0" borderId="0" xfId="17" applyFont="1" applyAlignment="1">
      <alignment horizontal="left" vertical="center"/>
    </xf>
    <xf numFmtId="0" fontId="7" fillId="0" borderId="0" xfId="17" applyFont="1"/>
    <xf numFmtId="0" fontId="10" fillId="0" borderId="0" xfId="17" applyFont="1" applyAlignment="1">
      <alignment vertical="center"/>
    </xf>
    <xf numFmtId="0" fontId="11" fillId="0" borderId="0" xfId="17" applyFont="1" applyAlignment="1">
      <alignment horizontal="justify" vertical="center"/>
    </xf>
    <xf numFmtId="0" fontId="10" fillId="0" borderId="0" xfId="17" applyFont="1" applyAlignment="1">
      <alignment vertical="center" wrapText="1"/>
    </xf>
    <xf numFmtId="0" fontId="9" fillId="0" borderId="0" xfId="17" applyFont="1" applyAlignment="1">
      <alignment horizontal="center" vertical="center"/>
    </xf>
    <xf numFmtId="0" fontId="9" fillId="0" borderId="3" xfId="17" applyFont="1" applyBorder="1" applyAlignment="1">
      <alignment horizontal="right" vertical="center"/>
    </xf>
    <xf numFmtId="0" fontId="10" fillId="0" borderId="0" xfId="17" applyFont="1" applyAlignment="1">
      <alignment horizontal="center" vertical="center"/>
    </xf>
    <xf numFmtId="0" fontId="7" fillId="0" borderId="0" xfId="17" applyFont="1" applyAlignment="1">
      <alignment vertical="center"/>
    </xf>
    <xf numFmtId="0" fontId="7" fillId="0" borderId="0" xfId="17" applyFont="1" applyAlignment="1">
      <alignment vertical="center" wrapText="1"/>
    </xf>
    <xf numFmtId="0" fontId="3" fillId="0" borderId="0" xfId="17" applyFont="1" applyAlignment="1">
      <alignment horizontal="center" vertical="center"/>
    </xf>
    <xf numFmtId="3" fontId="7" fillId="0" borderId="0" xfId="17" applyNumberFormat="1" applyFont="1" applyAlignment="1">
      <alignment horizontal="right" vertical="center"/>
    </xf>
    <xf numFmtId="3" fontId="12" fillId="0" borderId="0" xfId="17" applyNumberFormat="1" applyFont="1" applyAlignment="1">
      <alignment horizontal="right" vertical="center"/>
    </xf>
    <xf numFmtId="3" fontId="10" fillId="0" borderId="4" xfId="17" applyNumberFormat="1" applyFont="1" applyBorder="1" applyAlignment="1">
      <alignment horizontal="right" vertical="center"/>
    </xf>
    <xf numFmtId="0" fontId="14" fillId="0" borderId="0" xfId="17" applyFont="1" applyAlignment="1">
      <alignment horizontal="center" vertical="center"/>
    </xf>
    <xf numFmtId="3" fontId="10" fillId="0" borderId="1" xfId="17" applyNumberFormat="1" applyFont="1" applyBorder="1" applyAlignment="1">
      <alignment horizontal="right" vertical="center"/>
    </xf>
    <xf numFmtId="3" fontId="10" fillId="0" borderId="0" xfId="17" applyNumberFormat="1" applyFont="1" applyAlignment="1">
      <alignment horizontal="right" vertical="center"/>
    </xf>
    <xf numFmtId="0" fontId="10" fillId="0" borderId="0" xfId="17" applyFont="1"/>
    <xf numFmtId="0" fontId="11" fillId="0" borderId="0" xfId="17" applyFont="1" applyAlignment="1">
      <alignment vertical="center"/>
    </xf>
    <xf numFmtId="0" fontId="10" fillId="0" borderId="3" xfId="17" applyFont="1" applyBorder="1" applyAlignment="1">
      <alignment horizontal="center" vertical="center" wrapText="1"/>
    </xf>
    <xf numFmtId="0" fontId="7" fillId="0" borderId="0" xfId="17" applyFont="1" applyAlignment="1">
      <alignment horizontal="center" vertical="center"/>
    </xf>
    <xf numFmtId="3" fontId="7" fillId="0" borderId="3" xfId="17" applyNumberFormat="1" applyFont="1" applyBorder="1" applyAlignment="1">
      <alignment horizontal="right" vertical="center"/>
    </xf>
    <xf numFmtId="3" fontId="10" fillId="0" borderId="3" xfId="17" applyNumberFormat="1" applyFont="1" applyBorder="1" applyAlignment="1">
      <alignment horizontal="right" vertical="center"/>
    </xf>
    <xf numFmtId="3" fontId="10" fillId="0" borderId="2" xfId="17" applyNumberFormat="1" applyFont="1" applyBorder="1" applyAlignment="1">
      <alignment horizontal="right" vertical="center"/>
    </xf>
    <xf numFmtId="3" fontId="7" fillId="0" borderId="5" xfId="17" applyNumberFormat="1" applyFont="1" applyBorder="1" applyAlignment="1">
      <alignment horizontal="right" vertical="center"/>
    </xf>
    <xf numFmtId="3" fontId="7" fillId="0" borderId="0" xfId="17" applyNumberFormat="1" applyFont="1"/>
    <xf numFmtId="3" fontId="10" fillId="0" borderId="6" xfId="17" applyNumberFormat="1" applyFont="1" applyBorder="1" applyAlignment="1">
      <alignment horizontal="right" vertical="center"/>
    </xf>
    <xf numFmtId="4" fontId="7" fillId="0" borderId="0" xfId="17" applyNumberFormat="1" applyFont="1" applyAlignment="1">
      <alignment horizontal="right" vertical="center"/>
    </xf>
    <xf numFmtId="0" fontId="7" fillId="0" borderId="0" xfId="17" applyFont="1" applyAlignment="1">
      <alignment horizontal="center" vertical="center" wrapText="1"/>
    </xf>
    <xf numFmtId="0" fontId="7" fillId="0" borderId="0" xfId="17" applyFont="1" applyAlignment="1">
      <alignment horizontal="justify" vertical="center"/>
    </xf>
    <xf numFmtId="0" fontId="7" fillId="0" borderId="0" xfId="17" applyFont="1" applyAlignment="1">
      <alignment horizontal="right"/>
    </xf>
    <xf numFmtId="0" fontId="9" fillId="0" borderId="0" xfId="17" applyFont="1" applyAlignment="1">
      <alignment horizontal="center" vertical="center" wrapText="1"/>
    </xf>
    <xf numFmtId="3" fontId="10" fillId="0" borderId="0" xfId="17" applyNumberFormat="1" applyFont="1" applyAlignment="1">
      <alignment horizontal="right" vertical="center" wrapText="1"/>
    </xf>
    <xf numFmtId="3" fontId="7" fillId="0" borderId="0" xfId="17" applyNumberFormat="1" applyFont="1" applyAlignment="1">
      <alignment horizontal="right" vertical="center" wrapText="1"/>
    </xf>
    <xf numFmtId="0" fontId="12" fillId="0" borderId="0" xfId="17" applyFont="1" applyAlignment="1">
      <alignment vertical="center" wrapText="1"/>
    </xf>
    <xf numFmtId="166" fontId="7" fillId="2" borderId="0" xfId="18" applyNumberFormat="1" applyFont="1" applyFill="1" applyAlignment="1">
      <alignment horizontal="right" wrapText="1"/>
    </xf>
    <xf numFmtId="168" fontId="7" fillId="2" borderId="0" xfId="18" applyNumberFormat="1" applyFont="1" applyFill="1" applyAlignment="1">
      <alignment horizontal="right" wrapText="1"/>
    </xf>
    <xf numFmtId="3" fontId="10" fillId="0" borderId="7" xfId="17" applyNumberFormat="1" applyFont="1" applyBorder="1" applyAlignment="1">
      <alignment horizontal="right" vertical="center" wrapText="1"/>
    </xf>
    <xf numFmtId="0" fontId="11" fillId="0" borderId="0" xfId="17" applyFont="1" applyAlignment="1">
      <alignment vertical="center" wrapText="1"/>
    </xf>
    <xf numFmtId="3" fontId="7" fillId="0" borderId="3" xfId="17" applyNumberFormat="1" applyFont="1" applyBorder="1" applyAlignment="1">
      <alignment horizontal="right" vertical="center" wrapText="1"/>
    </xf>
    <xf numFmtId="3" fontId="10" fillId="0" borderId="3" xfId="17" applyNumberFormat="1" applyFont="1" applyBorder="1" applyAlignment="1">
      <alignment horizontal="right" vertical="center" wrapText="1"/>
    </xf>
    <xf numFmtId="0" fontId="12" fillId="0" borderId="0" xfId="17" applyFont="1" applyAlignment="1">
      <alignment horizontal="left" vertical="center" wrapText="1"/>
    </xf>
    <xf numFmtId="0" fontId="10" fillId="0" borderId="0" xfId="17" applyFont="1" applyAlignment="1">
      <alignment horizontal="center" vertical="center" wrapText="1"/>
    </xf>
    <xf numFmtId="3" fontId="10" fillId="0" borderId="1" xfId="17" applyNumberFormat="1" applyFont="1" applyBorder="1" applyAlignment="1">
      <alignment horizontal="right" vertical="center" wrapText="1"/>
    </xf>
    <xf numFmtId="3" fontId="10" fillId="0" borderId="4" xfId="17" applyNumberFormat="1" applyFont="1" applyBorder="1" applyAlignment="1">
      <alignment horizontal="right" vertical="center" wrapText="1"/>
    </xf>
    <xf numFmtId="0" fontId="10" fillId="0" borderId="0" xfId="17" applyFont="1" applyAlignment="1">
      <alignment horizontal="justify" vertical="center"/>
    </xf>
    <xf numFmtId="0" fontId="9" fillId="0" borderId="3" xfId="17" applyFont="1" applyBorder="1" applyAlignment="1">
      <alignment horizontal="center" vertical="center" wrapText="1"/>
    </xf>
    <xf numFmtId="3" fontId="10" fillId="0" borderId="0" xfId="17" applyNumberFormat="1" applyFont="1" applyAlignment="1">
      <alignment vertical="center"/>
    </xf>
    <xf numFmtId="3" fontId="7" fillId="0" borderId="0" xfId="17" applyNumberFormat="1" applyFont="1" applyAlignment="1">
      <alignment vertical="center"/>
    </xf>
    <xf numFmtId="164" fontId="7" fillId="0" borderId="0" xfId="1" applyFont="1"/>
    <xf numFmtId="3" fontId="15" fillId="0" borderId="0" xfId="0" applyNumberFormat="1" applyFont="1" applyAlignment="1">
      <alignment horizontal="right" vertical="center"/>
    </xf>
    <xf numFmtId="3" fontId="7" fillId="0" borderId="0" xfId="17" applyNumberFormat="1" applyFont="1" applyAlignment="1">
      <alignment vertical="center" wrapText="1"/>
    </xf>
    <xf numFmtId="168" fontId="7" fillId="2" borderId="3" xfId="18" applyNumberFormat="1" applyFont="1" applyFill="1" applyBorder="1" applyAlignment="1">
      <alignment horizontal="right" wrapText="1"/>
    </xf>
    <xf numFmtId="164" fontId="7" fillId="2" borderId="0" xfId="1" applyFont="1" applyFill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0" fontId="16" fillId="0" borderId="0" xfId="17" applyFont="1"/>
    <xf numFmtId="167" fontId="7" fillId="2" borderId="0" xfId="1" applyNumberFormat="1" applyFont="1" applyFill="1" applyAlignment="1">
      <alignment horizontal="right" wrapText="1"/>
    </xf>
    <xf numFmtId="164" fontId="3" fillId="2" borderId="0" xfId="1" applyFont="1" applyFill="1" applyAlignment="1">
      <alignment horizontal="right" wrapText="1"/>
    </xf>
    <xf numFmtId="167" fontId="7" fillId="0" borderId="0" xfId="1" applyNumberFormat="1" applyFont="1"/>
    <xf numFmtId="167" fontId="7" fillId="0" borderId="0" xfId="17" applyNumberFormat="1" applyFont="1"/>
    <xf numFmtId="3" fontId="7" fillId="0" borderId="0" xfId="17" applyNumberFormat="1" applyFont="1" applyAlignment="1">
      <alignment horizontal="right" vertical="center"/>
    </xf>
  </cellXfs>
  <cellStyles count="22">
    <cellStyle name="Normal 2" xfId="6" xr:uid="{00000000-0005-0000-0000-000000000000}"/>
    <cellStyle name="Normal 2 2" xfId="8" xr:uid="{00000000-0005-0000-0000-000001000000}"/>
    <cellStyle name="Normal 3" xfId="9" xr:uid="{00000000-0005-0000-0000-000002000000}"/>
    <cellStyle name="Normal_CPA - BP + Valorisation @ 10 06 07" xfId="4" xr:uid="{00000000-0005-0000-0000-000003000000}"/>
    <cellStyle name="Обычный" xfId="0" builtinId="0"/>
    <cellStyle name="Обычный 10 10" xfId="19" xr:uid="{60EC5378-3BD2-4F1D-9077-27EBC1E732F7}"/>
    <cellStyle name="Обычный 18 2 2 3" xfId="2" xr:uid="{00000000-0005-0000-0000-000005000000}"/>
    <cellStyle name="Обычный 2" xfId="10" xr:uid="{378E38E1-17E8-4A25-865F-1558E7E05D6D}"/>
    <cellStyle name="Обычный 2 2" xfId="16" xr:uid="{46EE65FC-5480-49CC-AEA6-70E4A1C2C0D0}"/>
    <cellStyle name="Обычный 3" xfId="7" xr:uid="{00000000-0005-0000-0000-000006000000}"/>
    <cellStyle name="Обычный 4" xfId="11" xr:uid="{335EF2E6-DB47-4BD2-A082-E21C0C66F406}"/>
    <cellStyle name="Обычный 5" xfId="17" xr:uid="{1A8C4994-35C3-4526-953D-4E98C6E82EF9}"/>
    <cellStyle name="Процентный 2" xfId="21" xr:uid="{D75BC933-6DFC-44F9-9283-5278FF7AC931}"/>
    <cellStyle name="Финансовый" xfId="1" builtinId="3"/>
    <cellStyle name="Финансовый 2" xfId="5" xr:uid="{00000000-0005-0000-0000-00000F000000}"/>
    <cellStyle name="Финансовый 3" xfId="12" xr:uid="{6CE8CED2-6AA4-4582-AFDE-88F70B9D685F}"/>
    <cellStyle name="Финансовый 3 2" xfId="15" xr:uid="{1BD9079B-4CE9-4F19-B0E3-5327DE71E15F}"/>
    <cellStyle name="Финансовый 4" xfId="13" xr:uid="{3D69AABE-F8AA-4A1C-981D-D878CEB58F96}"/>
    <cellStyle name="Финансовый 5" xfId="14" xr:uid="{A6EE45F5-2C5D-4710-87EE-5E0D7FF67F87}"/>
    <cellStyle name="Финансовый 58" xfId="3" xr:uid="{00000000-0005-0000-0000-000010000000}"/>
    <cellStyle name="Финансовый 6" xfId="18" xr:uid="{7E3644B1-D6ED-4E17-B29F-A058B4F3C8FF}"/>
    <cellStyle name="Финансовый 7" xfId="20" xr:uid="{B4997E3B-DD13-4397-B587-3AEFBEEC398C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PMG\YE%202019\TB_&#1085;&#1072;_31_Dec%2019_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Profiles\GDautalieva\&#1056;&#1072;&#1073;&#1086;&#1095;&#1080;&#1081;%20&#1089;&#1090;&#1086;&#1083;\&#1054;&#1090;&#1095;&#1077;&#1090;&#1099;%20&#1087;&#1086;%20&#1087;&#1088;&#1091;&#1076;&#1080;&#1082;&#1072;&#1084;\010806\&#1054;&#1090;&#1095;&#1077;&#1090;&#1099;%20&#1087;&#1086;%20&#1087;&#1088;&#1091;&#1076;&#1080;&#1082;&#1072;&#1084;\&#1047;&#1054;&#1053;&#1067;_31-07-06%20&#1074;%20&#1088;&#1072;&#1079;&#1088;&#1077;&#1079;&#1077;%20&#1074;&#1072;&#1083;&#110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~1\NAZNAB~1\LOCALS~1\Temp\notes350790\&#1076;&#1083;&#1103;%20&#1073;&#1072;&#1083;%20&#1076;&#1072;&#1085;&#1085;&#1099;&#109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dportal.alb.kz/TEMP/notes1BD991/&#1074;&#1099;&#1075;&#1088;&#1091;&#1079;&#1082;&#1072;%20&#1076;&#1083;&#1103;%20&#1073;&#1072;&#1083;%20&#1076;&#1072;&#1085;&#1085;&#1099;&#109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OKAMEN~1\LOCALS~1\Temp\notes400A14\&#1053;&#1086;&#1074;&#1072;&#1103;%20&#1092;&#1080;&#1085;%20&#1084;&#1086;&#1076;&#1077;&#1083;&#1100;_&#1057;&#1042;&#1054;&#1044;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54;&#1090;&#1095;&#1077;&#1090;&#1099;%20&#1045;&#1088;&#1078;&#1072;&#1085;\ForteFinance\_&#1054;&#1090;&#1095;&#1077;&#1090;&#1085;&#1086;&#1089;&#1090;&#1100;%20&#1044;&#1054;_2023_ForteLeasing_01.04.24%20&#1072;&#1074;&#1090;&#1086;.xlsx" TargetMode="External"/><Relationship Id="rId1" Type="http://schemas.openxmlformats.org/officeDocument/2006/relationships/externalLinkPath" Target="_&#1054;&#1090;&#1095;&#1077;&#1090;&#1085;&#1086;&#1089;&#1090;&#1100;%20&#1044;&#1054;_2023_ForteLeasing_01.04.24%20&#1072;&#1074;&#1090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  <sheetName val="темир банк"/>
      <sheetName val="баланс"/>
      <sheetName val="PNM12-1"/>
      <sheetName val="Справочник"/>
      <sheetName val="вх.информация"/>
      <sheetName val="Securities"/>
      <sheetName val="ФС_ПП_test1(нерез.) новый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  <sheetName val="ОПУ"/>
      <sheetName val="Prelim Cost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S SA"/>
      <sheetName val="obaj"/>
      <sheetName val="SCE"/>
      <sheetName val="disc PL"/>
      <sheetName val="BS"/>
      <sheetName val="PL"/>
      <sheetName val="TS"/>
      <sheetName val="SAD кор-ки"/>
      <sheetName val="CFS"/>
      <sheetName val="700Н 31.12.19"/>
      <sheetName val="KASSA"/>
      <sheetName val="KN 1.05"/>
      <sheetName val="OneTech"/>
      <sheetName val="оуса А"/>
      <sheetName val="оуса F"/>
      <sheetName val="FL"/>
      <sheetName val="adj_FL"/>
      <sheetName val="SAD 2018"/>
      <sheetName val="SAD'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 5 тенге"/>
      <sheetName val="прилож 6 тенге"/>
      <sheetName val="прилож 5 USD вместе с FVE IDX"/>
      <sheetName val="прилож 6 USD вместе с FVE IDX"/>
      <sheetName val="прилож 5 USD"/>
      <sheetName val="прилож 6 USD"/>
      <sheetName val="прилож 5 EUR"/>
      <sheetName val="прилож 5 FVE"/>
      <sheetName val="прилож 6 FVE"/>
      <sheetName val="прилож 5 IDX"/>
      <sheetName val="прилож 6 IDX"/>
      <sheetName val="прилож 5"/>
      <sheetName val="прилож 6"/>
      <sheetName val="check 5"/>
      <sheetName val="check 6"/>
      <sheetName val="общая таблица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борд"/>
      <sheetName val="мбк"/>
      <sheetName val="Лист1"/>
      <sheetName val="облиг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комиссии"/>
      <sheetName val="МБК-кодировка"/>
      <sheetName val="МБК"/>
      <sheetName val="облиг-кодир"/>
      <sheetName val="облигации"/>
    </sheetNames>
    <sheetDataSet>
      <sheetData sheetId="0">
        <row r="1">
          <cell r="A1" t="str">
            <v>CODE</v>
          </cell>
          <cell r="B1" t="str">
            <v>коды</v>
          </cell>
          <cell r="C1" t="str">
            <v>BSCODE3</v>
          </cell>
          <cell r="D1" t="str">
            <v>LABEL</v>
          </cell>
        </row>
        <row r="2">
          <cell r="A2" t="str">
            <v>01443400398001569999</v>
          </cell>
          <cell r="B2" t="str">
            <v>ППК</v>
          </cell>
          <cell r="C2">
            <v>4434</v>
          </cell>
          <cell r="D2" t="str">
            <v>Дох аморт диск 80 ЭК Нал</v>
          </cell>
        </row>
        <row r="3">
          <cell r="A3" t="str">
            <v>01443400398001592348</v>
          </cell>
          <cell r="B3" t="str">
            <v>ППК</v>
          </cell>
          <cell r="C3">
            <v>4434</v>
          </cell>
          <cell r="D3" t="str">
            <v>Дох аморт диск 84 ЭК Казпочта</v>
          </cell>
        </row>
        <row r="4">
          <cell r="A4" t="str">
            <v>01443400398001592649</v>
          </cell>
          <cell r="B4" t="str">
            <v>Залоговые</v>
          </cell>
          <cell r="C4">
            <v>4434</v>
          </cell>
          <cell r="D4" t="str">
            <v>Дох аморт диск 81 НН</v>
          </cell>
        </row>
        <row r="5">
          <cell r="A5" t="str">
            <v>01443400398001631102</v>
          </cell>
          <cell r="B5" t="str">
            <v>ППК</v>
          </cell>
          <cell r="C5">
            <v>4434</v>
          </cell>
          <cell r="D5" t="str">
            <v>Дох аморт диск 82 ЭК БН</v>
          </cell>
        </row>
        <row r="6">
          <cell r="A6" t="str">
            <v>01443400398001744206</v>
          </cell>
          <cell r="B6" t="str">
            <v>ППК</v>
          </cell>
          <cell r="C6">
            <v>4434</v>
          </cell>
          <cell r="D6" t="str">
            <v>Дох аморт диск 97 Казпочта-Неучаст</v>
          </cell>
        </row>
        <row r="7">
          <cell r="A7" t="str">
            <v>01443400398001744510</v>
          </cell>
          <cell r="B7" t="str">
            <v>ППК</v>
          </cell>
          <cell r="C7">
            <v>4434</v>
          </cell>
          <cell r="D7" t="str">
            <v>Дох аморт диск 98 Казпочта-Пенсионеры</v>
          </cell>
        </row>
        <row r="8">
          <cell r="A8" t="str">
            <v>01443400398001744808</v>
          </cell>
          <cell r="B8" t="str">
            <v>ППК</v>
          </cell>
          <cell r="C8">
            <v>4434</v>
          </cell>
          <cell r="D8" t="str">
            <v>Дох аморт диск 99 Казпочта-Сотрудн</v>
          </cell>
        </row>
        <row r="9">
          <cell r="A9" t="str">
            <v>01443400398001744905</v>
          </cell>
          <cell r="B9" t="str">
            <v>Залоговые</v>
          </cell>
          <cell r="C9">
            <v>4434</v>
          </cell>
          <cell r="D9" t="str">
            <v>Дох аморт диск 96 НН-льготный</v>
          </cell>
        </row>
        <row r="10">
          <cell r="A10" t="str">
            <v>01443400398001757112</v>
          </cell>
          <cell r="B10" t="str">
            <v>Залоговые</v>
          </cell>
          <cell r="C10">
            <v>4434</v>
          </cell>
          <cell r="D10" t="str">
            <v>Дох аморт диск 87 Ипотека Класс</v>
          </cell>
        </row>
        <row r="11">
          <cell r="A11" t="str">
            <v>01443400398001759806</v>
          </cell>
          <cell r="B11" t="str">
            <v>ППК</v>
          </cell>
          <cell r="C11">
            <v>4434</v>
          </cell>
          <cell r="D11" t="str">
            <v>Дох аморт диск 95 ЭК Зарплатный проект</v>
          </cell>
        </row>
        <row r="12">
          <cell r="A12" t="str">
            <v>01443400398009470242</v>
          </cell>
          <cell r="B12" t="str">
            <v>ППК</v>
          </cell>
          <cell r="C12">
            <v>4434</v>
          </cell>
          <cell r="D12" t="str">
            <v>Дох аморт диск 80 ЭК Нал Новый</v>
          </cell>
        </row>
        <row r="13">
          <cell r="A13" t="str">
            <v>01443400398009470543</v>
          </cell>
          <cell r="B13" t="str">
            <v>ППК</v>
          </cell>
          <cell r="C13">
            <v>4434</v>
          </cell>
          <cell r="D13" t="str">
            <v>Дох аморт диск 82 ЭК БН Новый</v>
          </cell>
        </row>
        <row r="14">
          <cell r="A14" t="str">
            <v>01443400398015761479</v>
          </cell>
          <cell r="B14" t="str">
            <v>ППК</v>
          </cell>
          <cell r="C14">
            <v>4434</v>
          </cell>
          <cell r="D14" t="str">
            <v>Дох аморт диск 63 ЭК БН ФА Альянс Сетевые продаж</v>
          </cell>
        </row>
        <row r="15">
          <cell r="A15" t="str">
            <v>01443400398025424599</v>
          </cell>
          <cell r="B15" t="str">
            <v>ППК</v>
          </cell>
          <cell r="C15">
            <v>4434</v>
          </cell>
          <cell r="D15" t="str">
            <v>Дох аморт диск 59 - Фин Агенты</v>
          </cell>
        </row>
        <row r="16">
          <cell r="A16" t="str">
            <v>01443400398026545875</v>
          </cell>
          <cell r="B16" t="str">
            <v>ППК</v>
          </cell>
          <cell r="C16">
            <v>4434</v>
          </cell>
          <cell r="D16" t="str">
            <v>Дох аморт диск 59 ФинАгенты</v>
          </cell>
        </row>
        <row r="17">
          <cell r="A17" t="str">
            <v>01443400398027996559</v>
          </cell>
          <cell r="B17" t="str">
            <v>Залоговые</v>
          </cell>
          <cell r="C17">
            <v>4434</v>
          </cell>
          <cell r="D17" t="str">
            <v>Дох аморт диск 46-Экспресс Ипотека ФА</v>
          </cell>
        </row>
        <row r="18">
          <cell r="A18" t="str">
            <v>01443400398028505062</v>
          </cell>
          <cell r="B18" t="str">
            <v>ППК</v>
          </cell>
          <cell r="C18">
            <v>4434</v>
          </cell>
          <cell r="D18" t="str">
            <v>Дох аморт диск 71 КредПартнерский ч/з Фин Агент</v>
          </cell>
        </row>
        <row r="19">
          <cell r="A19" t="str">
            <v>01443400398028505363</v>
          </cell>
          <cell r="B19" t="str">
            <v>ППК</v>
          </cell>
          <cell r="C19">
            <v>4434</v>
          </cell>
          <cell r="D19" t="str">
            <v>Дох аморт диск 75 КредПартнерский ч/з Банк</v>
          </cell>
        </row>
        <row r="20">
          <cell r="A20" t="str">
            <v>01443400398028505758</v>
          </cell>
          <cell r="B20" t="str">
            <v>ППК</v>
          </cell>
          <cell r="C20">
            <v>4434</v>
          </cell>
          <cell r="D20" t="str">
            <v>Дох аморт диск 79 КредПартнерский ч/з Сет. продажи</v>
          </cell>
        </row>
        <row r="21">
          <cell r="A21" t="str">
            <v>01443400398029045796</v>
          </cell>
          <cell r="B21" t="str">
            <v>Карточки</v>
          </cell>
          <cell r="C21">
            <v>4434</v>
          </cell>
          <cell r="D21" t="str">
            <v>Дох.аморт.дисконта по плат.карточкам</v>
          </cell>
        </row>
        <row r="22">
          <cell r="A22" t="str">
            <v>01443400398029637285</v>
          </cell>
          <cell r="B22" t="str">
            <v>Залоговые</v>
          </cell>
          <cell r="C22">
            <v>4434</v>
          </cell>
          <cell r="D22" t="str">
            <v xml:space="preserve">Дох аморт диск 72 Залоговый кредит сотрудникам </v>
          </cell>
        </row>
        <row r="23">
          <cell r="A23" t="str">
            <v>01443400398030108855</v>
          </cell>
          <cell r="B23" t="str">
            <v>Залоговые</v>
          </cell>
          <cell r="C23">
            <v>4434</v>
          </cell>
          <cell r="D23" t="str">
            <v>Дох аморт диск Авто без первонач. взноса</v>
          </cell>
        </row>
        <row r="24">
          <cell r="A24" t="str">
            <v>01442900398000504984</v>
          </cell>
          <cell r="B24" t="str">
            <v>ППК</v>
          </cell>
          <cell r="C24">
            <v>4429</v>
          </cell>
          <cell r="D24" t="str">
            <v>Комис по займам До 1 500 000 (продукт)</v>
          </cell>
        </row>
        <row r="25">
          <cell r="A25" t="str">
            <v>01442900398000746328</v>
          </cell>
          <cell r="B25" t="str">
            <v>Корпорейт + МСБ</v>
          </cell>
          <cell r="C25">
            <v>4429</v>
          </cell>
          <cell r="D25" t="str">
            <v>Ком за выдач займа юр.л--Актау</v>
          </cell>
        </row>
        <row r="26">
          <cell r="A26" t="str">
            <v>01442900398000754239</v>
          </cell>
          <cell r="B26" t="str">
            <v>Корпорейт + МСБ</v>
          </cell>
          <cell r="C26">
            <v>4429</v>
          </cell>
          <cell r="D26" t="str">
            <v>Комис по займам Лизинг юр.лиц (продукт)</v>
          </cell>
        </row>
        <row r="27">
          <cell r="A27" t="str">
            <v>01442900398000870579</v>
          </cell>
          <cell r="B27" t="str">
            <v>Корпорейт + МСБ</v>
          </cell>
          <cell r="C27">
            <v>4429</v>
          </cell>
          <cell r="D27" t="str">
            <v xml:space="preserve">Комис по займам Small-кред МСБ юр.лиц </v>
          </cell>
        </row>
        <row r="28">
          <cell r="A28" t="str">
            <v>01442900398000870977</v>
          </cell>
          <cell r="B28" t="str">
            <v>Корпорейт + МСБ</v>
          </cell>
          <cell r="C28">
            <v>4429</v>
          </cell>
          <cell r="D28" t="str">
            <v xml:space="preserve">Комис по займам Микро-кред МСБ юр.лиц </v>
          </cell>
        </row>
        <row r="29">
          <cell r="A29" t="str">
            <v>01442900398000870980</v>
          </cell>
          <cell r="B29" t="str">
            <v>Корпорейт + МСБ</v>
          </cell>
          <cell r="C29">
            <v>4429</v>
          </cell>
          <cell r="D29" t="str">
            <v>Комис по займам Экспресс-кред МСБ ЮЛ(прод)</v>
          </cell>
        </row>
        <row r="30">
          <cell r="A30" t="str">
            <v>01442900398000912534</v>
          </cell>
          <cell r="B30" t="str">
            <v>Корпорейт + МСБ</v>
          </cell>
          <cell r="C30">
            <v>4429</v>
          </cell>
          <cell r="D30" t="str">
            <v>Ком за выдач займа юр.л--Костанай</v>
          </cell>
        </row>
        <row r="31">
          <cell r="A31" t="str">
            <v>01442900398000977760</v>
          </cell>
          <cell r="B31" t="str">
            <v>Корпорейт + МСБ</v>
          </cell>
          <cell r="C31">
            <v>4429</v>
          </cell>
          <cell r="D31" t="str">
            <v xml:space="preserve">Комис по займам Бизнес Импульс МСБ юр лиц </v>
          </cell>
        </row>
        <row r="32">
          <cell r="A32" t="str">
            <v>01442900398001157699</v>
          </cell>
          <cell r="B32" t="str">
            <v>Корпорейт + МСБ</v>
          </cell>
          <cell r="C32">
            <v>4429</v>
          </cell>
          <cell r="D32" t="str">
            <v>Комис по займам Автокредитование МСБ ЮЛ</v>
          </cell>
        </row>
        <row r="33">
          <cell r="A33" t="str">
            <v>01442900398001169030</v>
          </cell>
          <cell r="B33" t="str">
            <v>Корпорейт + МСБ</v>
          </cell>
          <cell r="C33">
            <v>4429</v>
          </cell>
          <cell r="D33" t="str">
            <v>Комис по займам 20 -Займы МСБ ЮЛ</v>
          </cell>
        </row>
        <row r="34">
          <cell r="A34" t="str">
            <v>01442900398001169124</v>
          </cell>
          <cell r="B34" t="str">
            <v>Корпорейт + МСБ</v>
          </cell>
          <cell r="C34">
            <v>4429</v>
          </cell>
          <cell r="D34" t="str">
            <v xml:space="preserve">Комис по займам 11-Овердрафты </v>
          </cell>
        </row>
        <row r="35">
          <cell r="A35" t="str">
            <v>01442900398001169140</v>
          </cell>
          <cell r="B35" t="str">
            <v>Корпорейт + МСБ</v>
          </cell>
          <cell r="C35">
            <v>4429</v>
          </cell>
          <cell r="D35" t="str">
            <v>Комис по займам 25-Кред линии Авто МСБ ЮЛ</v>
          </cell>
        </row>
        <row r="36">
          <cell r="A36" t="str">
            <v>01442900398001169331</v>
          </cell>
          <cell r="B36" t="str">
            <v>Корпорейт + МСБ</v>
          </cell>
          <cell r="C36">
            <v>4429</v>
          </cell>
          <cell r="D36" t="str">
            <v>Комис по займам 21-Кредитная линия МСБ ЮЛ</v>
          </cell>
        </row>
        <row r="37">
          <cell r="A37" t="str">
            <v>01442900398001169425</v>
          </cell>
          <cell r="B37" t="str">
            <v>Корпорейт + МСБ</v>
          </cell>
          <cell r="C37">
            <v>4429</v>
          </cell>
          <cell r="D37" t="str">
            <v>Комис по займам 13-Факторинг</v>
          </cell>
        </row>
        <row r="38">
          <cell r="A38" t="str">
            <v>01442900398001169629</v>
          </cell>
          <cell r="B38" t="str">
            <v>Корпорейт + МСБ</v>
          </cell>
          <cell r="C38">
            <v>4429</v>
          </cell>
          <cell r="D38" t="str">
            <v>Комис по займам 16-Кредитная линия юр лиц</v>
          </cell>
        </row>
        <row r="39">
          <cell r="A39" t="str">
            <v>01442900398001169726</v>
          </cell>
          <cell r="B39" t="str">
            <v>Корпорейт + МСБ</v>
          </cell>
          <cell r="C39">
            <v>4429</v>
          </cell>
          <cell r="D39" t="str">
            <v>Комис по займам 15-Кредиты юр лиц</v>
          </cell>
        </row>
        <row r="40">
          <cell r="A40" t="str">
            <v>01442900398001169933</v>
          </cell>
          <cell r="B40" t="str">
            <v>Корпорейт + МСБ</v>
          </cell>
          <cell r="C40">
            <v>4429</v>
          </cell>
          <cell r="D40" t="str">
            <v>Комис по займам 23-БИ МСБ Кредит линии ЮР</v>
          </cell>
        </row>
        <row r="41">
          <cell r="A41" t="str">
            <v>01442900398001169946</v>
          </cell>
          <cell r="B41" t="str">
            <v>Корпорейт + МСБ</v>
          </cell>
          <cell r="C41">
            <v>4429</v>
          </cell>
          <cell r="D41" t="str">
            <v>Комис по займам 26Лизинг Автокредит МСБ ЮЛ</v>
          </cell>
        </row>
        <row r="42">
          <cell r="A42" t="str">
            <v>01442900398001364097</v>
          </cell>
          <cell r="B42" t="str">
            <v>Корпорейт + МСБ</v>
          </cell>
          <cell r="C42">
            <v>4429</v>
          </cell>
          <cell r="D42" t="str">
            <v>Комис по займам Б-Ипотека МСБ кред линияЮЛ</v>
          </cell>
        </row>
        <row r="43">
          <cell r="A43" t="str">
            <v>01442900398001364369</v>
          </cell>
          <cell r="B43" t="str">
            <v>Корпорейт + МСБ</v>
          </cell>
          <cell r="C43">
            <v>4429</v>
          </cell>
          <cell r="D43" t="str">
            <v>Комис по займам Б-Ипотека МСБ ЮЛ</v>
          </cell>
        </row>
        <row r="44">
          <cell r="A44" t="str">
            <v>01442900398001368323</v>
          </cell>
          <cell r="B44" t="str">
            <v>Корпорейт + МСБ</v>
          </cell>
          <cell r="C44">
            <v>4429</v>
          </cell>
          <cell r="D44" t="str">
            <v>Комис по займам Б-Класс МСБ ЮЛ</v>
          </cell>
        </row>
        <row r="45">
          <cell r="A45" t="str">
            <v>01442900398001376577</v>
          </cell>
          <cell r="B45" t="str">
            <v>Корпорейт + МСБ</v>
          </cell>
          <cell r="C45">
            <v>4429</v>
          </cell>
          <cell r="D45" t="str">
            <v>Комис по займам Экспресс-микрокред ЕБРР ЮЛ</v>
          </cell>
        </row>
        <row r="46">
          <cell r="A46" t="str">
            <v>01442900398001376784</v>
          </cell>
          <cell r="B46" t="str">
            <v>Корпорейт + МСБ</v>
          </cell>
          <cell r="C46">
            <v>4429</v>
          </cell>
          <cell r="D46" t="str">
            <v>Комис по займам Малый кредит ЕБРР МСБ ЮЛ</v>
          </cell>
        </row>
        <row r="47">
          <cell r="A47" t="str">
            <v>01442900398001757138</v>
          </cell>
          <cell r="B47" t="str">
            <v>Корпорейт + МСБ</v>
          </cell>
          <cell r="C47">
            <v>4429</v>
          </cell>
          <cell r="D47" t="str">
            <v>Комис по займам Лизинг МСБ ЮЛ</v>
          </cell>
        </row>
        <row r="48">
          <cell r="A48" t="str">
            <v>01442900398001757824</v>
          </cell>
          <cell r="B48" t="str">
            <v>Корпорейт + МСБ</v>
          </cell>
          <cell r="C48">
            <v>4429</v>
          </cell>
          <cell r="D48" t="str">
            <v>Комис по займам Овердрафты МСБ ЮЛ</v>
          </cell>
        </row>
        <row r="49">
          <cell r="A49" t="str">
            <v>01442900398001758425</v>
          </cell>
          <cell r="B49" t="str">
            <v>Корпорейт + МСБ</v>
          </cell>
          <cell r="C49">
            <v>4429</v>
          </cell>
          <cell r="D49" t="str">
            <v>Комис по займам под залог ФРМП ЮЛ</v>
          </cell>
        </row>
        <row r="50">
          <cell r="A50" t="str">
            <v>01442900398001915938</v>
          </cell>
          <cell r="B50" t="str">
            <v>Корпорейт + МСБ</v>
          </cell>
          <cell r="C50">
            <v>4429</v>
          </cell>
          <cell r="D50" t="str">
            <v>Комис по займам Кр линии на документарные операции</v>
          </cell>
        </row>
        <row r="51">
          <cell r="A51" t="str">
            <v>01442900398004429120</v>
          </cell>
          <cell r="B51" t="str">
            <v>Корпорейт + МСБ</v>
          </cell>
          <cell r="C51">
            <v>4429</v>
          </cell>
          <cell r="D51" t="str">
            <v>Ком за пред кред лин юр.л-Атырау</v>
          </cell>
        </row>
        <row r="52">
          <cell r="A52" t="str">
            <v>01442900398004429308</v>
          </cell>
          <cell r="B52" t="str">
            <v>Залоговые</v>
          </cell>
          <cell r="C52">
            <v>4429</v>
          </cell>
          <cell r="D52" t="str">
            <v>Ком за выдач займа физ.л-Петропавловск</v>
          </cell>
        </row>
        <row r="53">
          <cell r="A53" t="str">
            <v>01442900398004429609</v>
          </cell>
          <cell r="B53" t="str">
            <v>Корпорейт + МСБ</v>
          </cell>
          <cell r="C53">
            <v>4429</v>
          </cell>
          <cell r="D53" t="str">
            <v>Ком за выдач займа юр.л-Караганда</v>
          </cell>
        </row>
        <row r="54">
          <cell r="A54" t="str">
            <v>01442900398004449003</v>
          </cell>
          <cell r="B54" t="str">
            <v>Корпорейт + МСБ</v>
          </cell>
          <cell r="C54">
            <v>4429</v>
          </cell>
          <cell r="D54" t="str">
            <v>Ком за выдач займа юр.л-Астана</v>
          </cell>
        </row>
        <row r="55">
          <cell r="A55" t="str">
            <v>01442900398004449016</v>
          </cell>
          <cell r="B55" t="str">
            <v>Корпорейт + МСБ</v>
          </cell>
          <cell r="C55">
            <v>4429</v>
          </cell>
          <cell r="D55" t="str">
            <v>Ком за выдач займа юр.л Экибастуз</v>
          </cell>
        </row>
        <row r="56">
          <cell r="A56" t="str">
            <v>01442900398004449113</v>
          </cell>
          <cell r="B56" t="str">
            <v>Залоговые</v>
          </cell>
          <cell r="C56">
            <v>4429</v>
          </cell>
          <cell r="D56" t="str">
            <v>Ком за выдач займа физ.л-Астана</v>
          </cell>
        </row>
        <row r="57">
          <cell r="A57" t="str">
            <v>01442900398004449207</v>
          </cell>
          <cell r="B57" t="str">
            <v>Корпорейт + МСБ</v>
          </cell>
          <cell r="C57">
            <v>4429</v>
          </cell>
          <cell r="D57" t="str">
            <v>Ком за выдач займа юр.л -ГБ</v>
          </cell>
        </row>
        <row r="58">
          <cell r="A58" t="str">
            <v>01442900398004449304</v>
          </cell>
          <cell r="B58" t="str">
            <v>Корпорейт + МСБ</v>
          </cell>
          <cell r="C58">
            <v>4429</v>
          </cell>
          <cell r="D58" t="str">
            <v>Ком за выдач займа юр.л-Устькаменогорск</v>
          </cell>
        </row>
        <row r="59">
          <cell r="A59" t="str">
            <v>01442900398004449388</v>
          </cell>
          <cell r="B59" t="str">
            <v>Корпорейт + МСБ</v>
          </cell>
          <cell r="C59">
            <v>4429</v>
          </cell>
          <cell r="D59" t="str">
            <v>Ком за выдач займа юр.л--Петропавловск</v>
          </cell>
        </row>
        <row r="60">
          <cell r="A60" t="str">
            <v>01442900398004449401</v>
          </cell>
          <cell r="B60" t="str">
            <v>Залоговые</v>
          </cell>
          <cell r="C60">
            <v>4429</v>
          </cell>
          <cell r="D60" t="str">
            <v>Комвозн за выдач займа физ.л-Павлода</v>
          </cell>
        </row>
        <row r="61">
          <cell r="A61" t="str">
            <v>01442900398004449511</v>
          </cell>
          <cell r="B61" t="str">
            <v>Корпорейт + МСБ</v>
          </cell>
          <cell r="C61">
            <v>4429</v>
          </cell>
          <cell r="D61" t="str">
            <v>Ком за выдач займа юр.л--Павлодар</v>
          </cell>
        </row>
        <row r="62">
          <cell r="A62" t="str">
            <v>01442900398004449605</v>
          </cell>
          <cell r="B62" t="str">
            <v>Корпорейт + МСБ</v>
          </cell>
          <cell r="C62">
            <v>4429</v>
          </cell>
          <cell r="D62" t="str">
            <v>Ком за выдач займа юр.л--Семипалатинск</v>
          </cell>
        </row>
        <row r="63">
          <cell r="A63" t="str">
            <v>01442900398004449621</v>
          </cell>
          <cell r="B63" t="str">
            <v>Залоговые</v>
          </cell>
          <cell r="C63">
            <v>4429</v>
          </cell>
          <cell r="D63" t="str">
            <v>Ком за выдач займа физ.л-Павлодар</v>
          </cell>
        </row>
        <row r="64">
          <cell r="A64" t="str">
            <v>01442900398004449702</v>
          </cell>
          <cell r="B64" t="str">
            <v>Корпорейт + МСБ</v>
          </cell>
          <cell r="C64">
            <v>4429</v>
          </cell>
          <cell r="D64" t="str">
            <v>Ком за выдач займа юр.л--Алматы</v>
          </cell>
        </row>
        <row r="65">
          <cell r="A65" t="str">
            <v>01442900398029044085</v>
          </cell>
          <cell r="B65" t="str">
            <v>Корпорейт + МСБ</v>
          </cell>
          <cell r="C65">
            <v>4429</v>
          </cell>
          <cell r="D65" t="str">
            <v>Комис по займам МСБ за изменение условий ЮЛ</v>
          </cell>
        </row>
        <row r="66">
          <cell r="A66" t="str">
            <v>01442900398029044768</v>
          </cell>
          <cell r="B66" t="str">
            <v>Корпорейт + МСБ</v>
          </cell>
          <cell r="C66">
            <v>4429</v>
          </cell>
          <cell r="D66" t="str">
            <v>Комис по займам Corporate за изменение условий ЮЛ</v>
          </cell>
        </row>
        <row r="67">
          <cell r="A67" t="str">
            <v>01442900398035695020</v>
          </cell>
          <cell r="B67" t="str">
            <v>Корпорейт + МСБ</v>
          </cell>
          <cell r="C67">
            <v>4429</v>
          </cell>
          <cell r="D67" t="str">
            <v>Комис вознагр по займам_Поддержание кред лимита</v>
          </cell>
        </row>
        <row r="68">
          <cell r="A68" t="str">
            <v>01442909398000484237</v>
          </cell>
          <cell r="B68" t="str">
            <v>ППК</v>
          </cell>
          <cell r="C68">
            <v>4429</v>
          </cell>
          <cell r="D68" t="str">
            <v>Комис по займам 82- ЭК БН (продукт)</v>
          </cell>
        </row>
        <row r="69">
          <cell r="A69" t="str">
            <v>01442909398000492517</v>
          </cell>
          <cell r="B69" t="str">
            <v>Залоговые</v>
          </cell>
          <cell r="C69">
            <v>4429</v>
          </cell>
          <cell r="D69" t="str">
            <v xml:space="preserve">Комис по займам 78Авто-кредитование </v>
          </cell>
        </row>
        <row r="70">
          <cell r="A70" t="str">
            <v>01442909398000492627</v>
          </cell>
          <cell r="B70" t="str">
            <v>Залоговые</v>
          </cell>
          <cell r="C70">
            <v>4429</v>
          </cell>
          <cell r="D70" t="str">
            <v>Комис по займам Экспресс-Ипотека (продукт)</v>
          </cell>
        </row>
        <row r="71">
          <cell r="A71" t="str">
            <v>01442909398000492737</v>
          </cell>
          <cell r="B71" t="str">
            <v>Залоговые</v>
          </cell>
          <cell r="C71">
            <v>4429</v>
          </cell>
          <cell r="D71" t="str">
            <v>Комис по займам Ипотека ЗАО КИК (продукт)</v>
          </cell>
        </row>
        <row r="72">
          <cell r="A72" t="str">
            <v>01442909398000515494</v>
          </cell>
          <cell r="B72" t="str">
            <v>Залоговые</v>
          </cell>
          <cell r="C72">
            <v>4429</v>
          </cell>
          <cell r="D72" t="str">
            <v xml:space="preserve">Комис по займам На неотложные нужды </v>
          </cell>
        </row>
        <row r="73">
          <cell r="A73" t="str">
            <v>01442909398000562751</v>
          </cell>
          <cell r="B73" t="str">
            <v>Залоговые</v>
          </cell>
          <cell r="C73">
            <v>4429</v>
          </cell>
          <cell r="D73" t="str">
            <v>Ком за выдач займа физ.л-ГБ</v>
          </cell>
        </row>
        <row r="74">
          <cell r="A74" t="str">
            <v>01442909398000564571</v>
          </cell>
          <cell r="B74" t="str">
            <v>ППК</v>
          </cell>
          <cell r="C74">
            <v>4429</v>
          </cell>
          <cell r="D74" t="str">
            <v xml:space="preserve">Комис по займам - 84ЭК до 500 Казпочта </v>
          </cell>
        </row>
        <row r="75">
          <cell r="A75" t="str">
            <v>01442909398000869292</v>
          </cell>
          <cell r="B75" t="str">
            <v>Корпорейт + МСБ</v>
          </cell>
          <cell r="C75">
            <v>4429</v>
          </cell>
          <cell r="D75" t="str">
            <v xml:space="preserve">Комис по займам Small-кред МСБ физ.лиц </v>
          </cell>
        </row>
        <row r="76">
          <cell r="A76" t="str">
            <v>01442909398000869690</v>
          </cell>
          <cell r="B76" t="str">
            <v>Корпорейт + МСБ</v>
          </cell>
          <cell r="C76">
            <v>4429</v>
          </cell>
          <cell r="D76" t="str">
            <v xml:space="preserve">Комис по займам Экспресс-кред МСБ физ.лиц </v>
          </cell>
        </row>
        <row r="77">
          <cell r="A77" t="str">
            <v>01442909398000870375</v>
          </cell>
          <cell r="B77" t="str">
            <v>Корпорейт + МСБ</v>
          </cell>
          <cell r="C77">
            <v>4429</v>
          </cell>
          <cell r="D77" t="str">
            <v xml:space="preserve">Комис по займам Микро-кред МСБ физ.лиц </v>
          </cell>
        </row>
        <row r="78">
          <cell r="A78" t="str">
            <v>01442909398000872289</v>
          </cell>
          <cell r="B78" t="str">
            <v>Залоговые</v>
          </cell>
          <cell r="C78">
            <v>4429</v>
          </cell>
          <cell r="D78" t="str">
            <v xml:space="preserve">Комис по займам Ипотека по гос програм </v>
          </cell>
        </row>
        <row r="79">
          <cell r="A79" t="str">
            <v>01442909398000885849</v>
          </cell>
          <cell r="B79" t="str">
            <v>Залоговые</v>
          </cell>
          <cell r="C79">
            <v>4429</v>
          </cell>
          <cell r="D79" t="str">
            <v>Комис по займам Кредит на обучение (прод)</v>
          </cell>
        </row>
        <row r="80">
          <cell r="A80" t="str">
            <v>01442909398000896566</v>
          </cell>
          <cell r="B80" t="str">
            <v>Залоговые</v>
          </cell>
          <cell r="C80">
            <v>4429</v>
          </cell>
          <cell r="D80" t="str">
            <v>Комис по займам Ипотека-Класс (продукт)</v>
          </cell>
        </row>
        <row r="81">
          <cell r="A81" t="str">
            <v>01442909398000976172</v>
          </cell>
          <cell r="B81" t="str">
            <v>ППК</v>
          </cell>
          <cell r="C81">
            <v>4429</v>
          </cell>
          <cell r="D81" t="str">
            <v xml:space="preserve">Комис по займам 85-Зарплатный проект </v>
          </cell>
        </row>
        <row r="82">
          <cell r="A82" t="str">
            <v>01442909398000977359</v>
          </cell>
          <cell r="B82" t="str">
            <v>Корпорейт + МСБ</v>
          </cell>
          <cell r="C82">
            <v>4429</v>
          </cell>
          <cell r="D82" t="str">
            <v>Комис по займам Бизнес Импульс МСБ ИП</v>
          </cell>
        </row>
        <row r="83">
          <cell r="A83" t="str">
            <v>01442909398001045992</v>
          </cell>
          <cell r="B83" t="str">
            <v>Залоговые</v>
          </cell>
          <cell r="C83">
            <v>4429</v>
          </cell>
          <cell r="D83" t="str">
            <v xml:space="preserve">Комис по займам НН - льготные </v>
          </cell>
        </row>
        <row r="84">
          <cell r="A84" t="str">
            <v>01442909398001157796</v>
          </cell>
          <cell r="B84" t="str">
            <v>Корпорейт + МСБ</v>
          </cell>
          <cell r="C84">
            <v>4429</v>
          </cell>
          <cell r="D84" t="str">
            <v>Комис по займам Автокредитование МСБ ИП</v>
          </cell>
        </row>
        <row r="85">
          <cell r="A85" t="str">
            <v>01442909398001169166</v>
          </cell>
          <cell r="B85" t="str">
            <v>ППК</v>
          </cell>
          <cell r="C85">
            <v>4429</v>
          </cell>
          <cell r="D85" t="str">
            <v>Комис по займам 80-ЭК Нал (продукт)</v>
          </cell>
        </row>
        <row r="86">
          <cell r="A86" t="str">
            <v>01442909398001169195</v>
          </cell>
          <cell r="B86" t="str">
            <v>ППК</v>
          </cell>
          <cell r="C86">
            <v>4429</v>
          </cell>
          <cell r="D86" t="str">
            <v>Комис по займам 95ЭК зарплатный проект</v>
          </cell>
        </row>
        <row r="87">
          <cell r="A87" t="str">
            <v>01442909398001169234</v>
          </cell>
          <cell r="B87" t="str">
            <v>Корпорейт + МСБ</v>
          </cell>
          <cell r="C87">
            <v>4429</v>
          </cell>
          <cell r="D87" t="str">
            <v>Комис по займам 23-БИ МСБ Кредит линии ИП</v>
          </cell>
        </row>
        <row r="88">
          <cell r="A88" t="str">
            <v>01442909398001169247</v>
          </cell>
          <cell r="B88" t="str">
            <v>Корпорейт + МСБ</v>
          </cell>
          <cell r="C88">
            <v>4429</v>
          </cell>
          <cell r="D88" t="str">
            <v>Комис вознагр по займам 26Лизинг Автокредит МСБ ИП</v>
          </cell>
        </row>
        <row r="89">
          <cell r="A89" t="str">
            <v>01442909398001169292</v>
          </cell>
          <cell r="B89" t="str">
            <v>Залоговые</v>
          </cell>
          <cell r="C89">
            <v>4429</v>
          </cell>
          <cell r="D89" t="str">
            <v>Комис вознагр по займам 86-Под гарнтию юр лица</v>
          </cell>
        </row>
        <row r="90">
          <cell r="A90" t="str">
            <v>01442909398001169593</v>
          </cell>
          <cell r="B90" t="str">
            <v>Корпорейт + МСБ</v>
          </cell>
          <cell r="C90">
            <v>4429</v>
          </cell>
          <cell r="D90" t="str">
            <v>Комис вознагр по займам 92-Займы МСБ физ лиц</v>
          </cell>
        </row>
        <row r="91">
          <cell r="A91" t="str">
            <v>01442909398001169742</v>
          </cell>
          <cell r="B91" t="str">
            <v>Корпорейт + МСБ</v>
          </cell>
          <cell r="C91">
            <v>4429</v>
          </cell>
          <cell r="D91" t="str">
            <v>Комис вознагр по займам 25-Кред линии Авто МСБ ИП</v>
          </cell>
        </row>
        <row r="92">
          <cell r="A92" t="str">
            <v>01442909398001169771</v>
          </cell>
          <cell r="B92" t="str">
            <v>Залоговые</v>
          </cell>
          <cell r="C92">
            <v>4429</v>
          </cell>
          <cell r="D92" t="str">
            <v>Комис вознагр по займам 83-Заем под залог депозита</v>
          </cell>
        </row>
        <row r="93">
          <cell r="A93" t="str">
            <v>01442909398001169894</v>
          </cell>
          <cell r="B93" t="str">
            <v>Корпорейт + МСБ</v>
          </cell>
          <cell r="C93">
            <v>4429</v>
          </cell>
          <cell r="D93" t="str">
            <v>Комис вознагр по займам 93Кредит линия МСБ физ лиц</v>
          </cell>
        </row>
        <row r="94">
          <cell r="A94" t="str">
            <v>01442909398001175943</v>
          </cell>
          <cell r="B94" t="str">
            <v>Корпорейт + МСБ</v>
          </cell>
          <cell r="C94">
            <v>4429</v>
          </cell>
          <cell r="D94" t="str">
            <v>Комис вознагр по займам Экспресс-кред МСБ ИП(прод)</v>
          </cell>
        </row>
        <row r="95">
          <cell r="A95" t="str">
            <v>01442909398001178225</v>
          </cell>
          <cell r="B95" t="str">
            <v>Корпорейт + МСБ</v>
          </cell>
          <cell r="C95">
            <v>4429</v>
          </cell>
          <cell r="D95" t="str">
            <v>Комис вознагр по займам 20 -Займы МСБ ИП (продукт)</v>
          </cell>
        </row>
        <row r="96">
          <cell r="A96" t="str">
            <v>01442909398001178733</v>
          </cell>
          <cell r="B96" t="str">
            <v>Корпорейт + МСБ</v>
          </cell>
          <cell r="C96">
            <v>4429</v>
          </cell>
          <cell r="D96" t="str">
            <v>Комис вознагр по займам 21-Кредитная линия МСБ ИП</v>
          </cell>
        </row>
        <row r="97">
          <cell r="A97" t="str">
            <v>01442909398001190009</v>
          </cell>
          <cell r="B97" t="str">
            <v>Корпорейт + МСБ</v>
          </cell>
          <cell r="C97">
            <v>4429</v>
          </cell>
          <cell r="D97" t="str">
            <v>Комис вознагр по займам Микро-кред МСБ ИП</v>
          </cell>
        </row>
        <row r="98">
          <cell r="A98" t="str">
            <v>01442909398001190708</v>
          </cell>
          <cell r="B98" t="str">
            <v>Корпорейт + МСБ</v>
          </cell>
          <cell r="C98">
            <v>4429</v>
          </cell>
          <cell r="D98" t="str">
            <v>Комис вознагр по займам Small-кред МСБ ИП</v>
          </cell>
        </row>
        <row r="99">
          <cell r="A99" t="str">
            <v>01442909398001328512</v>
          </cell>
          <cell r="B99" t="str">
            <v>Залоговые</v>
          </cell>
          <cell r="C99">
            <v>4429</v>
          </cell>
          <cell r="D99" t="str">
            <v>Комис вознагр по займам Автокредит-автосалоны прод</v>
          </cell>
        </row>
        <row r="100">
          <cell r="A100" t="str">
            <v>01442909398001364372</v>
          </cell>
          <cell r="B100" t="str">
            <v>Корпорейт + МСБ</v>
          </cell>
          <cell r="C100">
            <v>4429</v>
          </cell>
          <cell r="D100" t="str">
            <v>Комис вознагр по займам Б-Ипотека МСБ ФЛ</v>
          </cell>
        </row>
        <row r="101">
          <cell r="A101" t="str">
            <v>01442909398001364699</v>
          </cell>
          <cell r="B101" t="str">
            <v>Корпорейт + МСБ</v>
          </cell>
          <cell r="C101">
            <v>4429</v>
          </cell>
          <cell r="D101" t="str">
            <v>Комис вознагр по займам Б-Ипотека МСБ кред линияИП</v>
          </cell>
        </row>
        <row r="102">
          <cell r="A102" t="str">
            <v>01442909398001364770</v>
          </cell>
          <cell r="B102" t="str">
            <v>Корпорейт + МСБ</v>
          </cell>
          <cell r="C102">
            <v>4429</v>
          </cell>
          <cell r="D102" t="str">
            <v>Комис вознагр по займам Б-Ипотека МСБ ИП</v>
          </cell>
        </row>
        <row r="103">
          <cell r="A103" t="str">
            <v>01442909398001365203</v>
          </cell>
          <cell r="B103" t="str">
            <v>Корпорейт + МСБ</v>
          </cell>
          <cell r="C103">
            <v>4429</v>
          </cell>
          <cell r="D103" t="str">
            <v>Комис вознагр по займам Б-Ипотека МСБ кред линияФЛ</v>
          </cell>
        </row>
        <row r="104">
          <cell r="A104" t="str">
            <v>01442909398001368064</v>
          </cell>
          <cell r="B104" t="str">
            <v>Корпорейт + МСБ</v>
          </cell>
          <cell r="C104">
            <v>4429</v>
          </cell>
          <cell r="D104" t="str">
            <v>Комис вознагр по займам Б-Grand МСБ ИП</v>
          </cell>
        </row>
        <row r="105">
          <cell r="A105" t="str">
            <v>01442909398001368365</v>
          </cell>
          <cell r="B105" t="str">
            <v>Корпорейт + МСБ</v>
          </cell>
          <cell r="C105">
            <v>4429</v>
          </cell>
          <cell r="D105" t="str">
            <v>Комис вознагр по займам Б-Grand МСБ ФЛ</v>
          </cell>
        </row>
        <row r="106">
          <cell r="A106" t="str">
            <v>01442909398001368925</v>
          </cell>
          <cell r="B106" t="str">
            <v>Корпорейт + МСБ</v>
          </cell>
          <cell r="C106">
            <v>4429</v>
          </cell>
          <cell r="D106" t="str">
            <v>Комис вознагр по займам Б-Класс МСБ ИП</v>
          </cell>
        </row>
        <row r="107">
          <cell r="A107" t="str">
            <v>01442909398001376085</v>
          </cell>
          <cell r="B107" t="str">
            <v>Корпорейт + МСБ</v>
          </cell>
          <cell r="C107">
            <v>4429</v>
          </cell>
          <cell r="D107" t="str">
            <v>Комис вознагр по займам Малый кредит ЕБРР МСБ ИП</v>
          </cell>
        </row>
        <row r="108">
          <cell r="A108" t="str">
            <v>01442909398001376179</v>
          </cell>
          <cell r="B108" t="str">
            <v>Корпорейт + МСБ</v>
          </cell>
          <cell r="C108">
            <v>4429</v>
          </cell>
          <cell r="D108" t="str">
            <v>Комис вознагр по займам Экспресс-микрокред ЕБРР ИП</v>
          </cell>
        </row>
        <row r="109">
          <cell r="A109" t="str">
            <v>01442909398001376386</v>
          </cell>
          <cell r="B109" t="str">
            <v>Корпорейт + МСБ</v>
          </cell>
          <cell r="C109">
            <v>4429</v>
          </cell>
          <cell r="D109" t="str">
            <v>Комис вознагр по займам Малый кредит ЕБРР МСБ ФЛ</v>
          </cell>
        </row>
        <row r="110">
          <cell r="A110" t="str">
            <v>01442909398001376483</v>
          </cell>
          <cell r="B110" t="str">
            <v>Корпорейт + МСБ</v>
          </cell>
          <cell r="C110">
            <v>4429</v>
          </cell>
          <cell r="D110" t="str">
            <v>Комис вознагр по займам Микро кредит ЕБРР МСБ ФЛ</v>
          </cell>
        </row>
        <row r="111">
          <cell r="A111" t="str">
            <v>01442909398001376580</v>
          </cell>
          <cell r="B111" t="str">
            <v>Корпорейт + МСБ</v>
          </cell>
          <cell r="C111">
            <v>4429</v>
          </cell>
          <cell r="D111" t="str">
            <v>Комис вознагр по займам Экспресс-микрокред ЕБРР ФЛ</v>
          </cell>
        </row>
        <row r="112">
          <cell r="A112" t="str">
            <v>01442909398001488229</v>
          </cell>
          <cell r="B112" t="str">
            <v>Корпорейт + МСБ</v>
          </cell>
          <cell r="C112">
            <v>4429</v>
          </cell>
          <cell r="D112" t="str">
            <v>Комис вознагр по займам Микро кр линии ЕБРР МСБ ИП</v>
          </cell>
        </row>
        <row r="113">
          <cell r="A113" t="str">
            <v>01442909398001488834</v>
          </cell>
          <cell r="B113" t="str">
            <v>Корпорейт + МСБ</v>
          </cell>
          <cell r="C113">
            <v>4429</v>
          </cell>
          <cell r="D113" t="str">
            <v>Комис вознагр по займам Малый кр линии ЕБРР МСБ ФЛ</v>
          </cell>
        </row>
        <row r="114">
          <cell r="A114" t="str">
            <v>01442909398001546611</v>
          </cell>
          <cell r="B114" t="str">
            <v>ППК</v>
          </cell>
          <cell r="C114">
            <v>4429</v>
          </cell>
          <cell r="D114" t="str">
            <v>Комис вознагр по займам ЭК НАЛ-ФА Альянс Финанс</v>
          </cell>
        </row>
        <row r="115">
          <cell r="A115" t="str">
            <v>01442909398001703438</v>
          </cell>
          <cell r="B115" t="str">
            <v>ППК</v>
          </cell>
          <cell r="C115">
            <v>4429</v>
          </cell>
          <cell r="D115" t="str">
            <v>Комис вознагр по займам ЭК НАЛ - Альянс Retail Gro</v>
          </cell>
        </row>
        <row r="116">
          <cell r="A116" t="str">
            <v>01442909398001703946</v>
          </cell>
          <cell r="B116" t="str">
            <v>ППК</v>
          </cell>
          <cell r="C116">
            <v>4429</v>
          </cell>
          <cell r="D116" t="str">
            <v>Комис вознагр по займам ЭК НАЛ - Dynasty Network</v>
          </cell>
        </row>
        <row r="117">
          <cell r="A117" t="str">
            <v>01442909398001757358</v>
          </cell>
          <cell r="B117" t="str">
            <v>Корпорейт + МСБ</v>
          </cell>
          <cell r="C117">
            <v>4429</v>
          </cell>
          <cell r="D117" t="str">
            <v>Комис по займам Овердрафты МСБ ИП</v>
          </cell>
        </row>
        <row r="118">
          <cell r="A118" t="str">
            <v>01442909398001758603</v>
          </cell>
          <cell r="B118" t="str">
            <v>Корпорейт + МСБ</v>
          </cell>
          <cell r="C118">
            <v>4429</v>
          </cell>
          <cell r="D118" t="str">
            <v>Комис по займам Лизинг МСБ ИП</v>
          </cell>
        </row>
        <row r="119">
          <cell r="A119" t="str">
            <v>01442909398001758726</v>
          </cell>
          <cell r="B119" t="str">
            <v>Корпорейт + МСБ</v>
          </cell>
          <cell r="C119">
            <v>4429</v>
          </cell>
          <cell r="D119" t="str">
            <v>Комис по займам под залог ФРМП ИП</v>
          </cell>
        </row>
        <row r="120">
          <cell r="A120" t="str">
            <v>01442909398004429010</v>
          </cell>
          <cell r="B120" t="str">
            <v>Залоговые</v>
          </cell>
          <cell r="C120">
            <v>4429</v>
          </cell>
          <cell r="D120" t="str">
            <v>Ком за выдач займа физ.л-Атырау</v>
          </cell>
        </row>
        <row r="121">
          <cell r="A121" t="str">
            <v>01442909398004429214</v>
          </cell>
          <cell r="B121" t="str">
            <v>Залоговые</v>
          </cell>
          <cell r="C121">
            <v>4429</v>
          </cell>
          <cell r="D121" t="str">
            <v>Ком за выдач займа физ.л-Усть-Каменогорск</v>
          </cell>
        </row>
        <row r="122">
          <cell r="A122" t="str">
            <v>01442909398004429515</v>
          </cell>
          <cell r="B122" t="str">
            <v>Залоговые</v>
          </cell>
          <cell r="C122">
            <v>4429</v>
          </cell>
          <cell r="D122" t="str">
            <v>Ком за выдач займа физ.л-Семипалатинск</v>
          </cell>
        </row>
        <row r="123">
          <cell r="A123" t="str">
            <v>01442909398004429719</v>
          </cell>
          <cell r="B123" t="str">
            <v>Залоговые</v>
          </cell>
          <cell r="C123">
            <v>4429</v>
          </cell>
          <cell r="D123" t="str">
            <v>Ком за выдач займа физ.л-Караганда</v>
          </cell>
        </row>
        <row r="124">
          <cell r="A124" t="str">
            <v>01442909398004449812</v>
          </cell>
          <cell r="B124" t="str">
            <v>Залоговые</v>
          </cell>
          <cell r="C124">
            <v>4429</v>
          </cell>
          <cell r="D124" t="str">
            <v>Ком за выдач займа физ.л-Алматы</v>
          </cell>
        </row>
        <row r="125">
          <cell r="A125" t="str">
            <v>01442909398004449906</v>
          </cell>
          <cell r="B125" t="str">
            <v>Залоговые</v>
          </cell>
          <cell r="C125">
            <v>4429</v>
          </cell>
          <cell r="D125" t="str">
            <v>Ком за выдач займа физ.л-Экибастуз</v>
          </cell>
        </row>
        <row r="126">
          <cell r="A126" t="str">
            <v>01442909398011095259</v>
          </cell>
          <cell r="B126" t="str">
            <v>Залоговые</v>
          </cell>
          <cell r="C126">
            <v>4429</v>
          </cell>
          <cell r="D126" t="str">
            <v>Комис по займам 40-Кредитная линия физ лиц</v>
          </cell>
        </row>
        <row r="127">
          <cell r="A127" t="str">
            <v>01442909398015761783</v>
          </cell>
          <cell r="B127" t="str">
            <v>Залоговые</v>
          </cell>
          <cell r="C127">
            <v>4429</v>
          </cell>
          <cell r="D127" t="str">
            <v>Комис вознагр по займам 41-НН ФА</v>
          </cell>
        </row>
        <row r="128">
          <cell r="A128" t="str">
            <v>01442909398015762300</v>
          </cell>
          <cell r="B128" t="str">
            <v>Залоговые</v>
          </cell>
          <cell r="C128">
            <v>4429</v>
          </cell>
          <cell r="D128" t="str">
            <v>Комис вознагр по займам 44-Автокредит ФА</v>
          </cell>
        </row>
        <row r="129">
          <cell r="A129" t="str">
            <v>01442909398015762407</v>
          </cell>
          <cell r="B129" t="str">
            <v>Залоговые</v>
          </cell>
          <cell r="C129">
            <v>4429</v>
          </cell>
          <cell r="D129" t="str">
            <v>Комис вознагр по займам 46-ЭИ ФА</v>
          </cell>
        </row>
        <row r="130">
          <cell r="A130" t="str">
            <v>01442909398015762423</v>
          </cell>
          <cell r="B130" t="str">
            <v>Залоговые</v>
          </cell>
          <cell r="C130">
            <v>4429</v>
          </cell>
          <cell r="D130" t="str">
            <v>Комис вознагр по займам Авто ФА-Альянс RETAILGROUP</v>
          </cell>
        </row>
        <row r="131">
          <cell r="A131" t="str">
            <v>01442909398015762711</v>
          </cell>
          <cell r="B131" t="str">
            <v>Залоговые</v>
          </cell>
          <cell r="C131">
            <v>4429</v>
          </cell>
          <cell r="D131" t="str">
            <v>Комис вознагр по займам 42-НН ФА льготный период</v>
          </cell>
        </row>
        <row r="132">
          <cell r="A132" t="str">
            <v>01442909398029044289</v>
          </cell>
          <cell r="B132" t="str">
            <v>Корпорейт + МСБ</v>
          </cell>
          <cell r="C132">
            <v>4429</v>
          </cell>
          <cell r="D132" t="str">
            <v>Комис по займам МСБ за изменение условий ФЛ ИП</v>
          </cell>
        </row>
        <row r="133">
          <cell r="A133" t="str">
            <v>01442909398029044496</v>
          </cell>
          <cell r="B133" t="str">
            <v>Залоговые</v>
          </cell>
          <cell r="C133">
            <v>4429</v>
          </cell>
          <cell r="D133" t="str">
            <v xml:space="preserve">Комис по займам Залоговые ФЛ за изменение условий </v>
          </cell>
        </row>
        <row r="134">
          <cell r="A134" t="str">
            <v>01442909398029044991</v>
          </cell>
          <cell r="B134" t="str">
            <v>ППК</v>
          </cell>
          <cell r="C134">
            <v>4429</v>
          </cell>
          <cell r="D134" t="str">
            <v>Комис по займам ЭК за изменение условий</v>
          </cell>
        </row>
        <row r="135">
          <cell r="A135" t="str">
            <v>01442909398036303120</v>
          </cell>
          <cell r="B135" t="str">
            <v>ППК</v>
          </cell>
          <cell r="C135">
            <v>4429</v>
          </cell>
          <cell r="D135" t="str">
            <v>Комис по займам 8А-ППК Нал (продукт)</v>
          </cell>
        </row>
        <row r="136">
          <cell r="A136" t="str">
            <v>01460700398000329266</v>
          </cell>
          <cell r="B136" t="str">
            <v>Прочие</v>
          </cell>
          <cell r="C136">
            <v>4607</v>
          </cell>
          <cell r="D136" t="str">
            <v>Дох по открыт и веден счет(оконч.банк дог)-юр лиц</v>
          </cell>
        </row>
        <row r="137">
          <cell r="A137" t="str">
            <v>01460700398000401184</v>
          </cell>
          <cell r="B137" t="str">
            <v>Прочие</v>
          </cell>
          <cell r="C137">
            <v>4607</v>
          </cell>
          <cell r="D137" t="str">
            <v>Дох по открыт веден и закр счета</v>
          </cell>
        </row>
        <row r="138">
          <cell r="A138" t="str">
            <v>01460700398000741019</v>
          </cell>
          <cell r="B138" t="str">
            <v>Прочие</v>
          </cell>
          <cell r="C138">
            <v>4607</v>
          </cell>
          <cell r="D138" t="str">
            <v>Дох по открыт и веден счет физ-Костанай</v>
          </cell>
        </row>
        <row r="139">
          <cell r="A139" t="str">
            <v>01460700398000741420</v>
          </cell>
          <cell r="B139" t="str">
            <v>Прочие</v>
          </cell>
          <cell r="C139">
            <v>4607</v>
          </cell>
          <cell r="D139" t="str">
            <v>Дох по открыт и веден счет-юр лиц-Актау</v>
          </cell>
        </row>
        <row r="140">
          <cell r="A140" t="str">
            <v>01460700398000741721</v>
          </cell>
          <cell r="B140" t="str">
            <v>Прочие</v>
          </cell>
          <cell r="C140">
            <v>4607</v>
          </cell>
          <cell r="D140" t="str">
            <v>Дох по открыт и веден счет юр лиц-Костанай</v>
          </cell>
        </row>
        <row r="141">
          <cell r="A141" t="str">
            <v>01460700398001044061</v>
          </cell>
          <cell r="B141" t="str">
            <v>Прочие</v>
          </cell>
          <cell r="C141">
            <v>4607</v>
          </cell>
          <cell r="D141" t="str">
            <v>Дох по открыт и веден счет юр лиц-Алматы-2</v>
          </cell>
        </row>
        <row r="142">
          <cell r="A142" t="str">
            <v>01460700398001094066</v>
          </cell>
          <cell r="B142" t="str">
            <v>Прочие</v>
          </cell>
          <cell r="C142">
            <v>4607</v>
          </cell>
          <cell r="D142" t="str">
            <v>Дох по открыт и веден счет юр лиц-Жезказган</v>
          </cell>
        </row>
        <row r="143">
          <cell r="A143" t="str">
            <v>01460700398001186741</v>
          </cell>
          <cell r="B143" t="str">
            <v>Прочие</v>
          </cell>
          <cell r="C143">
            <v>4607</v>
          </cell>
          <cell r="D143" t="str">
            <v>Дох по открыт и веден счет юр лиц-Шымкент</v>
          </cell>
        </row>
        <row r="144">
          <cell r="A144" t="str">
            <v>01460700398001496431</v>
          </cell>
          <cell r="B144" t="str">
            <v>Прочие</v>
          </cell>
          <cell r="C144">
            <v>4607</v>
          </cell>
          <cell r="D144" t="str">
            <v>Комис за открытие/ведение счета-БАНКИ</v>
          </cell>
        </row>
        <row r="145">
          <cell r="A145" t="str">
            <v>01460700398004607036</v>
          </cell>
          <cell r="B145" t="str">
            <v>Прочие</v>
          </cell>
          <cell r="C145">
            <v>4607</v>
          </cell>
          <cell r="D145" t="str">
            <v>Дох по касс операц БВУ KZT</v>
          </cell>
        </row>
        <row r="146">
          <cell r="A146" t="str">
            <v>01460700398004607052</v>
          </cell>
          <cell r="B146" t="str">
            <v>Прочие</v>
          </cell>
          <cell r="C146">
            <v>4607</v>
          </cell>
          <cell r="D146" t="str">
            <v>Кассовое обслуживание БВУ ,KZT</v>
          </cell>
        </row>
        <row r="147">
          <cell r="A147" t="str">
            <v>01460700398004607081</v>
          </cell>
          <cell r="B147" t="str">
            <v>Прочие</v>
          </cell>
          <cell r="C147">
            <v>4607</v>
          </cell>
          <cell r="D147" t="str">
            <v>Икассация негос нефин орг, KZT</v>
          </cell>
        </row>
        <row r="148">
          <cell r="A148" t="str">
            <v>01460700398004607104</v>
          </cell>
          <cell r="B148" t="str">
            <v>Прочие</v>
          </cell>
          <cell r="C148">
            <v>4607</v>
          </cell>
          <cell r="D148" t="str">
            <v>Кассов обсл негос нефин ог,KZT</v>
          </cell>
        </row>
        <row r="149">
          <cell r="A149" t="str">
            <v>01460700398004607120</v>
          </cell>
          <cell r="B149" t="str">
            <v>Прочие</v>
          </cell>
          <cell r="C149">
            <v>4607</v>
          </cell>
          <cell r="D149" t="str">
            <v>Дох по открыт и веден счет юр лиц-Атырау</v>
          </cell>
        </row>
        <row r="150">
          <cell r="A150" t="str">
            <v>01460700398004607366</v>
          </cell>
          <cell r="B150" t="str">
            <v>Прочие</v>
          </cell>
          <cell r="C150">
            <v>4607</v>
          </cell>
          <cell r="D150" t="str">
            <v>Дох по открыт и веден счет-юр лиц KZT</v>
          </cell>
        </row>
        <row r="151">
          <cell r="A151" t="str">
            <v>01460700398004607434</v>
          </cell>
          <cell r="B151" t="str">
            <v>Прочие</v>
          </cell>
          <cell r="C151">
            <v>4607</v>
          </cell>
          <cell r="D151" t="str">
            <v>Кассов обсл физических лиц,KZT</v>
          </cell>
        </row>
        <row r="152">
          <cell r="A152" t="str">
            <v>01460700398004607722</v>
          </cell>
          <cell r="B152" t="str">
            <v>Прочие</v>
          </cell>
          <cell r="C152">
            <v>4607</v>
          </cell>
          <cell r="D152" t="str">
            <v>Комис.дох.за пересч.инкасс.выр. негос неф, KZT</v>
          </cell>
        </row>
        <row r="153">
          <cell r="A153" t="str">
            <v>01460700398004607764</v>
          </cell>
          <cell r="B153" t="str">
            <v>Прочие</v>
          </cell>
          <cell r="C153">
            <v>4607</v>
          </cell>
          <cell r="D153" t="str">
            <v>Дох по открыт и веден счет юр лиц</v>
          </cell>
        </row>
        <row r="154">
          <cell r="A154" t="str">
            <v>01460700398004607832</v>
          </cell>
          <cell r="B154" t="str">
            <v>Прочие</v>
          </cell>
          <cell r="C154">
            <v>4607</v>
          </cell>
          <cell r="D154" t="str">
            <v>Кассов обсл физических лиц,KZT</v>
          </cell>
        </row>
        <row r="155">
          <cell r="A155" t="str">
            <v>01460700398014607107</v>
          </cell>
          <cell r="B155" t="str">
            <v>Карточки</v>
          </cell>
          <cell r="C155">
            <v>4607</v>
          </cell>
          <cell r="D155" t="str">
            <v>Ком. доходы за открытие/ведение картсчетов юр.лиц</v>
          </cell>
        </row>
        <row r="156">
          <cell r="A156" t="str">
            <v>01460700398024607922</v>
          </cell>
          <cell r="B156" t="str">
            <v>Прочие</v>
          </cell>
          <cell r="C156">
            <v>4607</v>
          </cell>
          <cell r="D156" t="str">
            <v>Дох по открыт и веден счет юр лиц</v>
          </cell>
        </row>
        <row r="157">
          <cell r="A157" t="str">
            <v>01460700398028666804</v>
          </cell>
          <cell r="B157" t="str">
            <v>Прочие</v>
          </cell>
          <cell r="C157">
            <v>4607</v>
          </cell>
          <cell r="D157" t="str">
            <v>Комис за открытие/ведение счета ЮЛ_продуктовый</v>
          </cell>
        </row>
        <row r="158">
          <cell r="A158" t="str">
            <v>01460700398029577523</v>
          </cell>
          <cell r="B158" t="str">
            <v>Прочие</v>
          </cell>
          <cell r="C158">
            <v>4607</v>
          </cell>
          <cell r="D158" t="str">
            <v>Ком. доходы взаимообмена с МПС VISA</v>
          </cell>
        </row>
        <row r="159">
          <cell r="A159" t="str">
            <v>01460700398032144354</v>
          </cell>
          <cell r="B159" t="str">
            <v>Прочие</v>
          </cell>
          <cell r="C159">
            <v>4607</v>
          </cell>
          <cell r="D159" t="str">
            <v>Ком. доходы взаимообмена с МПС Master card</v>
          </cell>
        </row>
        <row r="160">
          <cell r="A160" t="str">
            <v>01460700398036124419</v>
          </cell>
          <cell r="B160" t="str">
            <v>Карточки</v>
          </cell>
          <cell r="C160">
            <v>4607</v>
          </cell>
          <cell r="D160" t="str">
            <v>Комис за перечисление ЗП на КС сотрудникам ЮЛ_ПРОД</v>
          </cell>
        </row>
        <row r="161">
          <cell r="A161" t="str">
            <v>01460700398104607716</v>
          </cell>
          <cell r="B161" t="str">
            <v>Прочие</v>
          </cell>
          <cell r="C161">
            <v>4607</v>
          </cell>
          <cell r="D161" t="str">
            <v>Дох по открыт и веден счет юр лиц USD</v>
          </cell>
        </row>
        <row r="162">
          <cell r="A162" t="str">
            <v>01460700398104607936</v>
          </cell>
          <cell r="B162" t="str">
            <v>Прочие</v>
          </cell>
          <cell r="C162">
            <v>4607</v>
          </cell>
          <cell r="D162" t="str">
            <v>Ведение сч.негос нефин орг ДВВ</v>
          </cell>
        </row>
        <row r="163">
          <cell r="A163" t="str">
            <v>01460700398124607301</v>
          </cell>
          <cell r="B163" t="str">
            <v>Прочие</v>
          </cell>
          <cell r="C163">
            <v>4607</v>
          </cell>
          <cell r="D163" t="str">
            <v>Дох по открыт и веден счет юр лиц  Павлодар</v>
          </cell>
        </row>
        <row r="164">
          <cell r="A164" t="str">
            <v>01460700398134607003</v>
          </cell>
          <cell r="B164" t="str">
            <v>Прочие</v>
          </cell>
          <cell r="C164">
            <v>4607</v>
          </cell>
          <cell r="D164" t="str">
            <v xml:space="preserve">Ведение сч.открыт-закрытие юрид. орг </v>
          </cell>
        </row>
        <row r="165">
          <cell r="A165" t="str">
            <v>01460700398154607805</v>
          </cell>
          <cell r="B165" t="str">
            <v>Прочие</v>
          </cell>
          <cell r="C165">
            <v>4607</v>
          </cell>
          <cell r="D165" t="str">
            <v xml:space="preserve">Дох по открыт и веден счет юр лиц Сем-ск </v>
          </cell>
        </row>
        <row r="166">
          <cell r="A166" t="str">
            <v>01460709398000329965</v>
          </cell>
          <cell r="B166" t="str">
            <v>Прочие</v>
          </cell>
          <cell r="C166">
            <v>4607</v>
          </cell>
          <cell r="D166" t="str">
            <v>Дох по открыт и веден счет(оконч банк дог)-физ лиц</v>
          </cell>
        </row>
        <row r="167">
          <cell r="A167" t="str">
            <v>01460709398001094464</v>
          </cell>
          <cell r="B167" t="str">
            <v>Прочие</v>
          </cell>
          <cell r="C167">
            <v>4607</v>
          </cell>
          <cell r="D167" t="str">
            <v>Дох по открыт и веден счет физ лиц Жезказган</v>
          </cell>
        </row>
        <row r="168">
          <cell r="A168" t="str">
            <v>01460709398004607007</v>
          </cell>
          <cell r="B168" t="str">
            <v>Карточки</v>
          </cell>
          <cell r="C168">
            <v>4607</v>
          </cell>
          <cell r="D168" t="str">
            <v>Ком. доход за открытие/ведение картсчетов физ. лиц</v>
          </cell>
        </row>
        <row r="169">
          <cell r="A169" t="str">
            <v>01460709398004607010</v>
          </cell>
          <cell r="B169" t="str">
            <v>Прочие</v>
          </cell>
          <cell r="C169">
            <v>4607</v>
          </cell>
          <cell r="D169" t="str">
            <v>Дох по открыт и веден счет физ лиц-Атырау</v>
          </cell>
        </row>
        <row r="170">
          <cell r="A170" t="str">
            <v>01460709398028076601</v>
          </cell>
          <cell r="B170" t="str">
            <v>Карточки</v>
          </cell>
          <cell r="C170">
            <v>4607</v>
          </cell>
          <cell r="D170" t="str">
            <v>Комис за открытие/ведение счета-КАРТОЧКИ Priority</v>
          </cell>
        </row>
        <row r="171">
          <cell r="A171" t="str">
            <v>01460709398028380355</v>
          </cell>
          <cell r="B171" t="str">
            <v>ППК</v>
          </cell>
          <cell r="C171">
            <v>4607</v>
          </cell>
          <cell r="D171" t="str">
            <v>Комис доходы за ведение ссудного счета ЭК_продукт</v>
          </cell>
        </row>
        <row r="172">
          <cell r="A172" t="str">
            <v>01460709398028380863</v>
          </cell>
          <cell r="B172" t="str">
            <v>Залоговые</v>
          </cell>
          <cell r="C172">
            <v>4607</v>
          </cell>
          <cell r="D172" t="str">
            <v>Комис доходы за ведение ссудн.счета Рознич_продукт</v>
          </cell>
        </row>
        <row r="173">
          <cell r="A173" t="str">
            <v>01460709398028666406</v>
          </cell>
          <cell r="B173" t="str">
            <v>Прочие</v>
          </cell>
          <cell r="C173">
            <v>4607</v>
          </cell>
          <cell r="D173" t="str">
            <v>Комис за открытие/ведение счета ФЛ_продуктовый</v>
          </cell>
        </row>
        <row r="174">
          <cell r="A174" t="str">
            <v>01460709398028781077</v>
          </cell>
          <cell r="B174" t="str">
            <v>Залоговые</v>
          </cell>
          <cell r="C174">
            <v>4607</v>
          </cell>
          <cell r="D174" t="str">
            <v>Комисс дох за ведение счета - 41 группа 05</v>
          </cell>
        </row>
        <row r="175">
          <cell r="A175" t="str">
            <v>01460709398028781080</v>
          </cell>
          <cell r="B175" t="str">
            <v>Залоговые</v>
          </cell>
          <cell r="C175">
            <v>4607</v>
          </cell>
          <cell r="D175" t="str">
            <v>Комисс дох за ведение счета - 41 группа 06</v>
          </cell>
        </row>
        <row r="176">
          <cell r="A176" t="str">
            <v>01460709398028781093</v>
          </cell>
          <cell r="B176" t="str">
            <v>Залоговые</v>
          </cell>
          <cell r="C176">
            <v>4607</v>
          </cell>
          <cell r="D176" t="str">
            <v>Комисс дох за ведение счета - 41 группа 18</v>
          </cell>
        </row>
        <row r="177">
          <cell r="A177" t="str">
            <v>01460709398028781187</v>
          </cell>
          <cell r="B177" t="str">
            <v>Залоговые</v>
          </cell>
          <cell r="C177">
            <v>4607</v>
          </cell>
          <cell r="D177" t="str">
            <v>Комисс дох за ведение счета - 41 группа 14</v>
          </cell>
        </row>
        <row r="178">
          <cell r="A178" t="str">
            <v>01460709398028781190</v>
          </cell>
          <cell r="B178" t="str">
            <v>Залоговые</v>
          </cell>
          <cell r="C178">
            <v>4607</v>
          </cell>
          <cell r="D178" t="str">
            <v>Комисс дох за ведение счета - 41 группа 12</v>
          </cell>
        </row>
        <row r="179">
          <cell r="A179" t="str">
            <v>01460709398028781284</v>
          </cell>
          <cell r="B179" t="str">
            <v>Залоговые</v>
          </cell>
          <cell r="C179">
            <v>4607</v>
          </cell>
          <cell r="D179" t="str">
            <v>Комисс дох за ведение счета - 41 группа 10</v>
          </cell>
        </row>
        <row r="180">
          <cell r="A180" t="str">
            <v>01460709398028781297</v>
          </cell>
          <cell r="B180" t="str">
            <v>Залоговые</v>
          </cell>
          <cell r="C180">
            <v>4607</v>
          </cell>
          <cell r="D180" t="str">
            <v>Комисс дох за ведение счета - 41 группа 27</v>
          </cell>
        </row>
        <row r="181">
          <cell r="A181" t="str">
            <v>01460709398028781378</v>
          </cell>
          <cell r="B181" t="str">
            <v>Залоговые</v>
          </cell>
          <cell r="C181">
            <v>4607</v>
          </cell>
          <cell r="D181" t="str">
            <v>Комисс дох за ведение счета - 41 группа 04</v>
          </cell>
        </row>
        <row r="182">
          <cell r="A182" t="str">
            <v>01460709398028781394</v>
          </cell>
          <cell r="B182" t="str">
            <v>Залоговые</v>
          </cell>
          <cell r="C182">
            <v>4607</v>
          </cell>
          <cell r="D182" t="str">
            <v>Комисс дох за ведение счета - 41 группа 22</v>
          </cell>
        </row>
        <row r="183">
          <cell r="A183" t="str">
            <v>01460709398028781475</v>
          </cell>
          <cell r="B183" t="str">
            <v>Залоговые</v>
          </cell>
          <cell r="C183">
            <v>4607</v>
          </cell>
          <cell r="D183" t="str">
            <v>Комисс дох за ведение счета - 41 группа 07</v>
          </cell>
        </row>
        <row r="184">
          <cell r="A184" t="str">
            <v>01460709398028781488</v>
          </cell>
          <cell r="B184" t="str">
            <v>Залоговые</v>
          </cell>
          <cell r="C184">
            <v>4607</v>
          </cell>
          <cell r="D184" t="str">
            <v>Комисс дох за ведение счета - 41 группа 17</v>
          </cell>
        </row>
        <row r="185">
          <cell r="A185" t="str">
            <v>01460709398028781491</v>
          </cell>
          <cell r="B185" t="str">
            <v>Залоговые</v>
          </cell>
          <cell r="C185">
            <v>4607</v>
          </cell>
          <cell r="D185" t="str">
            <v>Комисс дох за ведение счета - 41 группа 15</v>
          </cell>
        </row>
        <row r="186">
          <cell r="A186" t="str">
            <v>01460709398028781585</v>
          </cell>
          <cell r="B186" t="str">
            <v>Залоговые</v>
          </cell>
          <cell r="C186">
            <v>4607</v>
          </cell>
          <cell r="D186" t="str">
            <v>Комисс дох за ведение счета - 41 группа 11</v>
          </cell>
        </row>
        <row r="187">
          <cell r="A187" t="str">
            <v>01460709398028781679</v>
          </cell>
          <cell r="B187" t="str">
            <v>Залоговые</v>
          </cell>
          <cell r="C187">
            <v>4607</v>
          </cell>
          <cell r="D187" t="str">
            <v>Комисс дох за ведение счета - 41 группа 03</v>
          </cell>
        </row>
        <row r="188">
          <cell r="A188" t="str">
            <v>01460709398028781682</v>
          </cell>
          <cell r="B188" t="str">
            <v>Залоговые</v>
          </cell>
          <cell r="C188">
            <v>4607</v>
          </cell>
          <cell r="D188" t="str">
            <v>Комисс дох за ведение счета - 41 группа 08</v>
          </cell>
        </row>
        <row r="189">
          <cell r="A189" t="str">
            <v>01460709398028781695</v>
          </cell>
          <cell r="B189" t="str">
            <v>Залоговые</v>
          </cell>
          <cell r="C189">
            <v>4607</v>
          </cell>
          <cell r="D189" t="str">
            <v>Комисс дох за ведение счета - 41 группа 19</v>
          </cell>
        </row>
        <row r="190">
          <cell r="A190" t="str">
            <v>01460709398028781776</v>
          </cell>
          <cell r="B190" t="str">
            <v>Залоговые</v>
          </cell>
          <cell r="C190">
            <v>4607</v>
          </cell>
          <cell r="D190" t="str">
            <v>Комисс дох за ведение счета - 41 группа 02</v>
          </cell>
        </row>
        <row r="191">
          <cell r="A191" t="str">
            <v>01460709398028781789</v>
          </cell>
          <cell r="B191" t="str">
            <v>Залоговые</v>
          </cell>
          <cell r="C191">
            <v>4607</v>
          </cell>
          <cell r="D191" t="str">
            <v>Комисс дох за ведение счета - 41 группа 16</v>
          </cell>
        </row>
        <row r="192">
          <cell r="A192" t="str">
            <v>01460709398028781792</v>
          </cell>
          <cell r="B192" t="str">
            <v>Залоговые</v>
          </cell>
          <cell r="C192">
            <v>4607</v>
          </cell>
          <cell r="D192" t="str">
            <v>Комисс дох за ведение счета - 41 группа 21</v>
          </cell>
        </row>
        <row r="193">
          <cell r="A193" t="str">
            <v>01460709398028781886</v>
          </cell>
          <cell r="B193" t="str">
            <v>Залоговые</v>
          </cell>
          <cell r="C193">
            <v>4607</v>
          </cell>
          <cell r="D193" t="str">
            <v>Комисс дох за ведение счета - 41 группа 13</v>
          </cell>
        </row>
        <row r="194">
          <cell r="A194" t="str">
            <v>01460709398028781899</v>
          </cell>
          <cell r="B194" t="str">
            <v>Залоговые</v>
          </cell>
          <cell r="C194">
            <v>4607</v>
          </cell>
          <cell r="D194" t="str">
            <v>Комисс дох за ведение счета - 41 группа 25</v>
          </cell>
        </row>
        <row r="195">
          <cell r="A195" t="str">
            <v>01460709398028781983</v>
          </cell>
          <cell r="B195" t="str">
            <v>Залоговые</v>
          </cell>
          <cell r="C195">
            <v>4607</v>
          </cell>
          <cell r="D195" t="str">
            <v>Комисс дох за ведение счета - 41 группа 09</v>
          </cell>
        </row>
        <row r="196">
          <cell r="A196" t="str">
            <v>01460709398028781996</v>
          </cell>
          <cell r="B196" t="str">
            <v>Залоговые</v>
          </cell>
          <cell r="C196">
            <v>4607</v>
          </cell>
          <cell r="D196" t="str">
            <v>Комисс дох за ведение счета - 41 группа 20</v>
          </cell>
        </row>
        <row r="197">
          <cell r="A197" t="str">
            <v>01460709398028782005</v>
          </cell>
          <cell r="B197" t="str">
            <v>Залоговые</v>
          </cell>
          <cell r="C197">
            <v>4607</v>
          </cell>
          <cell r="D197" t="str">
            <v>Комисс дох за ведение счета - 44 группа 06</v>
          </cell>
        </row>
        <row r="198">
          <cell r="A198" t="str">
            <v>01460709398028782021</v>
          </cell>
          <cell r="B198" t="str">
            <v>Залоговые</v>
          </cell>
          <cell r="C198">
            <v>4607</v>
          </cell>
          <cell r="D198" t="str">
            <v>Комисс дох за ведение счета - 44 группа 20</v>
          </cell>
        </row>
        <row r="199">
          <cell r="A199" t="str">
            <v>01460709398028782047</v>
          </cell>
          <cell r="B199" t="str">
            <v>Залоговые</v>
          </cell>
          <cell r="C199">
            <v>4607</v>
          </cell>
          <cell r="D199" t="str">
            <v>Комисс дох за ведение счета - 46 группа 20</v>
          </cell>
        </row>
        <row r="200">
          <cell r="A200" t="str">
            <v>01460709398028782063</v>
          </cell>
          <cell r="B200" t="str">
            <v>ППК</v>
          </cell>
          <cell r="C200">
            <v>4607</v>
          </cell>
          <cell r="D200" t="str">
            <v>Комисс дох за ведение счета - 59 группа 14</v>
          </cell>
        </row>
        <row r="201">
          <cell r="A201" t="str">
            <v>01460709398028782102</v>
          </cell>
          <cell r="B201" t="str">
            <v>Залоговые</v>
          </cell>
          <cell r="C201">
            <v>4607</v>
          </cell>
          <cell r="D201" t="str">
            <v>Комисс дох за ведение счета - 44 группа 05</v>
          </cell>
        </row>
        <row r="202">
          <cell r="A202" t="str">
            <v>01460709398028782115</v>
          </cell>
          <cell r="B202" t="str">
            <v>Залоговые</v>
          </cell>
          <cell r="C202">
            <v>4607</v>
          </cell>
          <cell r="D202" t="str">
            <v>Комисс дох за ведение счета - 44 группа 12</v>
          </cell>
        </row>
        <row r="203">
          <cell r="A203" t="str">
            <v>01460709398028782128</v>
          </cell>
          <cell r="B203" t="str">
            <v>Залоговые</v>
          </cell>
          <cell r="C203">
            <v>4607</v>
          </cell>
          <cell r="D203" t="str">
            <v>Комисс дох за ведение счета - 46 группа 04</v>
          </cell>
        </row>
        <row r="204">
          <cell r="A204" t="str">
            <v>01460709398028782160</v>
          </cell>
          <cell r="B204" t="str">
            <v>ППК</v>
          </cell>
          <cell r="C204">
            <v>4607</v>
          </cell>
          <cell r="D204" t="str">
            <v>Комисс дох за ведение счета - 59 группа 10</v>
          </cell>
        </row>
        <row r="205">
          <cell r="A205" t="str">
            <v>01460709398028782173</v>
          </cell>
          <cell r="B205" t="str">
            <v>ППК</v>
          </cell>
          <cell r="C205">
            <v>4607</v>
          </cell>
          <cell r="D205" t="str">
            <v>Комисс дох за ведение счета - 59 группа 27</v>
          </cell>
        </row>
        <row r="206">
          <cell r="A206" t="str">
            <v>01460709398028782186</v>
          </cell>
          <cell r="B206" t="str">
            <v>Залоговые</v>
          </cell>
          <cell r="C206">
            <v>4607</v>
          </cell>
          <cell r="D206" t="str">
            <v>Комисс дох за ведение счета - 61 группа 11</v>
          </cell>
        </row>
        <row r="207">
          <cell r="A207" t="str">
            <v>01460709398028782209</v>
          </cell>
          <cell r="B207" t="str">
            <v>Залоговые</v>
          </cell>
          <cell r="C207">
            <v>4607</v>
          </cell>
          <cell r="D207" t="str">
            <v>Комисс дох за ведение счета - 44 группа 10</v>
          </cell>
        </row>
        <row r="208">
          <cell r="A208" t="str">
            <v>01460709398028782212</v>
          </cell>
          <cell r="B208" t="str">
            <v>Залоговые</v>
          </cell>
          <cell r="C208">
            <v>4607</v>
          </cell>
          <cell r="D208" t="str">
            <v>Комисс дох за ведение счета - 44 группа 14</v>
          </cell>
        </row>
        <row r="209">
          <cell r="A209" t="str">
            <v>01460709398028782225</v>
          </cell>
          <cell r="B209" t="str">
            <v>Залоговые</v>
          </cell>
          <cell r="C209">
            <v>4607</v>
          </cell>
          <cell r="D209" t="str">
            <v>Комисс дох за ведение счета - 46 группа 07</v>
          </cell>
        </row>
        <row r="210">
          <cell r="A210" t="str">
            <v>01460709398028782238</v>
          </cell>
          <cell r="B210" t="str">
            <v>Залоговые</v>
          </cell>
          <cell r="C210">
            <v>4607</v>
          </cell>
          <cell r="D210" t="str">
            <v>Комисс дох за ведение счета - 46 группа 17</v>
          </cell>
        </row>
        <row r="211">
          <cell r="A211" t="str">
            <v>01460709398028782241</v>
          </cell>
          <cell r="B211" t="str">
            <v>Залоговые</v>
          </cell>
          <cell r="C211">
            <v>4607</v>
          </cell>
          <cell r="D211" t="str">
            <v>Комисс дох за ведение счета - 46 группа 15</v>
          </cell>
        </row>
        <row r="212">
          <cell r="A212" t="str">
            <v>01460709398028782254</v>
          </cell>
          <cell r="B212" t="str">
            <v>ППК</v>
          </cell>
          <cell r="C212">
            <v>4607</v>
          </cell>
          <cell r="D212" t="str">
            <v>Комисс дох за ведение счета - 59 группа 04</v>
          </cell>
        </row>
        <row r="213">
          <cell r="A213" t="str">
            <v>01460709398028782267</v>
          </cell>
          <cell r="B213" t="str">
            <v>ППК</v>
          </cell>
          <cell r="C213">
            <v>4607</v>
          </cell>
          <cell r="D213" t="str">
            <v>Комисс дох за ведение счета - 59 группа 15</v>
          </cell>
        </row>
        <row r="214">
          <cell r="A214" t="str">
            <v>01460709398028782270</v>
          </cell>
          <cell r="B214" t="str">
            <v>ППК</v>
          </cell>
          <cell r="C214">
            <v>4607</v>
          </cell>
          <cell r="D214" t="str">
            <v>Комисс дох за ведение счета - 59 группа 22</v>
          </cell>
        </row>
        <row r="215">
          <cell r="A215" t="str">
            <v>01460709398028782319</v>
          </cell>
          <cell r="B215" t="str">
            <v>Залоговые</v>
          </cell>
          <cell r="C215">
            <v>4607</v>
          </cell>
          <cell r="D215" t="str">
            <v>Комисс дох за ведение счета - 44 группа 22</v>
          </cell>
        </row>
        <row r="216">
          <cell r="A216" t="str">
            <v>01460709398028782335</v>
          </cell>
          <cell r="B216" t="str">
            <v>Залоговые</v>
          </cell>
          <cell r="C216">
            <v>4607</v>
          </cell>
          <cell r="D216" t="str">
            <v>Комисс дох за ведение счета - 46 группа 11</v>
          </cell>
        </row>
        <row r="217">
          <cell r="A217" t="str">
            <v>01460709398028782351</v>
          </cell>
          <cell r="B217" t="str">
            <v>ППК</v>
          </cell>
          <cell r="C217">
            <v>4607</v>
          </cell>
          <cell r="D217" t="str">
            <v>Комисс дох за ведение счета - 59 группа 07</v>
          </cell>
        </row>
        <row r="218">
          <cell r="A218" t="str">
            <v>01460709398028782364</v>
          </cell>
          <cell r="B218" t="str">
            <v>ППК</v>
          </cell>
          <cell r="C218">
            <v>4607</v>
          </cell>
          <cell r="D218" t="str">
            <v>Комисс дох за ведение счета - 59 группа 17</v>
          </cell>
        </row>
        <row r="219">
          <cell r="A219" t="str">
            <v>01460709398028782416</v>
          </cell>
          <cell r="B219" t="str">
            <v>Залоговые</v>
          </cell>
          <cell r="C219">
            <v>4607</v>
          </cell>
          <cell r="D219" t="str">
            <v>Комисс дох за ведение счета - 44 группа 15</v>
          </cell>
        </row>
        <row r="220">
          <cell r="A220" t="str">
            <v>01460709398028782429</v>
          </cell>
          <cell r="B220" t="str">
            <v>Залоговые</v>
          </cell>
          <cell r="C220">
            <v>4607</v>
          </cell>
          <cell r="D220" t="str">
            <v>Комисс дох за ведение счета - 46 группа 03</v>
          </cell>
        </row>
        <row r="221">
          <cell r="A221" t="str">
            <v>01460709398028782432</v>
          </cell>
          <cell r="B221" t="str">
            <v>Залоговые</v>
          </cell>
          <cell r="C221">
            <v>4607</v>
          </cell>
          <cell r="D221" t="str">
            <v>Комисс дох за ведение счета - 46 группа 08</v>
          </cell>
        </row>
        <row r="222">
          <cell r="A222" t="str">
            <v>01460709398028782458</v>
          </cell>
          <cell r="B222" t="str">
            <v>ППК</v>
          </cell>
          <cell r="C222">
            <v>4607</v>
          </cell>
          <cell r="D222" t="str">
            <v>Комисс дох за ведение счета - 59 группа 08</v>
          </cell>
        </row>
        <row r="223">
          <cell r="A223" t="str">
            <v>01460709398028782461</v>
          </cell>
          <cell r="B223" t="str">
            <v>ППК</v>
          </cell>
          <cell r="C223">
            <v>4607</v>
          </cell>
          <cell r="D223" t="str">
            <v>Комисс дох за ведение счета - 59 группа 11</v>
          </cell>
        </row>
        <row r="224">
          <cell r="A224" t="str">
            <v>01460709398028782474</v>
          </cell>
          <cell r="B224" t="str">
            <v>ППК</v>
          </cell>
          <cell r="C224">
            <v>4607</v>
          </cell>
          <cell r="D224" t="str">
            <v>Комисс дох за ведение счета - 59 группа 26</v>
          </cell>
        </row>
        <row r="225">
          <cell r="A225" t="str">
            <v>01460709398028782490</v>
          </cell>
          <cell r="B225" t="str">
            <v>Залоговые</v>
          </cell>
          <cell r="C225">
            <v>4607</v>
          </cell>
          <cell r="D225" t="str">
            <v>Комисс дох за ведение счета - 61 группа 16</v>
          </cell>
        </row>
        <row r="226">
          <cell r="A226" t="str">
            <v>01460709398028782500</v>
          </cell>
          <cell r="B226" t="str">
            <v>Залоговые</v>
          </cell>
          <cell r="C226">
            <v>4607</v>
          </cell>
          <cell r="D226" t="str">
            <v>Комисс дох за ведение счета - 44 группа 07</v>
          </cell>
        </row>
        <row r="227">
          <cell r="A227" t="str">
            <v>01460709398028782526</v>
          </cell>
          <cell r="B227" t="str">
            <v>Залоговые</v>
          </cell>
          <cell r="C227">
            <v>4607</v>
          </cell>
          <cell r="D227" t="str">
            <v>Комисс дох за ведение счета - 46 группа 02</v>
          </cell>
        </row>
        <row r="228">
          <cell r="A228" t="str">
            <v>01460709398028782539</v>
          </cell>
          <cell r="B228" t="str">
            <v>Залоговые</v>
          </cell>
          <cell r="C228">
            <v>4607</v>
          </cell>
          <cell r="D228" t="str">
            <v>Комисс дох за ведение счета - 46 группа 16</v>
          </cell>
        </row>
        <row r="229">
          <cell r="A229" t="str">
            <v>01460709398028782555</v>
          </cell>
          <cell r="B229" t="str">
            <v>ППК</v>
          </cell>
          <cell r="C229">
            <v>4607</v>
          </cell>
          <cell r="D229" t="str">
            <v>Комисс дох за ведение счета - 59 группа 03</v>
          </cell>
        </row>
        <row r="230">
          <cell r="A230" t="str">
            <v>01460709398028782568</v>
          </cell>
          <cell r="B230" t="str">
            <v>ППК</v>
          </cell>
          <cell r="C230">
            <v>4607</v>
          </cell>
          <cell r="D230" t="str">
            <v>Комисс дох за ведение счета - 59 группа 21</v>
          </cell>
        </row>
        <row r="231">
          <cell r="A231" t="str">
            <v>01460709398028782571</v>
          </cell>
          <cell r="B231" t="str">
            <v>ППК</v>
          </cell>
          <cell r="C231">
            <v>4607</v>
          </cell>
          <cell r="D231" t="str">
            <v>Комисс дох за ведение счета - 59 группа 19</v>
          </cell>
        </row>
        <row r="232">
          <cell r="A232" t="str">
            <v>01460709398028782607</v>
          </cell>
          <cell r="B232" t="str">
            <v>Залоговые</v>
          </cell>
          <cell r="C232">
            <v>4607</v>
          </cell>
          <cell r="D232" t="str">
            <v>Комисс дох за ведение счета - 44 группа 08</v>
          </cell>
        </row>
        <row r="233">
          <cell r="A233" t="str">
            <v>01460709398028782610</v>
          </cell>
          <cell r="B233" t="str">
            <v>Залоговые</v>
          </cell>
          <cell r="C233">
            <v>4607</v>
          </cell>
          <cell r="D233" t="str">
            <v>Комисс дох за ведение счета - 44 группа 11</v>
          </cell>
        </row>
        <row r="234">
          <cell r="A234" t="str">
            <v>01460709398028782636</v>
          </cell>
          <cell r="B234" t="str">
            <v>Залоговые</v>
          </cell>
          <cell r="C234">
            <v>4607</v>
          </cell>
          <cell r="D234" t="str">
            <v>Комисс дох за ведение счета - 46 группа 13</v>
          </cell>
        </row>
        <row r="235">
          <cell r="A235" t="str">
            <v>01460709398028782652</v>
          </cell>
          <cell r="B235" t="str">
            <v>ППК</v>
          </cell>
          <cell r="C235">
            <v>4607</v>
          </cell>
          <cell r="D235" t="str">
            <v>Комисс дох за ведение счета - 59 группа 02</v>
          </cell>
        </row>
        <row r="236">
          <cell r="A236" t="str">
            <v>01460709398028782665</v>
          </cell>
          <cell r="B236" t="str">
            <v>ППК</v>
          </cell>
          <cell r="C236">
            <v>4607</v>
          </cell>
          <cell r="D236" t="str">
            <v>Комисс дох за ведение счета - 59 группа 16</v>
          </cell>
        </row>
        <row r="237">
          <cell r="A237" t="str">
            <v>01460709398028782678</v>
          </cell>
          <cell r="B237" t="str">
            <v>Залоговые</v>
          </cell>
          <cell r="C237">
            <v>4607</v>
          </cell>
          <cell r="D237" t="str">
            <v>Комисс дох за ведение счета - 61 группа 05</v>
          </cell>
        </row>
        <row r="238">
          <cell r="A238" t="str">
            <v>01460709398028782694</v>
          </cell>
          <cell r="B238" t="str">
            <v>Залоговые</v>
          </cell>
          <cell r="C238">
            <v>4607</v>
          </cell>
          <cell r="D238" t="str">
            <v>Комисс дох за ведение счета - 61 группа 18</v>
          </cell>
        </row>
        <row r="239">
          <cell r="A239" t="str">
            <v>01460709398028782704</v>
          </cell>
          <cell r="B239" t="str">
            <v>Залоговые</v>
          </cell>
          <cell r="C239">
            <v>4607</v>
          </cell>
          <cell r="D239" t="str">
            <v>Комисс дох за ведение счета - 44 группа 03</v>
          </cell>
        </row>
        <row r="240">
          <cell r="A240" t="str">
            <v>01460709398028782717</v>
          </cell>
          <cell r="B240" t="str">
            <v>Залоговые</v>
          </cell>
          <cell r="C240">
            <v>4607</v>
          </cell>
          <cell r="D240" t="str">
            <v>Комисс дох за ведение счета - 44 группа 21</v>
          </cell>
        </row>
        <row r="241">
          <cell r="A241" t="str">
            <v>01460709398028782720</v>
          </cell>
          <cell r="B241" t="str">
            <v>Залоговые</v>
          </cell>
          <cell r="C241">
            <v>4607</v>
          </cell>
          <cell r="D241" t="str">
            <v>Комисс дох за ведение счета - 44 группа 19</v>
          </cell>
        </row>
        <row r="242">
          <cell r="A242" t="str">
            <v>01460709398028782746</v>
          </cell>
          <cell r="B242" t="str">
            <v>Залоговые</v>
          </cell>
          <cell r="C242">
            <v>4607</v>
          </cell>
          <cell r="D242" t="str">
            <v>Комисс дох за ведение счета - 46 группа 19</v>
          </cell>
        </row>
        <row r="243">
          <cell r="A243" t="str">
            <v>01460709398028782759</v>
          </cell>
          <cell r="B243" t="str">
            <v>ППК</v>
          </cell>
          <cell r="C243">
            <v>4607</v>
          </cell>
          <cell r="D243" t="str">
            <v>Комисс дох за ведение счета - 59 группа 09</v>
          </cell>
        </row>
        <row r="244">
          <cell r="A244" t="str">
            <v>01460709398028782762</v>
          </cell>
          <cell r="B244" t="str">
            <v>ППК</v>
          </cell>
          <cell r="C244">
            <v>4607</v>
          </cell>
          <cell r="D244" t="str">
            <v>Комисс дох за ведение счета - 59 группа 13</v>
          </cell>
        </row>
        <row r="245">
          <cell r="A245" t="str">
            <v>01460709398028782775</v>
          </cell>
          <cell r="B245" t="str">
            <v>ППК</v>
          </cell>
          <cell r="C245">
            <v>4607</v>
          </cell>
          <cell r="D245" t="str">
            <v>Комисс дох за ведение счета - 59 группа 25</v>
          </cell>
        </row>
        <row r="246">
          <cell r="A246" t="str">
            <v>01460709398028782788</v>
          </cell>
          <cell r="B246" t="str">
            <v>Залоговые</v>
          </cell>
          <cell r="C246">
            <v>4607</v>
          </cell>
          <cell r="D246" t="str">
            <v>Комисс дох за ведение счета - 61 группа 14</v>
          </cell>
        </row>
        <row r="247">
          <cell r="A247" t="str">
            <v>01460709398028782791</v>
          </cell>
          <cell r="B247" t="str">
            <v>Залоговые</v>
          </cell>
          <cell r="C247">
            <v>4607</v>
          </cell>
          <cell r="D247" t="str">
            <v>Комисс дох за ведение счета - 61 группа 12</v>
          </cell>
        </row>
        <row r="248">
          <cell r="A248" t="str">
            <v>01460709398028782801</v>
          </cell>
          <cell r="B248" t="str">
            <v>Залоговые</v>
          </cell>
          <cell r="C248">
            <v>4607</v>
          </cell>
          <cell r="D248" t="str">
            <v>Комисс дох за ведение счета - 44 группа 02</v>
          </cell>
        </row>
        <row r="249">
          <cell r="A249" t="str">
            <v>01460709398028782814</v>
          </cell>
          <cell r="B249" t="str">
            <v>Залоговые</v>
          </cell>
          <cell r="C249">
            <v>4607</v>
          </cell>
          <cell r="D249" t="str">
            <v>Комисс дох за ведение счета - 44 группа 16</v>
          </cell>
        </row>
        <row r="250">
          <cell r="A250" t="str">
            <v>01460709398028782827</v>
          </cell>
          <cell r="B250" t="str">
            <v>Залоговые</v>
          </cell>
          <cell r="C250">
            <v>4607</v>
          </cell>
          <cell r="D250" t="str">
            <v>Комисс дох за ведение счета - 46 группа 05</v>
          </cell>
        </row>
        <row r="251">
          <cell r="A251" t="str">
            <v>01460709398028782830</v>
          </cell>
          <cell r="B251" t="str">
            <v>Залоговые</v>
          </cell>
          <cell r="C251">
            <v>4607</v>
          </cell>
          <cell r="D251" t="str">
            <v>Комисс дох за ведение счета - 46 группа 06</v>
          </cell>
        </row>
        <row r="252">
          <cell r="A252" t="str">
            <v>01460709398028782843</v>
          </cell>
          <cell r="B252" t="str">
            <v>Залоговые</v>
          </cell>
          <cell r="C252">
            <v>4607</v>
          </cell>
          <cell r="D252" t="str">
            <v>Комисс дох за ведение счета - 46 группа 21</v>
          </cell>
        </row>
        <row r="253">
          <cell r="A253" t="str">
            <v>01460709398028782856</v>
          </cell>
          <cell r="B253" t="str">
            <v>ППК</v>
          </cell>
          <cell r="C253">
            <v>4607</v>
          </cell>
          <cell r="D253" t="str">
            <v>Комисс дох за ведение счета - 59 группа 06</v>
          </cell>
        </row>
        <row r="254">
          <cell r="A254" t="str">
            <v>01460709398028782869</v>
          </cell>
          <cell r="B254" t="str">
            <v>ППК</v>
          </cell>
          <cell r="C254">
            <v>4607</v>
          </cell>
          <cell r="D254" t="str">
            <v>Комисс дох за ведение счета - 59 группа 18</v>
          </cell>
        </row>
        <row r="255">
          <cell r="A255" t="str">
            <v>01460709398028782872</v>
          </cell>
          <cell r="B255" t="str">
            <v>ППК</v>
          </cell>
          <cell r="C255">
            <v>4607</v>
          </cell>
          <cell r="D255" t="str">
            <v>Комисс дох за ведение счета - 59 группа 20</v>
          </cell>
        </row>
        <row r="256">
          <cell r="A256" t="str">
            <v>01460709398028782885</v>
          </cell>
          <cell r="B256" t="str">
            <v>Залоговые</v>
          </cell>
          <cell r="C256">
            <v>4607</v>
          </cell>
          <cell r="D256" t="str">
            <v>Комисс дох за ведение счета - 61 группа 10</v>
          </cell>
        </row>
        <row r="257">
          <cell r="A257" t="str">
            <v>01460709398028782908</v>
          </cell>
          <cell r="B257" t="str">
            <v>Залоговые</v>
          </cell>
          <cell r="C257">
            <v>4607</v>
          </cell>
          <cell r="D257" t="str">
            <v>Комисс дох за ведение счета - 44 группа 09</v>
          </cell>
        </row>
        <row r="258">
          <cell r="A258" t="str">
            <v>01460709398028782911</v>
          </cell>
          <cell r="B258" t="str">
            <v>Залоговые</v>
          </cell>
          <cell r="C258">
            <v>4607</v>
          </cell>
          <cell r="D258" t="str">
            <v>Комисс дох за ведение счета - 44 группа 13</v>
          </cell>
        </row>
        <row r="259">
          <cell r="A259" t="str">
            <v>01460709398028782924</v>
          </cell>
          <cell r="B259" t="str">
            <v>Залоговые</v>
          </cell>
          <cell r="C259">
            <v>4607</v>
          </cell>
          <cell r="D259" t="str">
            <v>Комисс дох за ведение счета - 44 группа 25</v>
          </cell>
        </row>
        <row r="260">
          <cell r="A260" t="str">
            <v>01460709398028782937</v>
          </cell>
          <cell r="B260" t="str">
            <v>Залоговые</v>
          </cell>
          <cell r="C260">
            <v>4607</v>
          </cell>
          <cell r="D260" t="str">
            <v>Комисс дох за ведение счета - 46 группа 14</v>
          </cell>
        </row>
        <row r="261">
          <cell r="A261" t="str">
            <v>01460709398028782940</v>
          </cell>
          <cell r="B261" t="str">
            <v>Залоговые</v>
          </cell>
          <cell r="C261">
            <v>4607</v>
          </cell>
          <cell r="D261" t="str">
            <v>Комисс дох за ведение счета - 46 группа 12</v>
          </cell>
        </row>
        <row r="262">
          <cell r="A262" t="str">
            <v>01460709398028782953</v>
          </cell>
          <cell r="B262" t="str">
            <v>ППК</v>
          </cell>
          <cell r="C262">
            <v>4607</v>
          </cell>
          <cell r="D262" t="str">
            <v>Комисс дох за ведение счета - 59 группа 05</v>
          </cell>
        </row>
        <row r="263">
          <cell r="A263" t="str">
            <v>01460709398028782966</v>
          </cell>
          <cell r="B263" t="str">
            <v>ППК</v>
          </cell>
          <cell r="C263">
            <v>4607</v>
          </cell>
          <cell r="D263" t="str">
            <v>Комисс дох за ведение счета - 59 группа 12</v>
          </cell>
        </row>
        <row r="264">
          <cell r="A264" t="str">
            <v>01460709398028783046</v>
          </cell>
          <cell r="B264" t="str">
            <v>Залоговые</v>
          </cell>
          <cell r="C264">
            <v>4607</v>
          </cell>
          <cell r="D264" t="str">
            <v>Комисс дох за ведение счета - 77 группа 22</v>
          </cell>
        </row>
        <row r="265">
          <cell r="A265" t="str">
            <v>01460709398028783059</v>
          </cell>
          <cell r="B265" t="str">
            <v>Залоговые</v>
          </cell>
          <cell r="C265">
            <v>4607</v>
          </cell>
          <cell r="D265" t="str">
            <v>Комисс дох за ведение счета - 78 группа 08</v>
          </cell>
        </row>
        <row r="266">
          <cell r="A266" t="str">
            <v>01460709398028783062</v>
          </cell>
          <cell r="B266" t="str">
            <v>Залоговые</v>
          </cell>
          <cell r="C266">
            <v>4607</v>
          </cell>
          <cell r="D266" t="str">
            <v>Комисс дох за ведение счета - 78 группа 11</v>
          </cell>
        </row>
        <row r="267">
          <cell r="A267" t="str">
            <v>01460709398028783075</v>
          </cell>
          <cell r="B267" t="str">
            <v>Залоговые</v>
          </cell>
          <cell r="C267">
            <v>4607</v>
          </cell>
          <cell r="D267" t="str">
            <v>Комисс дох за ведение счета - 78 группа 26</v>
          </cell>
        </row>
        <row r="268">
          <cell r="A268" t="str">
            <v>01460709398028783088</v>
          </cell>
          <cell r="B268" t="str">
            <v>ППК</v>
          </cell>
          <cell r="C268">
            <v>4607</v>
          </cell>
          <cell r="D268" t="str">
            <v>Комисс дох за ведение счета - 80 группа 13</v>
          </cell>
        </row>
        <row r="269">
          <cell r="A269" t="str">
            <v>01460709398028783091</v>
          </cell>
          <cell r="B269" t="str">
            <v>ППК</v>
          </cell>
          <cell r="C269">
            <v>4607</v>
          </cell>
          <cell r="D269" t="str">
            <v>Комисс дох за ведение счета - 80 группа 16</v>
          </cell>
        </row>
        <row r="270">
          <cell r="A270" t="str">
            <v>01460709398028783127</v>
          </cell>
          <cell r="B270" t="str">
            <v>Залоговые</v>
          </cell>
          <cell r="C270">
            <v>4607</v>
          </cell>
          <cell r="D270" t="str">
            <v>Комисс дох за ведение счета - 77 группа 07</v>
          </cell>
        </row>
        <row r="271">
          <cell r="A271" t="str">
            <v>01460709398028783130</v>
          </cell>
          <cell r="B271" t="str">
            <v>Залоговые</v>
          </cell>
          <cell r="C271">
            <v>4607</v>
          </cell>
          <cell r="D271" t="str">
            <v>Комисс дох за ведение счета - 77 группа 04</v>
          </cell>
        </row>
        <row r="272">
          <cell r="A272" t="str">
            <v>01460709398028783143</v>
          </cell>
          <cell r="B272" t="str">
            <v>Залоговые</v>
          </cell>
          <cell r="C272">
            <v>4607</v>
          </cell>
          <cell r="D272" t="str">
            <v>Комисс дох за ведение счета - 77 группа 15</v>
          </cell>
        </row>
        <row r="273">
          <cell r="A273" t="str">
            <v>01460709398028783156</v>
          </cell>
          <cell r="B273" t="str">
            <v>Залоговые</v>
          </cell>
          <cell r="C273">
            <v>4607</v>
          </cell>
          <cell r="D273" t="str">
            <v>Комисс дох за ведение счета - 78 группа 03</v>
          </cell>
        </row>
        <row r="274">
          <cell r="A274" t="str">
            <v>01460709398028783169</v>
          </cell>
          <cell r="B274" t="str">
            <v>Залоговые</v>
          </cell>
          <cell r="C274">
            <v>4607</v>
          </cell>
          <cell r="D274" t="str">
            <v>Комисс дох за ведение счета - 78 группа 21</v>
          </cell>
        </row>
        <row r="275">
          <cell r="A275" t="str">
            <v>01460709398028783172</v>
          </cell>
          <cell r="B275" t="str">
            <v>Залоговые</v>
          </cell>
          <cell r="C275">
            <v>4607</v>
          </cell>
          <cell r="D275" t="str">
            <v>Комисс дох за ведение счета - 78 группа 19</v>
          </cell>
        </row>
        <row r="276">
          <cell r="A276" t="str">
            <v>01460709398028783185</v>
          </cell>
          <cell r="B276" t="str">
            <v>ППК</v>
          </cell>
          <cell r="C276">
            <v>4607</v>
          </cell>
          <cell r="D276" t="str">
            <v>Комисс дох за ведение счета - 80 группа 09</v>
          </cell>
        </row>
        <row r="277">
          <cell r="A277" t="str">
            <v>01460709398028783198</v>
          </cell>
          <cell r="B277" t="str">
            <v>ППК</v>
          </cell>
          <cell r="C277">
            <v>4607</v>
          </cell>
          <cell r="D277" t="str">
            <v>Комисс дох за ведение счета - 80 группа 20</v>
          </cell>
        </row>
        <row r="278">
          <cell r="A278" t="str">
            <v>01460709398028783237</v>
          </cell>
          <cell r="B278" t="str">
            <v>Залоговые</v>
          </cell>
          <cell r="C278">
            <v>4607</v>
          </cell>
          <cell r="D278" t="str">
            <v>Комисс дох за ведение счета - 77 группа 11</v>
          </cell>
        </row>
        <row r="279">
          <cell r="A279" t="str">
            <v>01460709398028783240</v>
          </cell>
          <cell r="B279" t="str">
            <v>Залоговые</v>
          </cell>
          <cell r="C279">
            <v>4607</v>
          </cell>
          <cell r="D279" t="str">
            <v>Комисс дох за ведение счета - 77 группа 17</v>
          </cell>
        </row>
        <row r="280">
          <cell r="A280" t="str">
            <v>01460709398028783253</v>
          </cell>
          <cell r="B280" t="str">
            <v>Залоговые</v>
          </cell>
          <cell r="C280">
            <v>4607</v>
          </cell>
          <cell r="D280" t="str">
            <v>Комисс дох за ведение счета - 78 группа 02</v>
          </cell>
        </row>
        <row r="281">
          <cell r="A281" t="str">
            <v>01460709398028783266</v>
          </cell>
          <cell r="B281" t="str">
            <v>Залоговые</v>
          </cell>
          <cell r="C281">
            <v>4607</v>
          </cell>
          <cell r="D281" t="str">
            <v>Комисс дох за ведение счета - 78 группа 16</v>
          </cell>
        </row>
        <row r="282">
          <cell r="A282" t="str">
            <v>01460709398028783279</v>
          </cell>
          <cell r="B282" t="str">
            <v>ППК</v>
          </cell>
          <cell r="C282">
            <v>4607</v>
          </cell>
          <cell r="D282" t="str">
            <v>Комисс дох за ведение счета - 80 группа 05</v>
          </cell>
        </row>
        <row r="283">
          <cell r="A283" t="str">
            <v>01460709398028783282</v>
          </cell>
          <cell r="B283" t="str">
            <v>ППК</v>
          </cell>
          <cell r="C283">
            <v>4607</v>
          </cell>
          <cell r="D283" t="str">
            <v>Комисс дох за ведение счета - 80 группа 06</v>
          </cell>
        </row>
        <row r="284">
          <cell r="A284" t="str">
            <v>01460709398028783295</v>
          </cell>
          <cell r="B284" t="str">
            <v>ППК</v>
          </cell>
          <cell r="C284">
            <v>4607</v>
          </cell>
          <cell r="D284" t="str">
            <v>Комисс дох за ведение счета - 80 группа 18</v>
          </cell>
        </row>
        <row r="285">
          <cell r="A285" t="str">
            <v>01460709398028783334</v>
          </cell>
          <cell r="B285" t="str">
            <v>Залоговые</v>
          </cell>
          <cell r="C285">
            <v>4607</v>
          </cell>
          <cell r="D285" t="str">
            <v>Комисс дох за ведение счета - 77 группа 08</v>
          </cell>
        </row>
        <row r="286">
          <cell r="A286" t="str">
            <v>01460709398028783347</v>
          </cell>
          <cell r="B286" t="str">
            <v>Залоговые</v>
          </cell>
          <cell r="C286">
            <v>4607</v>
          </cell>
          <cell r="D286" t="str">
            <v>Комисс дох за ведение счета - 77 группа 19</v>
          </cell>
        </row>
        <row r="287">
          <cell r="A287" t="str">
            <v>01460709398028783350</v>
          </cell>
          <cell r="B287" t="str">
            <v>Залоговые</v>
          </cell>
          <cell r="C287">
            <v>4607</v>
          </cell>
          <cell r="D287" t="str">
            <v>Комисс дох за ведение счета - 77 группа 26</v>
          </cell>
        </row>
        <row r="288">
          <cell r="A288" t="str">
            <v>01460709398028783363</v>
          </cell>
          <cell r="B288" t="str">
            <v>Залоговые</v>
          </cell>
          <cell r="C288">
            <v>4607</v>
          </cell>
          <cell r="D288" t="str">
            <v>Комисс дох за ведение счета - 78 группа 13</v>
          </cell>
        </row>
        <row r="289">
          <cell r="A289" t="str">
            <v>01460709398028783376</v>
          </cell>
          <cell r="B289" t="str">
            <v>Залоговые</v>
          </cell>
          <cell r="C289">
            <v>4607</v>
          </cell>
          <cell r="D289" t="str">
            <v>Комисс дох за ведение счета - 78 группа 25</v>
          </cell>
        </row>
        <row r="290">
          <cell r="A290" t="str">
            <v>01460709398028783389</v>
          </cell>
          <cell r="B290" t="str">
            <v>ППК</v>
          </cell>
          <cell r="C290">
            <v>4607</v>
          </cell>
          <cell r="D290" t="str">
            <v>Комисс дох за ведение счета - 80 группа 14</v>
          </cell>
        </row>
        <row r="291">
          <cell r="A291" t="str">
            <v>01460709398028783392</v>
          </cell>
          <cell r="B291" t="str">
            <v>ППК</v>
          </cell>
          <cell r="C291">
            <v>4607</v>
          </cell>
          <cell r="D291" t="str">
            <v>Комисс дох за ведение счета - 80 группа 12</v>
          </cell>
        </row>
        <row r="292">
          <cell r="A292" t="str">
            <v>01460709398028783428</v>
          </cell>
          <cell r="B292" t="str">
            <v>Залоговые</v>
          </cell>
          <cell r="C292">
            <v>4607</v>
          </cell>
          <cell r="D292" t="str">
            <v>Комисс дох за ведение счета - 77 группа 02</v>
          </cell>
        </row>
        <row r="293">
          <cell r="A293" t="str">
            <v>01460709398028783431</v>
          </cell>
          <cell r="B293" t="str">
            <v>Залоговые</v>
          </cell>
          <cell r="C293">
            <v>4607</v>
          </cell>
          <cell r="D293" t="str">
            <v>Комисс дох за ведение счета - 77 группа 03</v>
          </cell>
        </row>
        <row r="294">
          <cell r="A294" t="str">
            <v>01460709398028783444</v>
          </cell>
          <cell r="B294" t="str">
            <v>Залоговые</v>
          </cell>
          <cell r="C294">
            <v>4607</v>
          </cell>
          <cell r="D294" t="str">
            <v>Комисс дох за ведение счета - 77 группа 21</v>
          </cell>
        </row>
        <row r="295">
          <cell r="A295" t="str">
            <v>01460709398028783457</v>
          </cell>
          <cell r="B295" t="str">
            <v>Залоговые</v>
          </cell>
          <cell r="C295">
            <v>4607</v>
          </cell>
          <cell r="D295" t="str">
            <v>Комисс дох за ведение счета - 78 группа 06</v>
          </cell>
        </row>
        <row r="296">
          <cell r="A296" t="str">
            <v>01460709398028783460</v>
          </cell>
          <cell r="B296" t="str">
            <v>Залоговые</v>
          </cell>
          <cell r="C296">
            <v>4607</v>
          </cell>
          <cell r="D296" t="str">
            <v>Комисс дох за ведение счета - 78 группа 09</v>
          </cell>
        </row>
        <row r="297">
          <cell r="A297" t="str">
            <v>01460709398028783473</v>
          </cell>
          <cell r="B297" t="str">
            <v>Залоговые</v>
          </cell>
          <cell r="C297">
            <v>4607</v>
          </cell>
          <cell r="D297" t="str">
            <v>Комисс дох за ведение счета - 78 группа 20</v>
          </cell>
        </row>
        <row r="298">
          <cell r="A298" t="str">
            <v>01460709398028783486</v>
          </cell>
          <cell r="B298" t="str">
            <v>ППК</v>
          </cell>
          <cell r="C298">
            <v>4607</v>
          </cell>
          <cell r="D298" t="str">
            <v>Комисс дох за ведение счета - 80 группа 10</v>
          </cell>
        </row>
        <row r="299">
          <cell r="A299" t="str">
            <v>01460709398028783499</v>
          </cell>
          <cell r="B299" t="str">
            <v>ППК</v>
          </cell>
          <cell r="C299">
            <v>4607</v>
          </cell>
          <cell r="D299" t="str">
            <v>Комисс дох за ведение счета - 80 группа 27</v>
          </cell>
        </row>
        <row r="300">
          <cell r="A300" t="str">
            <v>01460709398028783538</v>
          </cell>
          <cell r="B300" t="str">
            <v>Залоговые</v>
          </cell>
          <cell r="C300">
            <v>4607</v>
          </cell>
          <cell r="D300" t="str">
            <v>Комисс дох за ведение счета - 77 группа 13</v>
          </cell>
        </row>
        <row r="301">
          <cell r="A301" t="str">
            <v>01460709398028783541</v>
          </cell>
          <cell r="B301" t="str">
            <v>Залоговые</v>
          </cell>
          <cell r="C301">
            <v>4607</v>
          </cell>
          <cell r="D301" t="str">
            <v>Комисс дох за ведение счета - 77 группа 16</v>
          </cell>
        </row>
        <row r="302">
          <cell r="A302" t="str">
            <v>01460709398028783554</v>
          </cell>
          <cell r="B302" t="str">
            <v>Залоговые</v>
          </cell>
          <cell r="C302">
            <v>4607</v>
          </cell>
          <cell r="D302" t="str">
            <v>Комисс дох за ведение счета - 78 группа 05</v>
          </cell>
        </row>
        <row r="303">
          <cell r="A303" t="str">
            <v>01460709398028783567</v>
          </cell>
          <cell r="B303" t="str">
            <v>Залоговые</v>
          </cell>
          <cell r="C303">
            <v>4607</v>
          </cell>
          <cell r="D303" t="str">
            <v>Комисс дох за ведение счета - 78 группа 12</v>
          </cell>
        </row>
        <row r="304">
          <cell r="A304" t="str">
            <v>01460709398028783570</v>
          </cell>
          <cell r="B304" t="str">
            <v>Залоговые</v>
          </cell>
          <cell r="C304">
            <v>4607</v>
          </cell>
          <cell r="D304" t="str">
            <v>Комисс дох за ведение счета - 78 группа 18</v>
          </cell>
        </row>
        <row r="305">
          <cell r="A305" t="str">
            <v>01460709398028783596</v>
          </cell>
          <cell r="B305" t="str">
            <v>ППК</v>
          </cell>
          <cell r="C305">
            <v>4607</v>
          </cell>
          <cell r="D305" t="str">
            <v>Комисс дох за ведение счета - 80 группа 22</v>
          </cell>
        </row>
        <row r="306">
          <cell r="A306" t="str">
            <v>01460709398028783635</v>
          </cell>
          <cell r="B306" t="str">
            <v>Залоговые</v>
          </cell>
          <cell r="C306">
            <v>4607</v>
          </cell>
          <cell r="D306" t="str">
            <v>Комисс дох за ведение счета - 77 группа 09</v>
          </cell>
        </row>
        <row r="307">
          <cell r="A307" t="str">
            <v>01460709398028783648</v>
          </cell>
          <cell r="B307" t="str">
            <v>Залоговые</v>
          </cell>
          <cell r="C307">
            <v>4607</v>
          </cell>
          <cell r="D307" t="str">
            <v>Комисс дох за ведение счета - 77 группа 20</v>
          </cell>
        </row>
        <row r="308">
          <cell r="A308" t="str">
            <v>01460709398028783651</v>
          </cell>
          <cell r="B308" t="str">
            <v>Залоговые</v>
          </cell>
          <cell r="C308">
            <v>4607</v>
          </cell>
          <cell r="D308" t="str">
            <v>Комисс дох за ведение счета - 77 группа 25</v>
          </cell>
        </row>
        <row r="309">
          <cell r="A309" t="str">
            <v>01460709398028783664</v>
          </cell>
          <cell r="B309" t="str">
            <v>Залоговые</v>
          </cell>
          <cell r="C309">
            <v>4607</v>
          </cell>
          <cell r="D309" t="str">
            <v>Комисс дох за ведение счета - 78 группа 14</v>
          </cell>
        </row>
        <row r="310">
          <cell r="A310" t="str">
            <v>01460709398028783677</v>
          </cell>
          <cell r="B310" t="str">
            <v>ППК</v>
          </cell>
          <cell r="C310">
            <v>4607</v>
          </cell>
          <cell r="D310" t="str">
            <v>Комисс дох за ведение счета - 80 группа 07</v>
          </cell>
        </row>
        <row r="311">
          <cell r="A311" t="str">
            <v>01460709398028783680</v>
          </cell>
          <cell r="B311" t="str">
            <v>ППК</v>
          </cell>
          <cell r="C311">
            <v>4607</v>
          </cell>
          <cell r="D311" t="str">
            <v>Комисс дох за ведение счета - 80 группа 04</v>
          </cell>
        </row>
        <row r="312">
          <cell r="A312" t="str">
            <v>01460709398028783693</v>
          </cell>
          <cell r="B312" t="str">
            <v>ППК</v>
          </cell>
          <cell r="C312">
            <v>4607</v>
          </cell>
          <cell r="D312" t="str">
            <v>Комисс дох за ведение счета - 80 группа 15</v>
          </cell>
        </row>
        <row r="313">
          <cell r="A313" t="str">
            <v>01460709398028783729</v>
          </cell>
          <cell r="B313" t="str">
            <v>Залоговые</v>
          </cell>
          <cell r="C313">
            <v>4607</v>
          </cell>
          <cell r="D313" t="str">
            <v>Комисс дох за ведение счета - 77 группа 05</v>
          </cell>
        </row>
        <row r="314">
          <cell r="A314" t="str">
            <v>01460709398028783732</v>
          </cell>
          <cell r="B314" t="str">
            <v>Залоговые</v>
          </cell>
          <cell r="C314">
            <v>4607</v>
          </cell>
          <cell r="D314" t="str">
            <v>Комисс дох за ведение счета - 77 группа 06</v>
          </cell>
        </row>
        <row r="315">
          <cell r="A315" t="str">
            <v>01460709398028783745</v>
          </cell>
          <cell r="B315" t="str">
            <v>Залоговые</v>
          </cell>
          <cell r="C315">
            <v>4607</v>
          </cell>
          <cell r="D315" t="str">
            <v>Комисс дох за ведение счета - 77 группа 18</v>
          </cell>
        </row>
        <row r="316">
          <cell r="A316" t="str">
            <v>01460709398028783761</v>
          </cell>
          <cell r="B316" t="str">
            <v>Залоговые</v>
          </cell>
          <cell r="C316">
            <v>4607</v>
          </cell>
          <cell r="D316" t="str">
            <v>Комисс дох за ведение счета - 78 группа 10</v>
          </cell>
        </row>
        <row r="317">
          <cell r="A317" t="str">
            <v>01460709398028783774</v>
          </cell>
          <cell r="B317" t="str">
            <v>Залоговые</v>
          </cell>
          <cell r="C317">
            <v>4607</v>
          </cell>
          <cell r="D317" t="str">
            <v>Комисс дох за ведение счета - 78 группа 27</v>
          </cell>
        </row>
        <row r="318">
          <cell r="A318" t="str">
            <v>01460709398028783787</v>
          </cell>
          <cell r="B318" t="str">
            <v>ППК</v>
          </cell>
          <cell r="C318">
            <v>4607</v>
          </cell>
          <cell r="D318" t="str">
            <v>Комисс дох за ведение счета - 80 группа 11</v>
          </cell>
        </row>
        <row r="319">
          <cell r="A319" t="str">
            <v>01460709398028783790</v>
          </cell>
          <cell r="B319" t="str">
            <v>ППК</v>
          </cell>
          <cell r="C319">
            <v>4607</v>
          </cell>
          <cell r="D319" t="str">
            <v>Комисс дох за ведение счета - 80 группа 17</v>
          </cell>
        </row>
        <row r="320">
          <cell r="A320" t="str">
            <v>01460709398028783800</v>
          </cell>
          <cell r="B320" t="str">
            <v>Залоговые</v>
          </cell>
          <cell r="C320">
            <v>4607</v>
          </cell>
          <cell r="D320" t="str">
            <v>Комисс дох за ведение счета - 61 группа 25</v>
          </cell>
        </row>
        <row r="321">
          <cell r="A321" t="str">
            <v>01460709398028783839</v>
          </cell>
          <cell r="B321" t="str">
            <v>Залоговые</v>
          </cell>
          <cell r="C321">
            <v>4607</v>
          </cell>
          <cell r="D321" t="str">
            <v>Комисс дох за ведение счета - 77 группа 14</v>
          </cell>
        </row>
        <row r="322">
          <cell r="A322" t="str">
            <v>01460709398028783842</v>
          </cell>
          <cell r="B322" t="str">
            <v>Залоговые</v>
          </cell>
          <cell r="C322">
            <v>4607</v>
          </cell>
          <cell r="D322" t="str">
            <v>Комисс дох за ведение счета - 77 группа 12</v>
          </cell>
        </row>
        <row r="323">
          <cell r="A323" t="str">
            <v>01460709398028783855</v>
          </cell>
          <cell r="B323" t="str">
            <v>Залоговые</v>
          </cell>
          <cell r="C323">
            <v>4607</v>
          </cell>
          <cell r="D323" t="str">
            <v>Комисс дох за ведение счета - 78 группа 04</v>
          </cell>
        </row>
        <row r="324">
          <cell r="A324" t="str">
            <v>01460709398028783868</v>
          </cell>
          <cell r="B324" t="str">
            <v>Залоговые</v>
          </cell>
          <cell r="C324">
            <v>4607</v>
          </cell>
          <cell r="D324" t="str">
            <v>Комисс дох за ведение счета - 78 группа 15</v>
          </cell>
        </row>
        <row r="325">
          <cell r="A325" t="str">
            <v>01460709398028783871</v>
          </cell>
          <cell r="B325" t="str">
            <v>Залоговые</v>
          </cell>
          <cell r="C325">
            <v>4607</v>
          </cell>
          <cell r="D325" t="str">
            <v>Комисс дох за ведение счета - 78 группа 22</v>
          </cell>
        </row>
        <row r="326">
          <cell r="A326" t="str">
            <v>01460709398028783884</v>
          </cell>
          <cell r="B326" t="str">
            <v>ППК</v>
          </cell>
          <cell r="C326">
            <v>4607</v>
          </cell>
          <cell r="D326" t="str">
            <v>Комисс дох за ведение счета - 80 группа 08</v>
          </cell>
        </row>
        <row r="327">
          <cell r="A327" t="str">
            <v>01460709398028783897</v>
          </cell>
          <cell r="B327" t="str">
            <v>ППК</v>
          </cell>
          <cell r="C327">
            <v>4607</v>
          </cell>
          <cell r="D327" t="str">
            <v>Комисс дох за ведение счета - 80 группа 19</v>
          </cell>
        </row>
        <row r="328">
          <cell r="A328" t="str">
            <v>01460709398028783936</v>
          </cell>
          <cell r="B328" t="str">
            <v>Залоговые</v>
          </cell>
          <cell r="C328">
            <v>4607</v>
          </cell>
          <cell r="D328" t="str">
            <v>Комисс дох за ведение счета - 77 группа 10</v>
          </cell>
        </row>
        <row r="329">
          <cell r="A329" t="str">
            <v>01460709398028783949</v>
          </cell>
          <cell r="B329" t="str">
            <v>Залоговые</v>
          </cell>
          <cell r="C329">
            <v>4607</v>
          </cell>
          <cell r="D329" t="str">
            <v>Комисс дох за ведение счета - 77 группа 27</v>
          </cell>
        </row>
        <row r="330">
          <cell r="A330" t="str">
            <v>01460709398028783965</v>
          </cell>
          <cell r="B330" t="str">
            <v>Залоговые</v>
          </cell>
          <cell r="C330">
            <v>4607</v>
          </cell>
          <cell r="D330" t="str">
            <v>Комисс дох за ведение счета - 78 группа 17</v>
          </cell>
        </row>
        <row r="331">
          <cell r="A331" t="str">
            <v>01460709398028783978</v>
          </cell>
          <cell r="B331" t="str">
            <v>ППК</v>
          </cell>
          <cell r="C331">
            <v>4607</v>
          </cell>
          <cell r="D331" t="str">
            <v>Комисс дох за ведение счета - 80 группа 02</v>
          </cell>
        </row>
        <row r="332">
          <cell r="A332" t="str">
            <v>01460709398028783981</v>
          </cell>
          <cell r="B332" t="str">
            <v>ППК</v>
          </cell>
          <cell r="C332">
            <v>4607</v>
          </cell>
          <cell r="D332" t="str">
            <v>Комисс дох за ведение счета - 80 группа 03</v>
          </cell>
        </row>
        <row r="333">
          <cell r="A333" t="str">
            <v>01460709398028783994</v>
          </cell>
          <cell r="B333" t="str">
            <v>ППК</v>
          </cell>
          <cell r="C333">
            <v>4607</v>
          </cell>
          <cell r="D333" t="str">
            <v>Комисс дох за ведение счета - 80 группа 21</v>
          </cell>
        </row>
        <row r="334">
          <cell r="A334" t="str">
            <v>01460709398028784003</v>
          </cell>
          <cell r="B334" t="str">
            <v>Залоговые</v>
          </cell>
          <cell r="C334">
            <v>4607</v>
          </cell>
          <cell r="D334" t="str">
            <v>Комисс дох за ведение счета - 81 группа 02</v>
          </cell>
        </row>
        <row r="335">
          <cell r="A335" t="str">
            <v>01460709398028784016</v>
          </cell>
          <cell r="B335" t="str">
            <v>Залоговые</v>
          </cell>
          <cell r="C335">
            <v>4607</v>
          </cell>
          <cell r="D335" t="str">
            <v>Комисс дох за ведение счета - 81 группа 16</v>
          </cell>
        </row>
        <row r="336">
          <cell r="A336" t="str">
            <v>01460709398028784058</v>
          </cell>
          <cell r="B336" t="str">
            <v>ППК</v>
          </cell>
          <cell r="C336">
            <v>4607</v>
          </cell>
          <cell r="D336" t="str">
            <v>Комисс дох за ведение счета - 84 группа 06</v>
          </cell>
        </row>
        <row r="337">
          <cell r="A337" t="str">
            <v>01460709398028784074</v>
          </cell>
          <cell r="B337" t="str">
            <v>ППК</v>
          </cell>
          <cell r="C337">
            <v>4607</v>
          </cell>
          <cell r="D337" t="str">
            <v>Комисс дох за ведение счета - 84 группа 22</v>
          </cell>
        </row>
        <row r="338">
          <cell r="A338" t="str">
            <v>01460709398028784100</v>
          </cell>
          <cell r="B338" t="str">
            <v>ППК</v>
          </cell>
          <cell r="C338">
            <v>4607</v>
          </cell>
          <cell r="D338" t="str">
            <v>Комисс дох за ведение счета - 80 группа 26</v>
          </cell>
        </row>
        <row r="339">
          <cell r="A339" t="str">
            <v>01460709398028784113</v>
          </cell>
          <cell r="B339" t="str">
            <v>Залоговые</v>
          </cell>
          <cell r="C339">
            <v>4607</v>
          </cell>
          <cell r="D339" t="str">
            <v>Комисс дох за ведение счета - 81 группа 13</v>
          </cell>
        </row>
        <row r="340">
          <cell r="A340" t="str">
            <v>01460709398028784126</v>
          </cell>
          <cell r="B340" t="str">
            <v>Залоговые</v>
          </cell>
          <cell r="C340">
            <v>4607</v>
          </cell>
          <cell r="D340" t="str">
            <v>Комисс дох за ведение счета - 81 группа 25</v>
          </cell>
        </row>
        <row r="341">
          <cell r="A341" t="str">
            <v>01460709398028784155</v>
          </cell>
          <cell r="B341" t="str">
            <v>ППК</v>
          </cell>
          <cell r="C341">
            <v>4607</v>
          </cell>
          <cell r="D341" t="str">
            <v>Комисс дох за ведение счета - 84 группа 05</v>
          </cell>
        </row>
        <row r="342">
          <cell r="A342" t="str">
            <v>01460709398028784168</v>
          </cell>
          <cell r="B342" t="str">
            <v>ППК</v>
          </cell>
          <cell r="C342">
            <v>4607</v>
          </cell>
          <cell r="D342" t="str">
            <v>Комисс дох за ведение счета - 84 группа 17</v>
          </cell>
        </row>
        <row r="343">
          <cell r="A343" t="str">
            <v>01460709398028784171</v>
          </cell>
          <cell r="B343" t="str">
            <v>ППК</v>
          </cell>
          <cell r="C343">
            <v>4607</v>
          </cell>
          <cell r="D343" t="str">
            <v>Комисс дох за ведение счета - 84 группа 15</v>
          </cell>
        </row>
        <row r="344">
          <cell r="A344" t="str">
            <v>01460709398028784207</v>
          </cell>
          <cell r="B344" t="str">
            <v>Залоговые</v>
          </cell>
          <cell r="C344">
            <v>4607</v>
          </cell>
          <cell r="D344" t="str">
            <v>Комисс дох за ведение счета - 81 группа 06</v>
          </cell>
        </row>
        <row r="345">
          <cell r="A345" t="str">
            <v>01460709398028784210</v>
          </cell>
          <cell r="B345" t="str">
            <v>Залоговые</v>
          </cell>
          <cell r="C345">
            <v>4607</v>
          </cell>
          <cell r="D345" t="str">
            <v>Комисс дох за ведение счета - 81 группа 09</v>
          </cell>
        </row>
        <row r="346">
          <cell r="A346" t="str">
            <v>01460709398028784223</v>
          </cell>
          <cell r="B346" t="str">
            <v>Залоговые</v>
          </cell>
          <cell r="C346">
            <v>4607</v>
          </cell>
          <cell r="D346" t="str">
            <v>Комисс дох за ведение счета - 81 группа 20</v>
          </cell>
        </row>
        <row r="347">
          <cell r="A347" t="str">
            <v>01460709398028784265</v>
          </cell>
          <cell r="B347" t="str">
            <v>ППК</v>
          </cell>
          <cell r="C347">
            <v>4607</v>
          </cell>
          <cell r="D347" t="str">
            <v>Комисс дох за ведение счета - 84 группа 11</v>
          </cell>
        </row>
        <row r="348">
          <cell r="A348" t="str">
            <v>01460709398028784278</v>
          </cell>
          <cell r="B348" t="str">
            <v>ППК</v>
          </cell>
          <cell r="C348">
            <v>4607</v>
          </cell>
          <cell r="D348" t="str">
            <v>Комисс дох за ведение счета - 84 группа 26</v>
          </cell>
        </row>
        <row r="349">
          <cell r="A349" t="str">
            <v>01460709398028784304</v>
          </cell>
          <cell r="B349" t="str">
            <v>Залоговые</v>
          </cell>
          <cell r="C349">
            <v>4607</v>
          </cell>
          <cell r="D349" t="str">
            <v>Комисс дох за ведение счета - 81 группа 05</v>
          </cell>
        </row>
        <row r="350">
          <cell r="A350" t="str">
            <v>01460709398028784317</v>
          </cell>
          <cell r="B350" t="str">
            <v>Залоговые</v>
          </cell>
          <cell r="C350">
            <v>4607</v>
          </cell>
          <cell r="D350" t="str">
            <v>Комисс дох за ведение счета - 81 группа 12</v>
          </cell>
        </row>
        <row r="351">
          <cell r="A351" t="str">
            <v>01460709398028784320</v>
          </cell>
          <cell r="B351" t="str">
            <v>Залоговые</v>
          </cell>
          <cell r="C351">
            <v>4607</v>
          </cell>
          <cell r="D351" t="str">
            <v>Комисс дох за ведение счета - 81 группа 18</v>
          </cell>
        </row>
        <row r="352">
          <cell r="A352" t="str">
            <v>01460709398028784362</v>
          </cell>
          <cell r="B352" t="str">
            <v>ППК</v>
          </cell>
          <cell r="C352">
            <v>4607</v>
          </cell>
          <cell r="D352" t="str">
            <v>Комисс дох за ведение счета - 84 группа 09</v>
          </cell>
        </row>
        <row r="353">
          <cell r="A353" t="str">
            <v>01460709398028784375</v>
          </cell>
          <cell r="B353" t="str">
            <v>ППК</v>
          </cell>
          <cell r="C353">
            <v>4607</v>
          </cell>
          <cell r="D353" t="str">
            <v>Комисс дох за ведение счета - 84 группа 19</v>
          </cell>
        </row>
        <row r="354">
          <cell r="A354" t="str">
            <v>01460709398028784401</v>
          </cell>
          <cell r="B354" t="str">
            <v>ППК</v>
          </cell>
          <cell r="C354">
            <v>4607</v>
          </cell>
          <cell r="D354" t="str">
            <v>Комисс дох за ведение счета - 80 группа 25</v>
          </cell>
        </row>
        <row r="355">
          <cell r="A355" t="str">
            <v>01460709398028784414</v>
          </cell>
          <cell r="B355" t="str">
            <v>Залоговые</v>
          </cell>
          <cell r="C355">
            <v>4607</v>
          </cell>
          <cell r="D355" t="str">
            <v>Комисс дох за ведение счета - 81 группа 14</v>
          </cell>
        </row>
        <row r="356">
          <cell r="A356" t="str">
            <v>01460709398028784456</v>
          </cell>
          <cell r="B356" t="str">
            <v>ППК</v>
          </cell>
          <cell r="C356">
            <v>4607</v>
          </cell>
          <cell r="D356" t="str">
            <v>Комисс дох за ведение счета - 84 группа 04</v>
          </cell>
        </row>
        <row r="357">
          <cell r="A357" t="str">
            <v>01460709398028784469</v>
          </cell>
          <cell r="B357" t="str">
            <v>ППК</v>
          </cell>
          <cell r="C357">
            <v>4607</v>
          </cell>
          <cell r="D357" t="str">
            <v>Комисс дох за ведение счета - 84 группа 16</v>
          </cell>
        </row>
        <row r="358">
          <cell r="A358" t="str">
            <v>01460709398028784472</v>
          </cell>
          <cell r="B358" t="str">
            <v>ППК</v>
          </cell>
          <cell r="C358">
            <v>4607</v>
          </cell>
          <cell r="D358" t="str">
            <v>Комисс дох за ведение счета - 84 группа 21</v>
          </cell>
        </row>
        <row r="359">
          <cell r="A359" t="str">
            <v>01460709398028784511</v>
          </cell>
          <cell r="B359" t="str">
            <v>Залоговые</v>
          </cell>
          <cell r="C359">
            <v>4607</v>
          </cell>
          <cell r="D359" t="str">
            <v>Комисс дох за ведение счета - 81 группа 10</v>
          </cell>
        </row>
        <row r="360">
          <cell r="A360" t="str">
            <v>01460709398028784524</v>
          </cell>
          <cell r="B360" t="str">
            <v>Залоговые</v>
          </cell>
          <cell r="C360">
            <v>4607</v>
          </cell>
          <cell r="D360" t="str">
            <v>Комисс дох за ведение счета - 81 группа 27</v>
          </cell>
        </row>
        <row r="361">
          <cell r="A361" t="str">
            <v>01460709398028784553</v>
          </cell>
          <cell r="B361" t="str">
            <v>ППК</v>
          </cell>
          <cell r="C361">
            <v>4607</v>
          </cell>
          <cell r="D361" t="str">
            <v>Комисс дох за ведение счета - 84 группа 07</v>
          </cell>
        </row>
        <row r="362">
          <cell r="A362" t="str">
            <v>01460709398028784566</v>
          </cell>
          <cell r="B362" t="str">
            <v>ППК</v>
          </cell>
          <cell r="C362">
            <v>4607</v>
          </cell>
          <cell r="D362" t="str">
            <v>Комисс дох за ведение счета - 84 группа 13</v>
          </cell>
        </row>
        <row r="363">
          <cell r="A363" t="str">
            <v>01460709398028784605</v>
          </cell>
          <cell r="B363" t="str">
            <v>Залоговые</v>
          </cell>
          <cell r="C363">
            <v>4607</v>
          </cell>
          <cell r="D363" t="str">
            <v>Комисс дох за ведение счета - 81 группа 04</v>
          </cell>
        </row>
        <row r="364">
          <cell r="A364" t="str">
            <v>01460709398028784618</v>
          </cell>
          <cell r="B364" t="str">
            <v>Залоговые</v>
          </cell>
          <cell r="C364">
            <v>4607</v>
          </cell>
          <cell r="D364" t="str">
            <v>Комисс дох за ведение счета - 81 группа 15</v>
          </cell>
        </row>
        <row r="365">
          <cell r="A365" t="str">
            <v>01460709398028784621</v>
          </cell>
          <cell r="B365" t="str">
            <v>Залоговые</v>
          </cell>
          <cell r="C365">
            <v>4607</v>
          </cell>
          <cell r="D365" t="str">
            <v>Комисс дох за ведение счета - 81 группа 22</v>
          </cell>
        </row>
        <row r="366">
          <cell r="A366" t="str">
            <v>01460709398028784676</v>
          </cell>
          <cell r="B366" t="str">
            <v>ППК</v>
          </cell>
          <cell r="C366">
            <v>4607</v>
          </cell>
          <cell r="D366" t="str">
            <v>Комисс дох за ведение счета - 84 группа 20</v>
          </cell>
        </row>
        <row r="367">
          <cell r="A367" t="str">
            <v>01460709398028784702</v>
          </cell>
          <cell r="B367" t="str">
            <v>Залоговые</v>
          </cell>
          <cell r="C367">
            <v>4607</v>
          </cell>
          <cell r="D367" t="str">
            <v>Комисс дох за ведение счета - 81 группа 07</v>
          </cell>
        </row>
        <row r="368">
          <cell r="A368" t="str">
            <v>01460709398028784715</v>
          </cell>
          <cell r="B368" t="str">
            <v>Залоговые</v>
          </cell>
          <cell r="C368">
            <v>4607</v>
          </cell>
          <cell r="D368" t="str">
            <v>Комисс дох за ведение счета - 81 группа 17</v>
          </cell>
        </row>
        <row r="369">
          <cell r="A369" t="str">
            <v>01460709398028784728</v>
          </cell>
          <cell r="B369" t="str">
            <v>ППК</v>
          </cell>
          <cell r="C369">
            <v>4607</v>
          </cell>
          <cell r="D369" t="str">
            <v>Комисс дох за ведение счета - 82 группа 02</v>
          </cell>
        </row>
        <row r="370">
          <cell r="A370" t="str">
            <v>01460709398028784757</v>
          </cell>
          <cell r="B370" t="str">
            <v>ППК</v>
          </cell>
          <cell r="C370">
            <v>4607</v>
          </cell>
          <cell r="D370" t="str">
            <v>Комисс дох за ведение счета - 84 группа 03</v>
          </cell>
        </row>
        <row r="371">
          <cell r="A371" t="str">
            <v>01460709398028784760</v>
          </cell>
          <cell r="B371" t="str">
            <v>ППК</v>
          </cell>
          <cell r="C371">
            <v>4607</v>
          </cell>
          <cell r="D371" t="str">
            <v>Комисс дох за ведение счета - 84 группа 08</v>
          </cell>
        </row>
        <row r="372">
          <cell r="A372" t="str">
            <v>01460709398028784809</v>
          </cell>
          <cell r="B372" t="str">
            <v>Залоговые</v>
          </cell>
          <cell r="C372">
            <v>4607</v>
          </cell>
          <cell r="D372" t="str">
            <v>Комисс дох за ведение счета - 81 группа 08</v>
          </cell>
        </row>
        <row r="373">
          <cell r="A373" t="str">
            <v>01460709398028784812</v>
          </cell>
          <cell r="B373" t="str">
            <v>Залоговые</v>
          </cell>
          <cell r="C373">
            <v>4607</v>
          </cell>
          <cell r="D373" t="str">
            <v>Комисс дох за ведение счета - 81 группа 11</v>
          </cell>
        </row>
        <row r="374">
          <cell r="A374" t="str">
            <v>01460709398028784825</v>
          </cell>
          <cell r="B374" t="str">
            <v>Залоговые</v>
          </cell>
          <cell r="C374">
            <v>4607</v>
          </cell>
          <cell r="D374" t="str">
            <v>Комисс дох за ведение счета - 81 группа 26</v>
          </cell>
        </row>
        <row r="375">
          <cell r="A375" t="str">
            <v>01460709398028784854</v>
          </cell>
          <cell r="B375" t="str">
            <v>ППК</v>
          </cell>
          <cell r="C375">
            <v>4607</v>
          </cell>
          <cell r="D375" t="str">
            <v>Комисс дох за ведение счета - 84 группа 02</v>
          </cell>
        </row>
        <row r="376">
          <cell r="A376" t="str">
            <v>01460709398028784867</v>
          </cell>
          <cell r="B376" t="str">
            <v>ППК</v>
          </cell>
          <cell r="C376">
            <v>4607</v>
          </cell>
          <cell r="D376" t="str">
            <v>Комисс дох за ведение счета - 84 группа 14</v>
          </cell>
        </row>
        <row r="377">
          <cell r="A377" t="str">
            <v>01460709398028784870</v>
          </cell>
          <cell r="B377" t="str">
            <v>ППК</v>
          </cell>
          <cell r="C377">
            <v>4607</v>
          </cell>
          <cell r="D377" t="str">
            <v>Комисс дох за ведение счета - 84 группа 12</v>
          </cell>
        </row>
        <row r="378">
          <cell r="A378" t="str">
            <v>01460709398028784906</v>
          </cell>
          <cell r="B378" t="str">
            <v>Залоговые</v>
          </cell>
          <cell r="C378">
            <v>4607</v>
          </cell>
          <cell r="D378" t="str">
            <v>Комисс дох за ведение счета - 81 группа 03</v>
          </cell>
        </row>
        <row r="379">
          <cell r="A379" t="str">
            <v>01460709398028784919</v>
          </cell>
          <cell r="B379" t="str">
            <v>Залоговые</v>
          </cell>
          <cell r="C379">
            <v>4607</v>
          </cell>
          <cell r="D379" t="str">
            <v>Комисс дох за ведение счета - 81 группа 21</v>
          </cell>
        </row>
        <row r="380">
          <cell r="A380" t="str">
            <v>01460709398028784922</v>
          </cell>
          <cell r="B380" t="str">
            <v>Залоговые</v>
          </cell>
          <cell r="C380">
            <v>4607</v>
          </cell>
          <cell r="D380" t="str">
            <v>Комисс дох за ведение счета - 81 группа 19</v>
          </cell>
        </row>
        <row r="381">
          <cell r="A381" t="str">
            <v>01460709398028784964</v>
          </cell>
          <cell r="B381" t="str">
            <v>ППК</v>
          </cell>
          <cell r="C381">
            <v>4607</v>
          </cell>
          <cell r="D381" t="str">
            <v>Комисс дох за ведение счета - 84 группа 10</v>
          </cell>
        </row>
        <row r="382">
          <cell r="A382" t="str">
            <v>01460709398028785015</v>
          </cell>
          <cell r="B382" t="str">
            <v>ППК</v>
          </cell>
          <cell r="C382">
            <v>4607</v>
          </cell>
          <cell r="D382" t="str">
            <v>Комисс дох за ведение счета - 97 группа 10</v>
          </cell>
        </row>
        <row r="383">
          <cell r="A383" t="str">
            <v>01460709398028785031</v>
          </cell>
          <cell r="B383" t="str">
            <v>ППК</v>
          </cell>
          <cell r="C383">
            <v>4607</v>
          </cell>
          <cell r="D383" t="str">
            <v>Комисс дох за ведение счета - 98 группа 07</v>
          </cell>
        </row>
        <row r="384">
          <cell r="A384" t="str">
            <v>01460709398028785044</v>
          </cell>
          <cell r="B384" t="str">
            <v>ППК</v>
          </cell>
          <cell r="C384">
            <v>4607</v>
          </cell>
          <cell r="D384" t="str">
            <v>Комисс дох за ведение счета - 98 группа 14</v>
          </cell>
        </row>
        <row r="385">
          <cell r="A385" t="str">
            <v>01460709398028785057</v>
          </cell>
          <cell r="B385" t="str">
            <v>ППК</v>
          </cell>
          <cell r="C385">
            <v>4607</v>
          </cell>
          <cell r="D385" t="str">
            <v>Комисс дох за ведение счета - 99 группа 07</v>
          </cell>
        </row>
        <row r="386">
          <cell r="A386" t="str">
            <v>01460709398028785060</v>
          </cell>
          <cell r="B386" t="str">
            <v>ППК</v>
          </cell>
          <cell r="C386">
            <v>4607</v>
          </cell>
          <cell r="D386" t="str">
            <v>Комисс дох за ведение счета - 99 группа 04</v>
          </cell>
        </row>
        <row r="387">
          <cell r="A387" t="str">
            <v>01460709398028785073</v>
          </cell>
          <cell r="B387" t="str">
            <v>ППК</v>
          </cell>
          <cell r="C387">
            <v>4607</v>
          </cell>
          <cell r="D387" t="str">
            <v>Комисс дох за ведение счета - 99 группа 15</v>
          </cell>
        </row>
        <row r="388">
          <cell r="A388" t="str">
            <v>01460709398028785109</v>
          </cell>
          <cell r="B388" t="str">
            <v>ППК</v>
          </cell>
          <cell r="C388">
            <v>4607</v>
          </cell>
          <cell r="D388" t="str">
            <v>Комисс дох за ведение счета - 97 группа 04</v>
          </cell>
        </row>
        <row r="389">
          <cell r="A389" t="str">
            <v>01460709398028785125</v>
          </cell>
          <cell r="B389" t="str">
            <v>ППК</v>
          </cell>
          <cell r="C389">
            <v>4607</v>
          </cell>
          <cell r="D389" t="str">
            <v>Комисс дох за ведение счета - 97 группа 22</v>
          </cell>
        </row>
        <row r="390">
          <cell r="A390" t="str">
            <v>01460709398028785138</v>
          </cell>
          <cell r="B390" t="str">
            <v>ППК</v>
          </cell>
          <cell r="C390">
            <v>4607</v>
          </cell>
          <cell r="D390" t="str">
            <v>Комисс дох за ведение счета - 98 группа 08</v>
          </cell>
        </row>
        <row r="391">
          <cell r="A391" t="str">
            <v>01460709398028785141</v>
          </cell>
          <cell r="B391" t="str">
            <v>ППК</v>
          </cell>
          <cell r="C391">
            <v>4607</v>
          </cell>
          <cell r="D391" t="str">
            <v>Комисс дох за ведение счета - 98 группа 10</v>
          </cell>
        </row>
        <row r="392">
          <cell r="A392" t="str">
            <v>01460709398028785167</v>
          </cell>
          <cell r="B392" t="str">
            <v>ППК</v>
          </cell>
          <cell r="C392">
            <v>4607</v>
          </cell>
          <cell r="D392" t="str">
            <v>Комисс дох за ведение счета - 99 группа 11</v>
          </cell>
        </row>
        <row r="393">
          <cell r="A393" t="str">
            <v>01460709398028785170</v>
          </cell>
          <cell r="B393" t="str">
            <v>ППК</v>
          </cell>
          <cell r="C393">
            <v>4607</v>
          </cell>
          <cell r="D393" t="str">
            <v>Комисс дох за ведение счета - 99 группа 17</v>
          </cell>
        </row>
        <row r="394">
          <cell r="A394" t="str">
            <v>01460709398028785206</v>
          </cell>
          <cell r="B394" t="str">
            <v>ППК</v>
          </cell>
          <cell r="C394">
            <v>4607</v>
          </cell>
          <cell r="D394" t="str">
            <v>Комисс дох за ведение счета - 97 группа 07</v>
          </cell>
        </row>
        <row r="395">
          <cell r="A395" t="str">
            <v>01460709398028785219</v>
          </cell>
          <cell r="B395" t="str">
            <v>ППК</v>
          </cell>
          <cell r="C395">
            <v>4607</v>
          </cell>
          <cell r="D395" t="str">
            <v>Комисс дох за ведение счета - 97 группа 17</v>
          </cell>
        </row>
        <row r="396">
          <cell r="A396" t="str">
            <v>01460709398028785222</v>
          </cell>
          <cell r="B396" t="str">
            <v>ППК</v>
          </cell>
          <cell r="C396">
            <v>4607</v>
          </cell>
          <cell r="D396" t="str">
            <v>Комисс дох за ведение счета - 97 группа 15</v>
          </cell>
        </row>
        <row r="397">
          <cell r="A397" t="str">
            <v>01460709398028785235</v>
          </cell>
          <cell r="B397" t="str">
            <v>ППК</v>
          </cell>
          <cell r="C397">
            <v>4607</v>
          </cell>
          <cell r="D397" t="str">
            <v>Комисс дох за ведение счета - 98 группа 03</v>
          </cell>
        </row>
        <row r="398">
          <cell r="A398" t="str">
            <v>01460709398028785248</v>
          </cell>
          <cell r="B398" t="str">
            <v>ППК</v>
          </cell>
          <cell r="C398">
            <v>4607</v>
          </cell>
          <cell r="D398" t="str">
            <v>Комисс дох за ведение счета - 98 группа 15</v>
          </cell>
        </row>
        <row r="399">
          <cell r="A399" t="str">
            <v>01460709398028785251</v>
          </cell>
          <cell r="B399" t="str">
            <v>ППК</v>
          </cell>
          <cell r="C399">
            <v>4607</v>
          </cell>
          <cell r="D399" t="str">
            <v>Комисс дох за ведение счета - 98 группа 22</v>
          </cell>
        </row>
        <row r="400">
          <cell r="A400" t="str">
            <v>01460709398028785264</v>
          </cell>
          <cell r="B400" t="str">
            <v>ППК</v>
          </cell>
          <cell r="C400">
            <v>4607</v>
          </cell>
          <cell r="D400" t="str">
            <v>Комисс дох за ведение счета - 99 группа 08</v>
          </cell>
        </row>
        <row r="401">
          <cell r="A401" t="str">
            <v>01460709398028785277</v>
          </cell>
          <cell r="B401" t="str">
            <v>ППК</v>
          </cell>
          <cell r="C401">
            <v>4607</v>
          </cell>
          <cell r="D401" t="str">
            <v>Комисс дох за ведение счета - 99 группа 19</v>
          </cell>
        </row>
        <row r="402">
          <cell r="A402" t="str">
            <v>01460709398028785280</v>
          </cell>
          <cell r="B402" t="str">
            <v>ППК</v>
          </cell>
          <cell r="C402">
            <v>4607</v>
          </cell>
          <cell r="D402" t="str">
            <v>Комисс дох за ведение счета - 99 группа 26</v>
          </cell>
        </row>
        <row r="403">
          <cell r="A403" t="str">
            <v>01460709398028785316</v>
          </cell>
          <cell r="B403" t="str">
            <v>ППК</v>
          </cell>
          <cell r="C403">
            <v>4607</v>
          </cell>
          <cell r="D403" t="str">
            <v>Комисс дох за ведение счета - 97 группа 11</v>
          </cell>
        </row>
        <row r="404">
          <cell r="A404" t="str">
            <v>01460709398028785329</v>
          </cell>
          <cell r="B404" t="str">
            <v>ППК</v>
          </cell>
          <cell r="C404">
            <v>4607</v>
          </cell>
          <cell r="D404" t="str">
            <v>Комисс дох за ведение счета - 97 группа 26</v>
          </cell>
        </row>
        <row r="405">
          <cell r="A405" t="str">
            <v>01460709398028785332</v>
          </cell>
          <cell r="B405" t="str">
            <v>ППК</v>
          </cell>
          <cell r="C405">
            <v>4607</v>
          </cell>
          <cell r="D405" t="str">
            <v>Комисс дох за ведение счета - 98 группа 02</v>
          </cell>
        </row>
        <row r="406">
          <cell r="A406" t="str">
            <v>01460709398028785345</v>
          </cell>
          <cell r="B406" t="str">
            <v>ППК</v>
          </cell>
          <cell r="C406">
            <v>4607</v>
          </cell>
          <cell r="D406" t="str">
            <v>Комисс дох за ведение счета - 98 группа 17</v>
          </cell>
        </row>
        <row r="407">
          <cell r="A407" t="str">
            <v>01460709398028785358</v>
          </cell>
          <cell r="B407" t="str">
            <v>ППК</v>
          </cell>
          <cell r="C407">
            <v>4607</v>
          </cell>
          <cell r="D407" t="str">
            <v>Комисс дох за ведение счета - 99 группа 02</v>
          </cell>
        </row>
        <row r="408">
          <cell r="A408" t="str">
            <v>01460709398028785361</v>
          </cell>
          <cell r="B408" t="str">
            <v>ППК</v>
          </cell>
          <cell r="C408">
            <v>4607</v>
          </cell>
          <cell r="D408" t="str">
            <v>Комисс дох за ведение счета - 99 группа 03</v>
          </cell>
        </row>
        <row r="409">
          <cell r="A409" t="str">
            <v>01460709398028785374</v>
          </cell>
          <cell r="B409" t="str">
            <v>ППК</v>
          </cell>
          <cell r="C409">
            <v>4607</v>
          </cell>
          <cell r="D409" t="str">
            <v>Комисс дох за ведение счета - 99 группа 21</v>
          </cell>
        </row>
        <row r="410">
          <cell r="A410" t="str">
            <v>01460709398028785413</v>
          </cell>
          <cell r="B410" t="str">
            <v>ППК</v>
          </cell>
          <cell r="C410">
            <v>4607</v>
          </cell>
          <cell r="D410" t="str">
            <v>Комисс дох за ведение счета - 97 группа 08</v>
          </cell>
        </row>
        <row r="411">
          <cell r="A411" t="str">
            <v>01460709398028785426</v>
          </cell>
          <cell r="B411" t="str">
            <v>ППК</v>
          </cell>
          <cell r="C411">
            <v>4607</v>
          </cell>
          <cell r="D411" t="str">
            <v>Комисс дох за ведение счета - 97 группа 19</v>
          </cell>
        </row>
        <row r="412">
          <cell r="A412" t="str">
            <v>01460709398028785442</v>
          </cell>
          <cell r="B412" t="str">
            <v>ППК</v>
          </cell>
          <cell r="C412">
            <v>4607</v>
          </cell>
          <cell r="D412" t="str">
            <v>Комисс дох за ведение счета - 98 группа 11</v>
          </cell>
        </row>
        <row r="413">
          <cell r="A413" t="str">
            <v>01460709398028785455</v>
          </cell>
          <cell r="B413" t="str">
            <v>ППК</v>
          </cell>
          <cell r="C413">
            <v>4607</v>
          </cell>
          <cell r="D413" t="str">
            <v>Комисс дох за ведение счета - 98 группа 26</v>
          </cell>
        </row>
        <row r="414">
          <cell r="A414" t="str">
            <v>01460709398028785468</v>
          </cell>
          <cell r="B414" t="str">
            <v>ППК</v>
          </cell>
          <cell r="C414">
            <v>4607</v>
          </cell>
          <cell r="D414" t="str">
            <v>Комисс дох за ведение счета - 99 группа 13</v>
          </cell>
        </row>
        <row r="415">
          <cell r="A415" t="str">
            <v>01460709398028785471</v>
          </cell>
          <cell r="B415" t="str">
            <v>ППК</v>
          </cell>
          <cell r="C415">
            <v>4607</v>
          </cell>
          <cell r="D415" t="str">
            <v>Комисс дох за ведение счета - 99 группа 16</v>
          </cell>
        </row>
        <row r="416">
          <cell r="A416" t="str">
            <v>01460709398028785507</v>
          </cell>
          <cell r="B416" t="str">
            <v>ППК</v>
          </cell>
          <cell r="C416">
            <v>4607</v>
          </cell>
          <cell r="D416" t="str">
            <v>Комисс дох за ведение счета - 97 группа 02</v>
          </cell>
        </row>
        <row r="417">
          <cell r="A417" t="str">
            <v>01460709398028785510</v>
          </cell>
          <cell r="B417" t="str">
            <v>ППК</v>
          </cell>
          <cell r="C417">
            <v>4607</v>
          </cell>
          <cell r="D417" t="str">
            <v>Комисс дох за ведение счета - 97 группа 03</v>
          </cell>
        </row>
        <row r="418">
          <cell r="A418" t="str">
            <v>01460709398028785523</v>
          </cell>
          <cell r="B418" t="str">
            <v>ППК</v>
          </cell>
          <cell r="C418">
            <v>4607</v>
          </cell>
          <cell r="D418" t="str">
            <v>Комисс дох за ведение счета - 97 группа 21</v>
          </cell>
        </row>
        <row r="419">
          <cell r="A419" t="str">
            <v>01460709398028785536</v>
          </cell>
          <cell r="B419" t="str">
            <v>ППК</v>
          </cell>
          <cell r="C419">
            <v>4607</v>
          </cell>
          <cell r="D419" t="str">
            <v>Комисс дох за ведение счета - 98 группа 06</v>
          </cell>
        </row>
        <row r="420">
          <cell r="A420" t="str">
            <v>01460709398028785549</v>
          </cell>
          <cell r="B420" t="str">
            <v>ППК</v>
          </cell>
          <cell r="C420">
            <v>4607</v>
          </cell>
          <cell r="D420" t="str">
            <v>Комисс дох за ведение счета - 98 группа 21</v>
          </cell>
        </row>
        <row r="421">
          <cell r="A421" t="str">
            <v>01460709398028785552</v>
          </cell>
          <cell r="B421" t="str">
            <v>ППК</v>
          </cell>
          <cell r="C421">
            <v>4607</v>
          </cell>
          <cell r="D421" t="str">
            <v>Комисс дох за ведение счета - 98 группа 19</v>
          </cell>
        </row>
        <row r="422">
          <cell r="A422" t="str">
            <v>01460709398028785565</v>
          </cell>
          <cell r="B422" t="str">
            <v>ППК</v>
          </cell>
          <cell r="C422">
            <v>4607</v>
          </cell>
          <cell r="D422" t="str">
            <v>Комисс дох за ведение счета - 99 группа 09</v>
          </cell>
        </row>
        <row r="423">
          <cell r="A423" t="str">
            <v>01460709398028785578</v>
          </cell>
          <cell r="B423" t="str">
            <v>ППК</v>
          </cell>
          <cell r="C423">
            <v>4607</v>
          </cell>
          <cell r="D423" t="str">
            <v>Комисс дох за ведение счета - 99 группа 20</v>
          </cell>
        </row>
        <row r="424">
          <cell r="A424" t="str">
            <v>01460709398028785617</v>
          </cell>
          <cell r="B424" t="str">
            <v>ППК</v>
          </cell>
          <cell r="C424">
            <v>4607</v>
          </cell>
          <cell r="D424" t="str">
            <v>Комисс дох за ведение счета - 97 группа 13</v>
          </cell>
        </row>
        <row r="425">
          <cell r="A425" t="str">
            <v>01460709398028785620</v>
          </cell>
          <cell r="B425" t="str">
            <v>ППК</v>
          </cell>
          <cell r="C425">
            <v>4607</v>
          </cell>
          <cell r="D425" t="str">
            <v>Комисс дох за ведение счета - 97 группа 16</v>
          </cell>
        </row>
        <row r="426">
          <cell r="A426" t="str">
            <v>01460709398028785633</v>
          </cell>
          <cell r="B426" t="str">
            <v>ППК</v>
          </cell>
          <cell r="C426">
            <v>4607</v>
          </cell>
          <cell r="D426" t="str">
            <v>Комисс дох за ведение счета - 98 группа 05</v>
          </cell>
        </row>
        <row r="427">
          <cell r="A427" t="str">
            <v>01460709398028785646</v>
          </cell>
          <cell r="B427" t="str">
            <v>ППК</v>
          </cell>
          <cell r="C427">
            <v>4607</v>
          </cell>
          <cell r="D427" t="str">
            <v>Комисс дох за ведение счета - 98 группа 16</v>
          </cell>
        </row>
        <row r="428">
          <cell r="A428" t="str">
            <v>01460709398028785659</v>
          </cell>
          <cell r="B428" t="str">
            <v>ППК</v>
          </cell>
          <cell r="C428">
            <v>4607</v>
          </cell>
          <cell r="D428" t="str">
            <v>Комисс дох за ведение счета - 99 группа 05</v>
          </cell>
        </row>
        <row r="429">
          <cell r="A429" t="str">
            <v>01460709398028785662</v>
          </cell>
          <cell r="B429" t="str">
            <v>ППК</v>
          </cell>
          <cell r="C429">
            <v>4607</v>
          </cell>
          <cell r="D429" t="str">
            <v>Комисс дох за ведение счета - 99 группа 06</v>
          </cell>
        </row>
        <row r="430">
          <cell r="A430" t="str">
            <v>01460709398028785714</v>
          </cell>
          <cell r="B430" t="str">
            <v>ППК</v>
          </cell>
          <cell r="C430">
            <v>4607</v>
          </cell>
          <cell r="D430" t="str">
            <v>Комисс дох за ведение счета - 97 группа 09</v>
          </cell>
        </row>
        <row r="431">
          <cell r="A431" t="str">
            <v>01460709398028785727</v>
          </cell>
          <cell r="B431" t="str">
            <v>ППК</v>
          </cell>
          <cell r="C431">
            <v>4607</v>
          </cell>
          <cell r="D431" t="str">
            <v>Комисс дох за ведение счета - 97 группа 20</v>
          </cell>
        </row>
        <row r="432">
          <cell r="A432" t="str">
            <v>01460709398028785743</v>
          </cell>
          <cell r="B432" t="str">
            <v>ППК</v>
          </cell>
          <cell r="C432">
            <v>4607</v>
          </cell>
          <cell r="D432" t="str">
            <v>Комисс дох за ведение счета - 98 группа 13</v>
          </cell>
        </row>
        <row r="433">
          <cell r="A433" t="str">
            <v>01460709398028785769</v>
          </cell>
          <cell r="B433" t="str">
            <v>ППК</v>
          </cell>
          <cell r="C433">
            <v>4607</v>
          </cell>
          <cell r="D433" t="str">
            <v>Комисс дох за ведение счета - 99 группа 14</v>
          </cell>
        </row>
        <row r="434">
          <cell r="A434" t="str">
            <v>01460709398028785772</v>
          </cell>
          <cell r="B434" t="str">
            <v>ППК</v>
          </cell>
          <cell r="C434">
            <v>4607</v>
          </cell>
          <cell r="D434" t="str">
            <v>Комисс дох за ведение счета - 99 группа 12</v>
          </cell>
        </row>
        <row r="435">
          <cell r="A435" t="str">
            <v>01460709398028785808</v>
          </cell>
          <cell r="B435" t="str">
            <v>ППК</v>
          </cell>
          <cell r="C435">
            <v>4607</v>
          </cell>
          <cell r="D435" t="str">
            <v>Комисс дох за ведение счета - 97 группа 05</v>
          </cell>
        </row>
        <row r="436">
          <cell r="A436" t="str">
            <v>01460709398028785811</v>
          </cell>
          <cell r="B436" t="str">
            <v>ППК</v>
          </cell>
          <cell r="C436">
            <v>4607</v>
          </cell>
          <cell r="D436" t="str">
            <v>Комисс дох за ведение счета - 97 группа 06</v>
          </cell>
        </row>
        <row r="437">
          <cell r="A437" t="str">
            <v>01460709398028785840</v>
          </cell>
          <cell r="B437" t="str">
            <v>ППК</v>
          </cell>
          <cell r="C437">
            <v>4607</v>
          </cell>
          <cell r="D437" t="str">
            <v>Комисс дох за ведение счета - 98 группа 09</v>
          </cell>
        </row>
        <row r="438">
          <cell r="A438" t="str">
            <v>01460709398028785853</v>
          </cell>
          <cell r="B438" t="str">
            <v>ППК</v>
          </cell>
          <cell r="C438">
            <v>4607</v>
          </cell>
          <cell r="D438" t="str">
            <v>Комисс дох за ведение счета - 98 группа 20</v>
          </cell>
        </row>
        <row r="439">
          <cell r="A439" t="str">
            <v>01460709398028785866</v>
          </cell>
          <cell r="B439" t="str">
            <v>ППК</v>
          </cell>
          <cell r="C439">
            <v>4607</v>
          </cell>
          <cell r="D439" t="str">
            <v>Комисс дох за ведение счета - 99 группа 10</v>
          </cell>
        </row>
        <row r="440">
          <cell r="A440" t="str">
            <v>01460709398028785918</v>
          </cell>
          <cell r="B440" t="str">
            <v>ППК</v>
          </cell>
          <cell r="C440">
            <v>4607</v>
          </cell>
          <cell r="D440" t="str">
            <v>Комисс дох за ведение счета - 97 группа 14</v>
          </cell>
        </row>
        <row r="441">
          <cell r="A441" t="str">
            <v>01460709398028785921</v>
          </cell>
          <cell r="B441" t="str">
            <v>ППК</v>
          </cell>
          <cell r="C441">
            <v>4607</v>
          </cell>
          <cell r="D441" t="str">
            <v>Комисс дох за ведение счета - 97 группа 12</v>
          </cell>
        </row>
        <row r="442">
          <cell r="A442" t="str">
            <v>01460709398028785934</v>
          </cell>
          <cell r="B442" t="str">
            <v>ППК</v>
          </cell>
          <cell r="C442">
            <v>4607</v>
          </cell>
          <cell r="D442" t="str">
            <v>Комисс дох за ведение счета - 98 группа 04</v>
          </cell>
        </row>
        <row r="443">
          <cell r="A443" t="str">
            <v>01460709398028785947</v>
          </cell>
          <cell r="B443" t="str">
            <v>ППК</v>
          </cell>
          <cell r="C443">
            <v>4607</v>
          </cell>
          <cell r="D443" t="str">
            <v>Комисс дох за ведение счета - 98 группа 12</v>
          </cell>
        </row>
        <row r="444">
          <cell r="A444" t="str">
            <v>01460709398028785976</v>
          </cell>
          <cell r="B444" t="str">
            <v>ППК</v>
          </cell>
          <cell r="C444">
            <v>4607</v>
          </cell>
          <cell r="D444" t="str">
            <v>Комисс дох за ведение счета - 99 группа 22</v>
          </cell>
        </row>
        <row r="445">
          <cell r="A445" t="str">
            <v>01460709398029589045</v>
          </cell>
          <cell r="B445" t="str">
            <v>ППК</v>
          </cell>
          <cell r="C445">
            <v>4607</v>
          </cell>
          <cell r="D445" t="str">
            <v>Комисс дох за ведение счета - 71 группа 08</v>
          </cell>
        </row>
        <row r="446">
          <cell r="A446" t="str">
            <v>01460709398029589087</v>
          </cell>
          <cell r="B446" t="str">
            <v>ППК</v>
          </cell>
          <cell r="C446">
            <v>4607</v>
          </cell>
          <cell r="D446" t="str">
            <v>Комисс дох за ведение счета - 75 группа 21</v>
          </cell>
        </row>
        <row r="447">
          <cell r="A447" t="str">
            <v>01460709398029589090</v>
          </cell>
          <cell r="B447" t="str">
            <v>ППК</v>
          </cell>
          <cell r="C447">
            <v>4607</v>
          </cell>
          <cell r="D447" t="str">
            <v>Комисс дох за ведение счета - 75 группа 22</v>
          </cell>
        </row>
        <row r="448">
          <cell r="A448" t="str">
            <v>01460709398029589139</v>
          </cell>
          <cell r="B448" t="str">
            <v>ППК</v>
          </cell>
          <cell r="C448">
            <v>4607</v>
          </cell>
          <cell r="D448" t="str">
            <v>Комисс дох за ведение счета - 71 группа 02</v>
          </cell>
        </row>
        <row r="449">
          <cell r="A449" t="str">
            <v>01460709398029589142</v>
          </cell>
          <cell r="B449" t="str">
            <v>ППК</v>
          </cell>
          <cell r="C449">
            <v>4607</v>
          </cell>
          <cell r="D449" t="str">
            <v>Комисс дох за ведение счета - 71 группа 03</v>
          </cell>
        </row>
        <row r="450">
          <cell r="A450" t="str">
            <v>01460709398029589155</v>
          </cell>
          <cell r="B450" t="str">
            <v>ППК</v>
          </cell>
          <cell r="C450">
            <v>4607</v>
          </cell>
          <cell r="D450" t="str">
            <v>Комисс дох за ведение счета - 71 группа 12</v>
          </cell>
        </row>
        <row r="451">
          <cell r="A451" t="str">
            <v>01460709398029589168</v>
          </cell>
          <cell r="B451" t="str">
            <v>ППК</v>
          </cell>
          <cell r="C451">
            <v>4607</v>
          </cell>
          <cell r="D451" t="str">
            <v>Комисс дох за ведение счета - 75 группа 02</v>
          </cell>
        </row>
        <row r="452">
          <cell r="A452" t="str">
            <v>01460709398029589184</v>
          </cell>
          <cell r="B452" t="str">
            <v>ППК</v>
          </cell>
          <cell r="C452">
            <v>4607</v>
          </cell>
          <cell r="D452" t="str">
            <v>Комисс дох за ведение счета - 75 группа 12</v>
          </cell>
        </row>
        <row r="453">
          <cell r="A453" t="str">
            <v>01460709398029589197</v>
          </cell>
          <cell r="B453" t="str">
            <v>ППК</v>
          </cell>
          <cell r="C453">
            <v>4607</v>
          </cell>
          <cell r="D453" t="str">
            <v>Комисс дох за ведение счета - 95 группа 07</v>
          </cell>
        </row>
        <row r="454">
          <cell r="A454" t="str">
            <v>01460709398029589249</v>
          </cell>
          <cell r="B454" t="str">
            <v>ППК</v>
          </cell>
          <cell r="C454">
            <v>4607</v>
          </cell>
          <cell r="D454" t="str">
            <v>Комисс дох за ведение счета - 71 группа 11</v>
          </cell>
        </row>
        <row r="455">
          <cell r="A455" t="str">
            <v>01460709398029589252</v>
          </cell>
          <cell r="B455" t="str">
            <v>ППК</v>
          </cell>
          <cell r="C455">
            <v>4607</v>
          </cell>
          <cell r="D455" t="str">
            <v>Комисс дох за ведение счета - 71 группа 14</v>
          </cell>
        </row>
        <row r="456">
          <cell r="A456" t="str">
            <v>01460709398029589265</v>
          </cell>
          <cell r="B456" t="str">
            <v>ППК</v>
          </cell>
          <cell r="C456">
            <v>4607</v>
          </cell>
          <cell r="D456" t="str">
            <v>Комисс дох за ведение счета - 71 группа 26</v>
          </cell>
        </row>
        <row r="457">
          <cell r="A457" t="str">
            <v>01460709398029589281</v>
          </cell>
          <cell r="B457" t="str">
            <v>ППК</v>
          </cell>
          <cell r="C457">
            <v>4607</v>
          </cell>
          <cell r="D457" t="str">
            <v>Комисс дох за ведение счета - 75 группа 14</v>
          </cell>
        </row>
        <row r="458">
          <cell r="A458" t="str">
            <v>01460709398029589294</v>
          </cell>
          <cell r="B458" t="str">
            <v>ППК</v>
          </cell>
          <cell r="C458">
            <v>4607</v>
          </cell>
          <cell r="D458" t="str">
            <v>Комисс дох за ведение счета - 75 группа 27</v>
          </cell>
        </row>
        <row r="459">
          <cell r="A459" t="str">
            <v>01460709398029589346</v>
          </cell>
          <cell r="B459" t="str">
            <v>ППК</v>
          </cell>
          <cell r="C459">
            <v>4607</v>
          </cell>
          <cell r="D459" t="str">
            <v>Комисс дох за ведение счета - 71 группа 09</v>
          </cell>
        </row>
        <row r="460">
          <cell r="A460" t="str">
            <v>01460709398029589362</v>
          </cell>
          <cell r="B460" t="str">
            <v>ППК</v>
          </cell>
          <cell r="C460">
            <v>4607</v>
          </cell>
          <cell r="D460" t="str">
            <v>Комисс дох за ведение счета - 71 группа 19</v>
          </cell>
        </row>
        <row r="461">
          <cell r="A461" t="str">
            <v>01460709398029589375</v>
          </cell>
          <cell r="B461" t="str">
            <v>ППК</v>
          </cell>
          <cell r="C461">
            <v>4607</v>
          </cell>
          <cell r="D461" t="str">
            <v>Комисс дох за ведение счета - 75 группа 08</v>
          </cell>
        </row>
        <row r="462">
          <cell r="A462" t="str">
            <v>01460709398029589388</v>
          </cell>
          <cell r="B462" t="str">
            <v>ППК</v>
          </cell>
          <cell r="C462">
            <v>4607</v>
          </cell>
          <cell r="D462" t="str">
            <v>Комисс дох за ведение счета - 75 группа 18</v>
          </cell>
        </row>
        <row r="463">
          <cell r="A463" t="str">
            <v>01460709398029589391</v>
          </cell>
          <cell r="B463" t="str">
            <v>ППК</v>
          </cell>
          <cell r="C463">
            <v>4607</v>
          </cell>
          <cell r="D463" t="str">
            <v>Комисс дох за ведение счета - 75 группа 19</v>
          </cell>
        </row>
        <row r="464">
          <cell r="A464" t="str">
            <v>01460709398029589443</v>
          </cell>
          <cell r="B464" t="str">
            <v>ППК</v>
          </cell>
          <cell r="C464">
            <v>4607</v>
          </cell>
          <cell r="D464" t="str">
            <v>Комисс дох за ведение счета - 71 группа 06</v>
          </cell>
        </row>
        <row r="465">
          <cell r="A465" t="str">
            <v>01460709398029589456</v>
          </cell>
          <cell r="B465" t="str">
            <v>ППК</v>
          </cell>
          <cell r="C465">
            <v>4607</v>
          </cell>
          <cell r="D465" t="str">
            <v>Комисс дох за ведение счета - 71 группа 15</v>
          </cell>
        </row>
        <row r="466">
          <cell r="A466" t="str">
            <v>01460709398029589469</v>
          </cell>
          <cell r="B466" t="str">
            <v>ППК</v>
          </cell>
          <cell r="C466">
            <v>4607</v>
          </cell>
          <cell r="D466" t="str">
            <v>Комисс дох за ведение счета - 75 группа 05</v>
          </cell>
        </row>
        <row r="467">
          <cell r="A467" t="str">
            <v>01460709398029589472</v>
          </cell>
          <cell r="B467" t="str">
            <v>ППК</v>
          </cell>
          <cell r="C467">
            <v>4607</v>
          </cell>
          <cell r="D467" t="str">
            <v>Комисс дох за ведение счета - 75 группа 03</v>
          </cell>
        </row>
        <row r="468">
          <cell r="A468" t="str">
            <v>01460709398029589485</v>
          </cell>
          <cell r="B468" t="str">
            <v>ППК</v>
          </cell>
          <cell r="C468">
            <v>4607</v>
          </cell>
          <cell r="D468" t="str">
            <v>Комисс дох за ведение счета - 75 группа 15</v>
          </cell>
        </row>
        <row r="469">
          <cell r="A469" t="str">
            <v>01460709398029589498</v>
          </cell>
          <cell r="B469" t="str">
            <v>ППК</v>
          </cell>
          <cell r="C469">
            <v>4607</v>
          </cell>
          <cell r="D469" t="str">
            <v>Комисс дох за ведение счета - 95 группа 02</v>
          </cell>
        </row>
        <row r="470">
          <cell r="A470" t="str">
            <v>01460709398029589540</v>
          </cell>
          <cell r="B470" t="str">
            <v>ППК</v>
          </cell>
          <cell r="C470">
            <v>4607</v>
          </cell>
          <cell r="D470" t="str">
            <v>Комисс дох за ведение счета - 71 группа 05</v>
          </cell>
        </row>
        <row r="471">
          <cell r="A471" t="str">
            <v>01460709398029589553</v>
          </cell>
          <cell r="B471" t="str">
            <v>ППК</v>
          </cell>
          <cell r="C471">
            <v>4607</v>
          </cell>
          <cell r="D471" t="str">
            <v>Комисс дох за ведение счета - 71 группа 17</v>
          </cell>
        </row>
        <row r="472">
          <cell r="A472" t="str">
            <v>01460709398029589566</v>
          </cell>
          <cell r="B472" t="str">
            <v>ППК</v>
          </cell>
          <cell r="C472">
            <v>4607</v>
          </cell>
          <cell r="D472" t="str">
            <v>Комисс дох за ведение счета - 71 группа 25</v>
          </cell>
        </row>
        <row r="473">
          <cell r="A473" t="str">
            <v>01460709398029589579</v>
          </cell>
          <cell r="B473" t="str">
            <v>ППК</v>
          </cell>
          <cell r="C473">
            <v>4607</v>
          </cell>
          <cell r="D473" t="str">
            <v>Комисс дох за ведение счета - 75 группа 11</v>
          </cell>
        </row>
        <row r="474">
          <cell r="A474" t="str">
            <v>01460709398029589582</v>
          </cell>
          <cell r="B474" t="str">
            <v>ППК</v>
          </cell>
          <cell r="C474">
            <v>4607</v>
          </cell>
          <cell r="D474" t="str">
            <v>Комисс дох за ведение счета - 75 группа 17</v>
          </cell>
        </row>
        <row r="475">
          <cell r="A475" t="str">
            <v>01460709398029589595</v>
          </cell>
          <cell r="B475" t="str">
            <v>ППК</v>
          </cell>
          <cell r="C475">
            <v>4607</v>
          </cell>
          <cell r="D475" t="str">
            <v>Комисс дох за ведение счета - 75 группа 26</v>
          </cell>
        </row>
        <row r="476">
          <cell r="A476" t="str">
            <v>01460709398029589647</v>
          </cell>
          <cell r="B476" t="str">
            <v>ППК</v>
          </cell>
          <cell r="C476">
            <v>4607</v>
          </cell>
          <cell r="D476" t="str">
            <v>Комисс дох за ведение счета - 71 группа 10</v>
          </cell>
        </row>
        <row r="477">
          <cell r="A477" t="str">
            <v>01460709398029589663</v>
          </cell>
          <cell r="B477" t="str">
            <v>ППК</v>
          </cell>
          <cell r="C477">
            <v>4607</v>
          </cell>
          <cell r="D477" t="str">
            <v>Комисс дох за ведение счета - 71 группа 20</v>
          </cell>
        </row>
        <row r="478">
          <cell r="A478" t="str">
            <v>01460709398029589676</v>
          </cell>
          <cell r="B478" t="str">
            <v>ППК</v>
          </cell>
          <cell r="C478">
            <v>4607</v>
          </cell>
          <cell r="D478" t="str">
            <v>Комисс дох за ведение счета - 75 группа 09</v>
          </cell>
        </row>
        <row r="479">
          <cell r="A479" t="str">
            <v>01460709398029589757</v>
          </cell>
          <cell r="B479" t="str">
            <v>ППК</v>
          </cell>
          <cell r="C479">
            <v>4607</v>
          </cell>
          <cell r="D479" t="str">
            <v>Комисс дох за ведение счета - 71 группа 21</v>
          </cell>
        </row>
        <row r="480">
          <cell r="A480" t="str">
            <v>01460709398029589760</v>
          </cell>
          <cell r="B480" t="str">
            <v>ППК</v>
          </cell>
          <cell r="C480">
            <v>4607</v>
          </cell>
          <cell r="D480" t="str">
            <v>Комисс дох за ведение счета - 71 группа 22</v>
          </cell>
        </row>
        <row r="481">
          <cell r="A481" t="str">
            <v>01460709398029589773</v>
          </cell>
          <cell r="B481" t="str">
            <v>ППК</v>
          </cell>
          <cell r="C481">
            <v>4607</v>
          </cell>
          <cell r="D481" t="str">
            <v>Комисс дох за ведение счета - 75 группа 06</v>
          </cell>
        </row>
        <row r="482">
          <cell r="A482" t="str">
            <v>01460709398029589799</v>
          </cell>
          <cell r="B482" t="str">
            <v>ППК</v>
          </cell>
          <cell r="C482">
            <v>4607</v>
          </cell>
          <cell r="D482" t="str">
            <v>Комисс дох за ведение счета - 95 группа 05</v>
          </cell>
        </row>
        <row r="483">
          <cell r="A483" t="str">
            <v>01460709398029589838</v>
          </cell>
          <cell r="B483" t="str">
            <v>ППК</v>
          </cell>
          <cell r="C483">
            <v>4607</v>
          </cell>
          <cell r="D483" t="str">
            <v>Комисс дох за ведение счета - 71 группа 07</v>
          </cell>
        </row>
        <row r="484">
          <cell r="A484" t="str">
            <v>01460709398029589841</v>
          </cell>
          <cell r="B484" t="str">
            <v>ППК</v>
          </cell>
          <cell r="C484">
            <v>4607</v>
          </cell>
          <cell r="D484" t="str">
            <v>Комисс дох за ведение счета - 71 группа 04</v>
          </cell>
        </row>
        <row r="485">
          <cell r="A485" t="str">
            <v>01460709398029589854</v>
          </cell>
          <cell r="B485" t="str">
            <v>ППК</v>
          </cell>
          <cell r="C485">
            <v>4607</v>
          </cell>
          <cell r="D485" t="str">
            <v>Комисс дох за ведение счета - 71 группа 16</v>
          </cell>
        </row>
        <row r="486">
          <cell r="A486" t="str">
            <v>01460709398029589867</v>
          </cell>
          <cell r="B486" t="str">
            <v>ППК</v>
          </cell>
          <cell r="C486">
            <v>4607</v>
          </cell>
          <cell r="D486" t="str">
            <v>Комисс дох за ведение счета - 75 группа 07</v>
          </cell>
        </row>
        <row r="487">
          <cell r="A487" t="str">
            <v>01460709398029589870</v>
          </cell>
          <cell r="B487" t="str">
            <v>ППК</v>
          </cell>
          <cell r="C487">
            <v>4607</v>
          </cell>
          <cell r="D487" t="str">
            <v>Комисс дох за ведение счета - 75 группа 04</v>
          </cell>
        </row>
        <row r="488">
          <cell r="A488" t="str">
            <v>01460709398029589883</v>
          </cell>
          <cell r="B488" t="str">
            <v>ППК</v>
          </cell>
          <cell r="C488">
            <v>4607</v>
          </cell>
          <cell r="D488" t="str">
            <v>Комисс дох за ведение счета - 75 группа 16</v>
          </cell>
        </row>
        <row r="489">
          <cell r="A489" t="str">
            <v>01460709398029589896</v>
          </cell>
          <cell r="B489" t="str">
            <v>ППК</v>
          </cell>
          <cell r="C489">
            <v>4607</v>
          </cell>
          <cell r="D489" t="str">
            <v>Комисс дох за ведение счета - 75 группа 25</v>
          </cell>
        </row>
        <row r="490">
          <cell r="A490" t="str">
            <v>01460709398029589951</v>
          </cell>
          <cell r="B490" t="str">
            <v>ППК</v>
          </cell>
          <cell r="C490">
            <v>4607</v>
          </cell>
          <cell r="D490" t="str">
            <v>Комисс дох за ведение счета - 71 группа 13</v>
          </cell>
        </row>
        <row r="491">
          <cell r="A491" t="str">
            <v>01460709398029589964</v>
          </cell>
          <cell r="B491" t="str">
            <v>ППК</v>
          </cell>
          <cell r="C491">
            <v>4607</v>
          </cell>
          <cell r="D491" t="str">
            <v>Комисс дох за ведение счета - 71 группа 27</v>
          </cell>
        </row>
        <row r="492">
          <cell r="A492" t="str">
            <v>01460709398029589977</v>
          </cell>
          <cell r="B492" t="str">
            <v>ППК</v>
          </cell>
          <cell r="C492">
            <v>4607</v>
          </cell>
          <cell r="D492" t="str">
            <v>Комисс дох за ведение счета - 75 группа 10</v>
          </cell>
        </row>
        <row r="493">
          <cell r="A493" t="str">
            <v>01460709398029589980</v>
          </cell>
          <cell r="B493" t="str">
            <v>ППК</v>
          </cell>
          <cell r="C493">
            <v>4607</v>
          </cell>
          <cell r="D493" t="str">
            <v>Комисс дох за ведение счета - 75 группа 13</v>
          </cell>
        </row>
        <row r="494">
          <cell r="A494" t="str">
            <v>01460709398029589993</v>
          </cell>
          <cell r="B494" t="str">
            <v>ППК</v>
          </cell>
          <cell r="C494">
            <v>4607</v>
          </cell>
          <cell r="D494" t="str">
            <v>Комисс дох за ведение счета - 75 группа 20</v>
          </cell>
        </row>
        <row r="495">
          <cell r="A495" t="str">
            <v>01460709398029590005</v>
          </cell>
          <cell r="B495" t="str">
            <v>ППК</v>
          </cell>
          <cell r="C495">
            <v>4607</v>
          </cell>
          <cell r="D495" t="str">
            <v>Комисс дох за ведение счета - 95 группа 09</v>
          </cell>
        </row>
        <row r="496">
          <cell r="A496" t="str">
            <v>01460709398029590018</v>
          </cell>
          <cell r="B496" t="str">
            <v>ППК</v>
          </cell>
          <cell r="C496">
            <v>4607</v>
          </cell>
          <cell r="D496" t="str">
            <v>Комисс дох за ведение счета - 95 группа 20</v>
          </cell>
        </row>
        <row r="497">
          <cell r="A497" t="str">
            <v>01460709398029590021</v>
          </cell>
          <cell r="B497" t="str">
            <v>ППК</v>
          </cell>
          <cell r="C497">
            <v>4607</v>
          </cell>
          <cell r="D497" t="str">
            <v>Комисс дох за ведение счета - 95 группа 25</v>
          </cell>
        </row>
        <row r="498">
          <cell r="A498" t="str">
            <v>01460709398029590102</v>
          </cell>
          <cell r="B498" t="str">
            <v>ППК</v>
          </cell>
          <cell r="C498">
            <v>4607</v>
          </cell>
          <cell r="D498" t="str">
            <v>Комисс дох за ведение счета - 95 группа 06</v>
          </cell>
        </row>
        <row r="499">
          <cell r="A499" t="str">
            <v>01460709398029590115</v>
          </cell>
          <cell r="B499" t="str">
            <v>ППК</v>
          </cell>
          <cell r="C499">
            <v>4607</v>
          </cell>
          <cell r="D499" t="str">
            <v>Комисс дох за ведение счета - 95 группа 18</v>
          </cell>
        </row>
        <row r="500">
          <cell r="A500" t="str">
            <v>01460709398029590209</v>
          </cell>
          <cell r="B500" t="str">
            <v>ППК</v>
          </cell>
          <cell r="C500">
            <v>4607</v>
          </cell>
          <cell r="D500" t="str">
            <v>Комисс дох за ведение счета - 95 группа 14</v>
          </cell>
        </row>
        <row r="501">
          <cell r="A501" t="str">
            <v>01460709398029590212</v>
          </cell>
          <cell r="B501" t="str">
            <v>ППК</v>
          </cell>
          <cell r="C501">
            <v>4607</v>
          </cell>
          <cell r="D501" t="str">
            <v>Комисс дох за ведение счета - 95 группа 12</v>
          </cell>
        </row>
        <row r="502">
          <cell r="A502" t="str">
            <v>01460709398029590306</v>
          </cell>
          <cell r="B502" t="str">
            <v>ППК</v>
          </cell>
          <cell r="C502">
            <v>4607</v>
          </cell>
          <cell r="D502" t="str">
            <v>Комисс дох за ведение счета - 95 группа 10</v>
          </cell>
        </row>
        <row r="503">
          <cell r="A503" t="str">
            <v>01460709398029590319</v>
          </cell>
          <cell r="B503" t="str">
            <v>ППК</v>
          </cell>
          <cell r="C503">
            <v>4607</v>
          </cell>
          <cell r="D503" t="str">
            <v>Комисс дох за ведение счета - 95 группа 27</v>
          </cell>
        </row>
        <row r="504">
          <cell r="A504" t="str">
            <v>01460709398029590416</v>
          </cell>
          <cell r="B504" t="str">
            <v>ППК</v>
          </cell>
          <cell r="C504">
            <v>4607</v>
          </cell>
          <cell r="D504" t="str">
            <v>Комисс дох за ведение счета - 95 группа 22</v>
          </cell>
        </row>
        <row r="505">
          <cell r="A505" t="str">
            <v>01460709398029590500</v>
          </cell>
          <cell r="B505" t="str">
            <v>ППК</v>
          </cell>
          <cell r="C505">
            <v>4607</v>
          </cell>
          <cell r="D505" t="str">
            <v>Комисс дох за ведение счета - 95 группа 04</v>
          </cell>
        </row>
        <row r="506">
          <cell r="A506" t="str">
            <v>01460709398029590513</v>
          </cell>
          <cell r="B506" t="str">
            <v>ППК</v>
          </cell>
          <cell r="C506">
            <v>4607</v>
          </cell>
          <cell r="D506" t="str">
            <v>Комисс дох за ведение счета - 95 группа 15</v>
          </cell>
        </row>
        <row r="507">
          <cell r="A507" t="str">
            <v>01460709398029590607</v>
          </cell>
          <cell r="B507" t="str">
            <v>ППК</v>
          </cell>
          <cell r="C507">
            <v>4607</v>
          </cell>
          <cell r="D507" t="str">
            <v>Комисс дох за ведение счета - 95 группа 11</v>
          </cell>
        </row>
        <row r="508">
          <cell r="A508" t="str">
            <v>01460709398029590610</v>
          </cell>
          <cell r="B508" t="str">
            <v>ППК</v>
          </cell>
          <cell r="C508">
            <v>4607</v>
          </cell>
          <cell r="D508" t="str">
            <v>Комисс дох за ведение счета - 95 группа 17</v>
          </cell>
        </row>
        <row r="509">
          <cell r="A509" t="str">
            <v>01460709398029590704</v>
          </cell>
          <cell r="B509" t="str">
            <v>ППК</v>
          </cell>
          <cell r="C509">
            <v>4607</v>
          </cell>
          <cell r="D509" t="str">
            <v>Комисс дох за ведение счета - 95 группа 08</v>
          </cell>
        </row>
        <row r="510">
          <cell r="A510" t="str">
            <v>01460709398029590717</v>
          </cell>
          <cell r="B510" t="str">
            <v>ППК</v>
          </cell>
          <cell r="C510">
            <v>4607</v>
          </cell>
          <cell r="D510" t="str">
            <v>Комисс дох за ведение счета - 95 группа 19</v>
          </cell>
        </row>
        <row r="511">
          <cell r="A511" t="str">
            <v>01460709398029590720</v>
          </cell>
          <cell r="B511" t="str">
            <v>ППК</v>
          </cell>
          <cell r="C511">
            <v>4607</v>
          </cell>
          <cell r="D511" t="str">
            <v>Комисс дох за ведение счета - 95 группа 26</v>
          </cell>
        </row>
        <row r="512">
          <cell r="A512" t="str">
            <v>01460709398029590801</v>
          </cell>
          <cell r="B512" t="str">
            <v>ППК</v>
          </cell>
          <cell r="C512">
            <v>4607</v>
          </cell>
          <cell r="D512" t="str">
            <v>Комисс дох за ведение счета - 95 группа 03</v>
          </cell>
        </row>
        <row r="513">
          <cell r="A513" t="str">
            <v>01460709398029590814</v>
          </cell>
          <cell r="B513" t="str">
            <v>ППК</v>
          </cell>
          <cell r="C513">
            <v>4607</v>
          </cell>
          <cell r="D513" t="str">
            <v>Комисс дох за ведение счета - 95 группа 21</v>
          </cell>
        </row>
        <row r="514">
          <cell r="A514" t="str">
            <v>01460709398029590908</v>
          </cell>
          <cell r="B514" t="str">
            <v>ППК</v>
          </cell>
          <cell r="C514">
            <v>4607</v>
          </cell>
          <cell r="D514" t="str">
            <v>Комисс дох за ведение счета - 95 группа 13</v>
          </cell>
        </row>
        <row r="515">
          <cell r="A515" t="str">
            <v>01460709398029590911</v>
          </cell>
          <cell r="B515" t="str">
            <v>ППК</v>
          </cell>
          <cell r="C515">
            <v>4607</v>
          </cell>
          <cell r="D515" t="str">
            <v>Комисс дох за ведение счета - 95 группа 16</v>
          </cell>
        </row>
        <row r="516">
          <cell r="A516" t="str">
            <v>01460709398029824195</v>
          </cell>
          <cell r="B516" t="str">
            <v>ППК</v>
          </cell>
          <cell r="C516">
            <v>4607</v>
          </cell>
          <cell r="D516" t="str">
            <v>Комисс дох за ведение счета - 80 группа 24</v>
          </cell>
        </row>
        <row r="517">
          <cell r="A517" t="str">
            <v>01460709398029824292</v>
          </cell>
          <cell r="B517" t="str">
            <v>ППК</v>
          </cell>
          <cell r="C517">
            <v>4607</v>
          </cell>
          <cell r="D517" t="str">
            <v>Комисс дох за ведение счета - 75 группа 24</v>
          </cell>
        </row>
        <row r="518">
          <cell r="A518" t="str">
            <v>01460709398029824988</v>
          </cell>
          <cell r="B518" t="str">
            <v>ППК</v>
          </cell>
          <cell r="C518">
            <v>4607</v>
          </cell>
          <cell r="D518" t="str">
            <v>Комисс дох за ведение счета - 59 группа 24</v>
          </cell>
        </row>
        <row r="519">
          <cell r="A519" t="str">
            <v>01460709398029824991</v>
          </cell>
          <cell r="B519" t="str">
            <v>ППК</v>
          </cell>
          <cell r="C519">
            <v>4607</v>
          </cell>
          <cell r="D519" t="str">
            <v>Комисс дох за ведение счета - 71 группа 24</v>
          </cell>
        </row>
        <row r="520">
          <cell r="A520" t="str">
            <v>01460709398029825000</v>
          </cell>
          <cell r="B520" t="str">
            <v>ППК</v>
          </cell>
          <cell r="C520">
            <v>4607</v>
          </cell>
          <cell r="D520" t="str">
            <v>Комисс дох за ведение счета - 95 группа 24</v>
          </cell>
        </row>
        <row r="521">
          <cell r="A521" t="str">
            <v>01460709398029871041</v>
          </cell>
          <cell r="B521" t="str">
            <v>Залоговые</v>
          </cell>
          <cell r="C521">
            <v>4607</v>
          </cell>
          <cell r="D521" t="str">
            <v>Комисс дох за ведение счета - 72 группа 02</v>
          </cell>
        </row>
        <row r="522">
          <cell r="A522" t="str">
            <v>01460709398029871054</v>
          </cell>
          <cell r="B522" t="str">
            <v>Залоговые</v>
          </cell>
          <cell r="C522">
            <v>4607</v>
          </cell>
          <cell r="D522" t="str">
            <v>Комисс дох за ведение счета - 72 группа 16</v>
          </cell>
        </row>
        <row r="523">
          <cell r="A523" t="str">
            <v>01460709398029871258</v>
          </cell>
          <cell r="B523" t="str">
            <v>Залоговые</v>
          </cell>
          <cell r="C523">
            <v>4607</v>
          </cell>
          <cell r="D523" t="str">
            <v>Комисс дох за ведение счета - 72 группа 18</v>
          </cell>
        </row>
        <row r="524">
          <cell r="A524" t="str">
            <v>01460709398029871342</v>
          </cell>
          <cell r="B524" t="str">
            <v>Залоговые</v>
          </cell>
          <cell r="C524">
            <v>4607</v>
          </cell>
          <cell r="D524" t="str">
            <v>Комисс дох за ведение счета - 72 группа 05</v>
          </cell>
        </row>
        <row r="525">
          <cell r="A525" t="str">
            <v>01460709398029871850</v>
          </cell>
          <cell r="B525" t="str">
            <v>Залоговые</v>
          </cell>
          <cell r="C525">
            <v>4607</v>
          </cell>
          <cell r="D525" t="str">
            <v>Комисс дох за ведение счета - 72 группа 11</v>
          </cell>
        </row>
        <row r="526">
          <cell r="A526" t="str">
            <v>01460709398030129038</v>
          </cell>
          <cell r="B526" t="str">
            <v>Залоговые</v>
          </cell>
          <cell r="C526">
            <v>4607</v>
          </cell>
          <cell r="D526" t="str">
            <v>Комисс дох за ведение счета - 40 группа 09</v>
          </cell>
        </row>
        <row r="527">
          <cell r="A527" t="str">
            <v>01460709398030129135</v>
          </cell>
          <cell r="B527" t="str">
            <v>Залоговые</v>
          </cell>
          <cell r="C527">
            <v>4607</v>
          </cell>
          <cell r="D527" t="str">
            <v>Комисс дох за ведение счета - 40 группа 06</v>
          </cell>
        </row>
        <row r="528">
          <cell r="A528" t="str">
            <v>01460709398030129148</v>
          </cell>
          <cell r="B528" t="str">
            <v>Залоговые</v>
          </cell>
          <cell r="C528">
            <v>4607</v>
          </cell>
          <cell r="D528" t="str">
            <v>Комисс дох за ведение счета - 40 группа 18</v>
          </cell>
        </row>
        <row r="529">
          <cell r="A529" t="str">
            <v>01460709398030129151</v>
          </cell>
          <cell r="B529" t="str">
            <v>Залоговые</v>
          </cell>
          <cell r="C529">
            <v>4607</v>
          </cell>
          <cell r="D529" t="str">
            <v>Комисс дох за ведение счета - 40 группа 20</v>
          </cell>
        </row>
        <row r="530">
          <cell r="A530" t="str">
            <v>01460709398030129245</v>
          </cell>
          <cell r="B530" t="str">
            <v>Залоговые</v>
          </cell>
          <cell r="C530">
            <v>4607</v>
          </cell>
          <cell r="D530" t="str">
            <v>Комисс дох за ведение счета - 40 группа 12</v>
          </cell>
        </row>
        <row r="531">
          <cell r="A531" t="str">
            <v>01460709398030129339</v>
          </cell>
          <cell r="B531" t="str">
            <v>Залоговые</v>
          </cell>
          <cell r="C531">
            <v>4607</v>
          </cell>
          <cell r="D531" t="str">
            <v>Комисс дох за ведение счета - 40 группа 10</v>
          </cell>
        </row>
        <row r="532">
          <cell r="A532" t="str">
            <v>01460709398030129342</v>
          </cell>
          <cell r="B532" t="str">
            <v>Залоговые</v>
          </cell>
          <cell r="C532">
            <v>4607</v>
          </cell>
          <cell r="D532" t="str">
            <v>Комисс дох за ведение счета - 40 группа 14</v>
          </cell>
        </row>
        <row r="533">
          <cell r="A533" t="str">
            <v>01460709398030129449</v>
          </cell>
          <cell r="B533" t="str">
            <v>Залоговые</v>
          </cell>
          <cell r="C533">
            <v>4607</v>
          </cell>
          <cell r="D533" t="str">
            <v>Комисс дох за ведение счета - 40 группа 22</v>
          </cell>
        </row>
        <row r="534">
          <cell r="A534" t="str">
            <v>01460709398030129452</v>
          </cell>
          <cell r="B534" t="str">
            <v>Залоговые</v>
          </cell>
          <cell r="C534">
            <v>4607</v>
          </cell>
          <cell r="D534" t="str">
            <v>Комисс дох за ведение счета - 40 группа 27</v>
          </cell>
        </row>
        <row r="535">
          <cell r="A535" t="str">
            <v>01460709398030129533</v>
          </cell>
          <cell r="B535" t="str">
            <v>Залоговые</v>
          </cell>
          <cell r="C535">
            <v>4607</v>
          </cell>
          <cell r="D535" t="str">
            <v>Комисс дох за ведение счета - 40 группа 04</v>
          </cell>
        </row>
        <row r="536">
          <cell r="A536" t="str">
            <v>01460709398030129546</v>
          </cell>
          <cell r="B536" t="str">
            <v>Залоговые</v>
          </cell>
          <cell r="C536">
            <v>4607</v>
          </cell>
          <cell r="D536" t="str">
            <v>Комисс дох за ведение счета - 40 группа 15</v>
          </cell>
        </row>
        <row r="537">
          <cell r="A537" t="str">
            <v>01460709398030129630</v>
          </cell>
          <cell r="B537" t="str">
            <v>Залоговые</v>
          </cell>
          <cell r="C537">
            <v>4607</v>
          </cell>
          <cell r="D537" t="str">
            <v>Комисс дох за ведение счета - 40 группа 07</v>
          </cell>
        </row>
        <row r="538">
          <cell r="A538" t="str">
            <v>01460709398030129737</v>
          </cell>
          <cell r="B538" t="str">
            <v>Залоговые</v>
          </cell>
          <cell r="C538">
            <v>4607</v>
          </cell>
          <cell r="D538" t="str">
            <v>Комисс дох за ведение счета - 40 группа 08</v>
          </cell>
        </row>
        <row r="539">
          <cell r="A539" t="str">
            <v>01460709398030129740</v>
          </cell>
          <cell r="B539" t="str">
            <v>Залоговые</v>
          </cell>
          <cell r="C539">
            <v>4607</v>
          </cell>
          <cell r="D539" t="str">
            <v>Комисс дох за ведение счета - 40 группа 11</v>
          </cell>
        </row>
        <row r="540">
          <cell r="A540" t="str">
            <v>01460709398030129753</v>
          </cell>
          <cell r="B540" t="str">
            <v>Залоговые</v>
          </cell>
          <cell r="C540">
            <v>4607</v>
          </cell>
          <cell r="D540" t="str">
            <v>Комисс дох за ведение счета - 40 группа 26</v>
          </cell>
        </row>
        <row r="541">
          <cell r="A541" t="str">
            <v>01460709398030129847</v>
          </cell>
          <cell r="B541" t="str">
            <v>Залоговые</v>
          </cell>
          <cell r="C541">
            <v>4607</v>
          </cell>
          <cell r="D541" t="str">
            <v>Комисс дох за ведение счета - 40 группа 21</v>
          </cell>
        </row>
        <row r="542">
          <cell r="A542" t="str">
            <v>01460709398030129931</v>
          </cell>
          <cell r="B542" t="str">
            <v>Залоговые</v>
          </cell>
          <cell r="C542">
            <v>4607</v>
          </cell>
          <cell r="D542" t="str">
            <v>Комисс дох за ведение счета - 40 группа 02</v>
          </cell>
        </row>
        <row r="543">
          <cell r="A543" t="str">
            <v>01460709398030129944</v>
          </cell>
          <cell r="B543" t="str">
            <v>Залоговые</v>
          </cell>
          <cell r="C543">
            <v>4607</v>
          </cell>
          <cell r="D543" t="str">
            <v>Комисс дох за ведение счета - 40 группа 16</v>
          </cell>
        </row>
        <row r="544">
          <cell r="A544" t="str">
            <v>01460709398036970032</v>
          </cell>
          <cell r="B544" t="str">
            <v>ППК</v>
          </cell>
          <cell r="C544">
            <v>4607</v>
          </cell>
          <cell r="D544" t="str">
            <v>Комисс дох за ведение счета - 8A группа 21</v>
          </cell>
        </row>
        <row r="545">
          <cell r="A545" t="str">
            <v>01460709398036970223</v>
          </cell>
          <cell r="B545" t="str">
            <v>ППК</v>
          </cell>
          <cell r="C545">
            <v>4607</v>
          </cell>
          <cell r="D545" t="str">
            <v>Комисс дох за ведение счета - 8A группа 09</v>
          </cell>
        </row>
        <row r="546">
          <cell r="A546" t="str">
            <v>01460709398036970236</v>
          </cell>
          <cell r="B546" t="str">
            <v>ППК</v>
          </cell>
          <cell r="C546">
            <v>4607</v>
          </cell>
          <cell r="D546" t="str">
            <v>Комисс дох за ведение счета - 8A группа 20</v>
          </cell>
        </row>
        <row r="547">
          <cell r="A547" t="str">
            <v>01460709398036970317</v>
          </cell>
          <cell r="B547" t="str">
            <v>ППК</v>
          </cell>
          <cell r="C547">
            <v>4607</v>
          </cell>
          <cell r="D547" t="str">
            <v>Комисс дох за ведение счета - 8A группа 05</v>
          </cell>
        </row>
        <row r="548">
          <cell r="A548" t="str">
            <v>01460709398036970427</v>
          </cell>
          <cell r="B548" t="str">
            <v>ППК</v>
          </cell>
          <cell r="C548">
            <v>4607</v>
          </cell>
          <cell r="D548" t="str">
            <v>Комисс дох за ведение счета - 8A группа 14</v>
          </cell>
        </row>
        <row r="549">
          <cell r="A549" t="str">
            <v>01460709398036970430</v>
          </cell>
          <cell r="B549" t="str">
            <v>ППК</v>
          </cell>
          <cell r="C549">
            <v>4607</v>
          </cell>
          <cell r="D549" t="str">
            <v>Комисс дох за ведение счета - 8A группа 12</v>
          </cell>
        </row>
        <row r="550">
          <cell r="A550" t="str">
            <v>01460709398036970524</v>
          </cell>
          <cell r="B550" t="str">
            <v>ППК</v>
          </cell>
          <cell r="C550">
            <v>4607</v>
          </cell>
          <cell r="D550" t="str">
            <v>Комисс дох за ведение счета - 8A группа 10</v>
          </cell>
        </row>
        <row r="551">
          <cell r="A551" t="str">
            <v>01460709398036970728</v>
          </cell>
          <cell r="B551" t="str">
            <v>ППК</v>
          </cell>
          <cell r="C551">
            <v>4607</v>
          </cell>
          <cell r="D551" t="str">
            <v>Комисс дох за ведение счета - 8A группа 17</v>
          </cell>
        </row>
        <row r="552">
          <cell r="A552" t="str">
            <v>01460709398036970731</v>
          </cell>
          <cell r="B552" t="str">
            <v>ППК</v>
          </cell>
          <cell r="C552">
            <v>4607</v>
          </cell>
          <cell r="D552" t="str">
            <v>Комисс дох за ведение счета - 8A группа 15</v>
          </cell>
        </row>
        <row r="553">
          <cell r="A553" t="str">
            <v>01460709398036970825</v>
          </cell>
          <cell r="B553" t="str">
            <v>ППК</v>
          </cell>
          <cell r="C553">
            <v>4607</v>
          </cell>
          <cell r="D553" t="str">
            <v>Комисс дох за ведение счета - 8A группа 11</v>
          </cell>
        </row>
        <row r="554">
          <cell r="A554" t="str">
            <v>01460709398036970838</v>
          </cell>
          <cell r="B554" t="str">
            <v>ППК</v>
          </cell>
          <cell r="C554">
            <v>4607</v>
          </cell>
          <cell r="D554" t="str">
            <v>Комисс дох за ведение счета - 8A группа 25</v>
          </cell>
        </row>
        <row r="555">
          <cell r="A555" t="str">
            <v>01460709398036970919</v>
          </cell>
          <cell r="B555" t="str">
            <v>ППК</v>
          </cell>
          <cell r="C555">
            <v>4607</v>
          </cell>
          <cell r="D555" t="str">
            <v>Комисс дох за ведение счета - 8A группа 03</v>
          </cell>
        </row>
        <row r="556">
          <cell r="A556" t="str">
            <v>01460709398036970922</v>
          </cell>
          <cell r="B556" t="str">
            <v>ППК</v>
          </cell>
          <cell r="C556">
            <v>4607</v>
          </cell>
          <cell r="D556" t="str">
            <v>Комисс дох за ведение счета - 8A группа 08</v>
          </cell>
        </row>
        <row r="557">
          <cell r="A557" t="str">
            <v>01460709398036970935</v>
          </cell>
          <cell r="B557" t="str">
            <v>ППК</v>
          </cell>
          <cell r="C557">
            <v>4607</v>
          </cell>
          <cell r="D557" t="str">
            <v>Комисс дох за ведение счета - 8A группа 19</v>
          </cell>
        </row>
        <row r="558">
          <cell r="A558" t="str">
            <v>01460709398104607046</v>
          </cell>
          <cell r="B558" t="str">
            <v>Прочие</v>
          </cell>
          <cell r="C558">
            <v>4607</v>
          </cell>
          <cell r="D558" t="str">
            <v>Дох по открыт и веден счет физ лиц KZT</v>
          </cell>
        </row>
        <row r="559">
          <cell r="A559" t="str">
            <v>01460709398154607915</v>
          </cell>
          <cell r="B559" t="str">
            <v>Прочие</v>
          </cell>
          <cell r="C559">
            <v>4607</v>
          </cell>
          <cell r="D559" t="str">
            <v xml:space="preserve">Дох по открыт и веден счет физ лиц Сем-ск </v>
          </cell>
        </row>
        <row r="560">
          <cell r="A560" t="str">
            <v>01490000398000256517</v>
          </cell>
          <cell r="B560" t="str">
            <v>Прочие</v>
          </cell>
          <cell r="C560">
            <v>4900</v>
          </cell>
          <cell r="D560" t="str">
            <v>Неустойка (штраф.пеня) Векселя</v>
          </cell>
        </row>
        <row r="561">
          <cell r="A561" t="str">
            <v>01490000398000615093</v>
          </cell>
          <cell r="B561" t="str">
            <v>Прочие</v>
          </cell>
          <cell r="C561">
            <v>4900</v>
          </cell>
          <cell r="D561" t="str">
            <v>Неустойка(Кред линии юр)за доср погаш займа Астана</v>
          </cell>
        </row>
        <row r="562">
          <cell r="A562" t="str">
            <v>01490000398000615792</v>
          </cell>
          <cell r="B562" t="str">
            <v>ППК</v>
          </cell>
          <cell r="C562">
            <v>4900</v>
          </cell>
          <cell r="D562" t="str">
            <v>Неустойка (штраф.пеня) ЭК до 500 000 Казпочта</v>
          </cell>
        </row>
        <row r="563">
          <cell r="A563" t="str">
            <v>01490000398000659363</v>
          </cell>
          <cell r="B563" t="str">
            <v>Прочие</v>
          </cell>
          <cell r="C563">
            <v>4900</v>
          </cell>
          <cell r="D563" t="str">
            <v>Неустойка (штраф.пеня) Займы ЮЛ</v>
          </cell>
        </row>
        <row r="564">
          <cell r="A564" t="str">
            <v>01490000398000761057</v>
          </cell>
          <cell r="B564" t="str">
            <v>Прочие</v>
          </cell>
          <cell r="C564">
            <v>4900</v>
          </cell>
          <cell r="D564" t="str">
            <v>Пени, штрафы по проср займам юр лиц Петропавловск</v>
          </cell>
        </row>
        <row r="565">
          <cell r="A565" t="str">
            <v>01490000398000761170</v>
          </cell>
          <cell r="B565" t="str">
            <v>Прочие</v>
          </cell>
          <cell r="C565">
            <v>4900</v>
          </cell>
          <cell r="D565" t="str">
            <v>Пени, штрафы по проср процент юр лиц Семипалатинс</v>
          </cell>
        </row>
        <row r="566">
          <cell r="A566" t="str">
            <v>01490000398000761280</v>
          </cell>
          <cell r="B566" t="str">
            <v>Прочие</v>
          </cell>
          <cell r="C566">
            <v>4900</v>
          </cell>
          <cell r="D566" t="str">
            <v>Пени, штрафы по проср займам юр лиц Костанай</v>
          </cell>
        </row>
        <row r="567">
          <cell r="A567" t="str">
            <v>01490000398000761358</v>
          </cell>
          <cell r="B567" t="str">
            <v>Прочие</v>
          </cell>
          <cell r="C567">
            <v>4900</v>
          </cell>
          <cell r="D567" t="str">
            <v>Пени, штрафы по проср займам юр лиц Семипалатинск</v>
          </cell>
        </row>
        <row r="568">
          <cell r="A568" t="str">
            <v>01490000398000761455</v>
          </cell>
          <cell r="B568" t="str">
            <v>Прочие</v>
          </cell>
          <cell r="C568">
            <v>4900</v>
          </cell>
          <cell r="D568" t="str">
            <v>Пени, штрафы по проср займам юр лиц Караганды.</v>
          </cell>
        </row>
        <row r="569">
          <cell r="A569" t="str">
            <v>01490000398000761468</v>
          </cell>
          <cell r="B569" t="str">
            <v>Прочие</v>
          </cell>
          <cell r="C569">
            <v>4900</v>
          </cell>
          <cell r="D569" t="str">
            <v>Пени, штрафы по проср процент юр лиц Караганда.</v>
          </cell>
        </row>
        <row r="570">
          <cell r="A570" t="str">
            <v>01490000398000761471</v>
          </cell>
          <cell r="B570" t="str">
            <v>Прочие</v>
          </cell>
          <cell r="C570">
            <v>4900</v>
          </cell>
          <cell r="D570" t="str">
            <v>Пени, штрафы по проср процент юр лиц Усть Каман</v>
          </cell>
        </row>
        <row r="571">
          <cell r="A571" t="str">
            <v>01490000398000761552</v>
          </cell>
          <cell r="B571" t="str">
            <v>Прочие</v>
          </cell>
          <cell r="C571">
            <v>4900</v>
          </cell>
          <cell r="D571" t="str">
            <v>Пени, штрафы по проср займам юр лиц Алматы</v>
          </cell>
        </row>
        <row r="572">
          <cell r="A572" t="str">
            <v>01490000398000761565</v>
          </cell>
          <cell r="B572" t="str">
            <v>Прочие</v>
          </cell>
          <cell r="C572">
            <v>4900</v>
          </cell>
          <cell r="D572" t="str">
            <v>Пени, штрафы по проср процент юр лиц Атырау</v>
          </cell>
        </row>
        <row r="573">
          <cell r="A573" t="str">
            <v>01490000398000761675</v>
          </cell>
          <cell r="B573" t="str">
            <v>Прочие</v>
          </cell>
          <cell r="C573">
            <v>4900</v>
          </cell>
          <cell r="D573" t="str">
            <v>Пени, штрафы по проср процент юр лиц Актау</v>
          </cell>
        </row>
        <row r="574">
          <cell r="A574" t="str">
            <v>01490000398000761769</v>
          </cell>
          <cell r="B574" t="str">
            <v>Прочие</v>
          </cell>
          <cell r="C574">
            <v>4900</v>
          </cell>
          <cell r="D574" t="str">
            <v>Пени, штрафы по проср процент юр лиц Петропавловс</v>
          </cell>
        </row>
        <row r="575">
          <cell r="A575" t="str">
            <v>01490000398000761879</v>
          </cell>
          <cell r="B575" t="str">
            <v>Прочие</v>
          </cell>
          <cell r="C575">
            <v>4900</v>
          </cell>
          <cell r="D575" t="str">
            <v>Пени, штрафы по проср займам юр лиц Актау</v>
          </cell>
        </row>
        <row r="576">
          <cell r="A576" t="str">
            <v>01490000398000761963</v>
          </cell>
          <cell r="B576" t="str">
            <v>Прочие</v>
          </cell>
          <cell r="C576">
            <v>4900</v>
          </cell>
          <cell r="D576" t="str">
            <v>Пени, штрафы по проср процент юр лиц Алматы</v>
          </cell>
        </row>
        <row r="577">
          <cell r="A577" t="str">
            <v>01490000398000761976</v>
          </cell>
          <cell r="B577" t="str">
            <v>Прочие</v>
          </cell>
          <cell r="C577">
            <v>4900</v>
          </cell>
          <cell r="D577" t="str">
            <v>Пени, штрафы по проср процент юр лиц Костанай</v>
          </cell>
        </row>
        <row r="578">
          <cell r="A578" t="str">
            <v>01490000398000986997</v>
          </cell>
          <cell r="B578" t="str">
            <v>Прочие</v>
          </cell>
          <cell r="C578">
            <v>4900</v>
          </cell>
          <cell r="D578" t="str">
            <v>Неустойка (штраф.пеня) Кредитные линии ЮЛ (прод)</v>
          </cell>
        </row>
        <row r="579">
          <cell r="A579" t="str">
            <v>01490000398001158805</v>
          </cell>
          <cell r="B579" t="str">
            <v>Прочие</v>
          </cell>
          <cell r="C579">
            <v>4900</v>
          </cell>
          <cell r="D579" t="str">
            <v>Неустойка (штраф.пеня)  Автокредитование МСБ ЮЛ</v>
          </cell>
        </row>
        <row r="580">
          <cell r="A580" t="str">
            <v>01490000398001179253</v>
          </cell>
          <cell r="B580" t="str">
            <v>Прочие</v>
          </cell>
          <cell r="C580">
            <v>4900</v>
          </cell>
          <cell r="D580" t="str">
            <v>Неустойка (штраф.пеня) Овердрафты (в т ч кр лин)</v>
          </cell>
        </row>
        <row r="581">
          <cell r="A581" t="str">
            <v>01490000398001179554</v>
          </cell>
          <cell r="B581" t="str">
            <v>Прочие</v>
          </cell>
          <cell r="C581">
            <v>4900</v>
          </cell>
          <cell r="D581" t="str">
            <v>Неустойка (штраф.пеня) Факторинг</v>
          </cell>
        </row>
        <row r="582">
          <cell r="A582" t="str">
            <v>01490000398001179855</v>
          </cell>
          <cell r="B582" t="str">
            <v>Прочие</v>
          </cell>
          <cell r="C582">
            <v>4900</v>
          </cell>
          <cell r="D582" t="str">
            <v>Неустойка (штраф.пеня) Лизинг</v>
          </cell>
        </row>
        <row r="583">
          <cell r="A583" t="str">
            <v>01490000398001180051</v>
          </cell>
          <cell r="B583" t="str">
            <v>Прочие</v>
          </cell>
          <cell r="C583">
            <v>4900</v>
          </cell>
          <cell r="D583" t="str">
            <v>Неустойка (штраф.пеня) Экспресс-кредиты МСБ ЮЛ</v>
          </cell>
        </row>
        <row r="584">
          <cell r="A584" t="str">
            <v>01490000398001180064</v>
          </cell>
          <cell r="B584" t="str">
            <v>Прочие</v>
          </cell>
          <cell r="C584">
            <v>4900</v>
          </cell>
          <cell r="D584" t="str">
            <v>Неустойка (штраф.пеня) БИ МСБ Займы ЮЛ</v>
          </cell>
        </row>
        <row r="585">
          <cell r="A585" t="str">
            <v>01490000398001180459</v>
          </cell>
          <cell r="B585" t="str">
            <v>Прочие</v>
          </cell>
          <cell r="C585">
            <v>4900</v>
          </cell>
          <cell r="D585" t="str">
            <v>Неустойка (штраф.пеня) Small-кр МСБ ЮЛ</v>
          </cell>
        </row>
        <row r="586">
          <cell r="A586" t="str">
            <v>01490000398001180763</v>
          </cell>
          <cell r="B586" t="str">
            <v>Прочие</v>
          </cell>
          <cell r="C586">
            <v>4900</v>
          </cell>
          <cell r="D586" t="str">
            <v>Неустойка (штраф.пеня) Кредит линия МСБ ЮЛ</v>
          </cell>
        </row>
        <row r="587">
          <cell r="A587" t="str">
            <v>01490000398001180860</v>
          </cell>
          <cell r="B587" t="str">
            <v>Прочие</v>
          </cell>
          <cell r="C587">
            <v>4900</v>
          </cell>
          <cell r="D587" t="str">
            <v>Неустойка (штраф.пеня) Займы МСБ ЮЛ</v>
          </cell>
        </row>
        <row r="588">
          <cell r="A588" t="str">
            <v>01490000398001180954</v>
          </cell>
          <cell r="B588" t="str">
            <v>Прочие</v>
          </cell>
          <cell r="C588">
            <v>4900</v>
          </cell>
          <cell r="D588" t="str">
            <v>Неустойка (штраф.пеня) Микро-кредиты МСБ ЮЛ</v>
          </cell>
        </row>
        <row r="589">
          <cell r="A589" t="str">
            <v>01490000398001181092</v>
          </cell>
          <cell r="B589" t="str">
            <v>Прочие</v>
          </cell>
          <cell r="C589">
            <v>4900</v>
          </cell>
          <cell r="D589" t="str">
            <v>Неустойка (штраф.пеня) Займы Автокредит МСБ ЮР</v>
          </cell>
        </row>
        <row r="590">
          <cell r="A590" t="str">
            <v>01490000398001181791</v>
          </cell>
          <cell r="B590" t="str">
            <v>Прочие</v>
          </cell>
          <cell r="C590">
            <v>4900</v>
          </cell>
          <cell r="D590" t="str">
            <v>Неустойка (штраф.пеня) БИ МСБ Кредит линии ЮР</v>
          </cell>
        </row>
        <row r="591">
          <cell r="A591" t="str">
            <v>01490000398001181995</v>
          </cell>
          <cell r="B591" t="str">
            <v>Прочие</v>
          </cell>
          <cell r="C591">
            <v>4900</v>
          </cell>
          <cell r="D591" t="str">
            <v>Неустойка (штраф.пеня)  Лизинг Автокредит МСБ ЮЛ</v>
          </cell>
        </row>
        <row r="592">
          <cell r="A592" t="str">
            <v>01490000398001182101</v>
          </cell>
          <cell r="B592" t="str">
            <v>Прочие</v>
          </cell>
          <cell r="C592">
            <v>4900</v>
          </cell>
          <cell r="D592" t="str">
            <v>Неустойка (штраф.пеня)  Заем под залог депозита ЮЛ</v>
          </cell>
        </row>
        <row r="593">
          <cell r="A593" t="str">
            <v>01490000398001308354</v>
          </cell>
          <cell r="B593" t="str">
            <v>Прочие</v>
          </cell>
          <cell r="C593">
            <v>4900</v>
          </cell>
          <cell r="D593" t="str">
            <v>Неустойка (штраф.пеня) Тендерные гарантии ЮЛ</v>
          </cell>
        </row>
        <row r="594">
          <cell r="A594" t="str">
            <v>01490000398001308561</v>
          </cell>
          <cell r="B594" t="str">
            <v>Прочие</v>
          </cell>
          <cell r="C594">
            <v>4900</v>
          </cell>
          <cell r="D594" t="str">
            <v>Неустойка (штраф.пеня) Коммерческие гарантии ЮЛ</v>
          </cell>
        </row>
        <row r="595">
          <cell r="A595" t="str">
            <v>01490000398001364178</v>
          </cell>
          <cell r="B595" t="str">
            <v>Прочие</v>
          </cell>
          <cell r="C595">
            <v>4900</v>
          </cell>
          <cell r="D595" t="str">
            <v>Неустойка (штраф.пеня)  Б-Ипотека МСБ ЮЛ</v>
          </cell>
        </row>
        <row r="596">
          <cell r="A596" t="str">
            <v>01490000398001365232</v>
          </cell>
          <cell r="B596" t="str">
            <v>Прочие</v>
          </cell>
          <cell r="C596">
            <v>4900</v>
          </cell>
          <cell r="D596" t="str">
            <v>Неустойка (штраф.пеня)  Б-Ипотека МСБ кред линияЮЛ</v>
          </cell>
        </row>
        <row r="597">
          <cell r="A597" t="str">
            <v>01490000398001377547</v>
          </cell>
          <cell r="B597" t="str">
            <v>Прочие</v>
          </cell>
          <cell r="C597">
            <v>4900</v>
          </cell>
          <cell r="D597" t="str">
            <v>Неустойка (штраф.пеня)  Микро кредит ЕБРР МСБ ЮЛ</v>
          </cell>
        </row>
        <row r="598">
          <cell r="A598" t="str">
            <v>01490000398001377851</v>
          </cell>
          <cell r="B598" t="str">
            <v>Прочие</v>
          </cell>
          <cell r="C598">
            <v>4900</v>
          </cell>
          <cell r="D598" t="str">
            <v>Неустойка (штраф.пеня)  Малый кредит ЕБРР МСБ ЮЛ</v>
          </cell>
        </row>
        <row r="599">
          <cell r="A599" t="str">
            <v>01490000398001488258</v>
          </cell>
          <cell r="B599" t="str">
            <v>Прочие</v>
          </cell>
          <cell r="C599">
            <v>4900</v>
          </cell>
          <cell r="D599" t="str">
            <v>Неустойка (штраф.пеня)  Малый кр линии ЕБРР МСБ ЮЛ</v>
          </cell>
        </row>
        <row r="600">
          <cell r="A600" t="str">
            <v>01490000398001500916</v>
          </cell>
          <cell r="B600" t="str">
            <v>Прочие</v>
          </cell>
          <cell r="C600">
            <v>4900</v>
          </cell>
          <cell r="D600" t="str">
            <v>Неустойка (штраф.пеня) АККРЕДИТИВЫ (продукт)</v>
          </cell>
        </row>
        <row r="601">
          <cell r="A601" t="str">
            <v>01490000398001757727</v>
          </cell>
          <cell r="B601" t="str">
            <v>Прочие</v>
          </cell>
          <cell r="C601">
            <v>4900</v>
          </cell>
          <cell r="D601" t="str">
            <v>Неустойка (штраф.пеня) Овердрафты МСБ ЮЛ</v>
          </cell>
        </row>
        <row r="602">
          <cell r="A602" t="str">
            <v>01490000398001757840</v>
          </cell>
          <cell r="B602" t="str">
            <v>Прочие</v>
          </cell>
          <cell r="C602">
            <v>4900</v>
          </cell>
          <cell r="D602" t="str">
            <v>Неустойка (штраф.пеня) Лизинг МСБ ЮЛ</v>
          </cell>
        </row>
        <row r="603">
          <cell r="A603" t="str">
            <v>01490000398001758629</v>
          </cell>
          <cell r="B603" t="str">
            <v>Прочие</v>
          </cell>
          <cell r="C603">
            <v>4900</v>
          </cell>
          <cell r="D603" t="str">
            <v>Неустойка (штраф.пеня)  Под залог ФРМП ЮЛ</v>
          </cell>
        </row>
        <row r="604">
          <cell r="A604" t="str">
            <v>01490000398001915527</v>
          </cell>
          <cell r="B604" t="str">
            <v>Прочие</v>
          </cell>
          <cell r="C604">
            <v>4900</v>
          </cell>
          <cell r="D604" t="str">
            <v>Неустойка (штраф.пеня) Займы на документарные опер</v>
          </cell>
        </row>
        <row r="605">
          <cell r="A605" t="str">
            <v>01490000398001915828</v>
          </cell>
          <cell r="B605" t="str">
            <v>Прочие</v>
          </cell>
          <cell r="C605">
            <v>4900</v>
          </cell>
          <cell r="D605" t="str">
            <v>Неустойка (штраф.пеня) Кр лин на документарные оп</v>
          </cell>
        </row>
        <row r="606">
          <cell r="A606" t="str">
            <v>01490000398004900047</v>
          </cell>
          <cell r="B606" t="str">
            <v>Прочие</v>
          </cell>
          <cell r="C606">
            <v>4900</v>
          </cell>
          <cell r="D606" t="str">
            <v>Пени, штрафы по проср процент юр лиц ГБ</v>
          </cell>
        </row>
        <row r="607">
          <cell r="A607" t="str">
            <v>01490000398004900241</v>
          </cell>
          <cell r="B607" t="str">
            <v>Прочие</v>
          </cell>
          <cell r="C607">
            <v>4900</v>
          </cell>
          <cell r="D607" t="str">
            <v>Пени, штрафы по проср займам юр лиц Павлодар</v>
          </cell>
        </row>
        <row r="608">
          <cell r="A608" t="str">
            <v>01490000398004900306</v>
          </cell>
          <cell r="B608" t="str">
            <v>Прочие</v>
          </cell>
          <cell r="C608">
            <v>4900</v>
          </cell>
          <cell r="D608" t="str">
            <v>Пени, штрафы по проср процент юр лиц Экибастуз.</v>
          </cell>
        </row>
        <row r="609">
          <cell r="A609" t="str">
            <v>01490000398004900458</v>
          </cell>
          <cell r="B609" t="str">
            <v>Прочие</v>
          </cell>
          <cell r="C609">
            <v>4900</v>
          </cell>
          <cell r="D609" t="str">
            <v>Пени, штрафы по доср закр кредит Петропавловск</v>
          </cell>
        </row>
        <row r="610">
          <cell r="A610" t="str">
            <v>01490000398004900461</v>
          </cell>
          <cell r="B610" t="str">
            <v>Прочие</v>
          </cell>
          <cell r="C610">
            <v>4900</v>
          </cell>
          <cell r="D610" t="str">
            <v>Пени, штрафы по проср процент юр лиц Павлодар.</v>
          </cell>
        </row>
        <row r="611">
          <cell r="A611" t="str">
            <v>01490000398004900542</v>
          </cell>
          <cell r="B611" t="str">
            <v>Прочие</v>
          </cell>
          <cell r="C611">
            <v>4900</v>
          </cell>
          <cell r="D611" t="str">
            <v>Пени, штрафы за наруш усл ДБЗ юр лиц-Алматы</v>
          </cell>
        </row>
        <row r="612">
          <cell r="A612" t="str">
            <v>01490000398004900571</v>
          </cell>
          <cell r="B612" t="str">
            <v>Залоговые</v>
          </cell>
          <cell r="C612">
            <v>4900</v>
          </cell>
          <cell r="D612" t="str">
            <v>Пени, штрафы по проср ломбард займам-физ.л Павлода</v>
          </cell>
        </row>
        <row r="613">
          <cell r="A613" t="str">
            <v>01490000398004900636</v>
          </cell>
          <cell r="B613" t="str">
            <v>Прочие</v>
          </cell>
          <cell r="C613">
            <v>4900</v>
          </cell>
          <cell r="D613" t="str">
            <v>Пени, штрафы получен от АХД</v>
          </cell>
        </row>
        <row r="614">
          <cell r="A614" t="str">
            <v>01490000398004900652</v>
          </cell>
          <cell r="B614" t="str">
            <v>Прочие</v>
          </cell>
          <cell r="C614">
            <v>4900</v>
          </cell>
          <cell r="D614" t="str">
            <v>Пени по гарантии Эйр Казахстан тур</v>
          </cell>
        </row>
        <row r="615">
          <cell r="A615" t="str">
            <v>01490000398004900827</v>
          </cell>
          <cell r="B615" t="str">
            <v>Прочие</v>
          </cell>
          <cell r="C615">
            <v>4900</v>
          </cell>
          <cell r="D615" t="str">
            <v>Пени, штрафы по проср займам юр лиц ГБ</v>
          </cell>
        </row>
        <row r="616">
          <cell r="A616" t="str">
            <v>01490000398004900908</v>
          </cell>
          <cell r="B616" t="str">
            <v>Прочие</v>
          </cell>
          <cell r="C616">
            <v>4900</v>
          </cell>
          <cell r="D616" t="str">
            <v>Пени, штрафы по выдан гарант юр лиц Петропавловск</v>
          </cell>
        </row>
        <row r="617">
          <cell r="A617" t="str">
            <v>01490000398004900953</v>
          </cell>
          <cell r="B617" t="str">
            <v>Прочие</v>
          </cell>
          <cell r="C617">
            <v>4900</v>
          </cell>
          <cell r="D617" t="str">
            <v>Пени, штрафы по выдан гарант юр лиц Астана</v>
          </cell>
        </row>
        <row r="618">
          <cell r="A618" t="str">
            <v>01490000398013626383</v>
          </cell>
          <cell r="B618" t="str">
            <v>Прочие</v>
          </cell>
          <cell r="C618">
            <v>4900</v>
          </cell>
          <cell r="D618" t="str">
            <v>Неустойка (штраф.пеня) Аккредитивы ЮЛ</v>
          </cell>
        </row>
        <row r="619">
          <cell r="A619" t="str">
            <v>01490000398028359807</v>
          </cell>
          <cell r="B619" t="str">
            <v>Прочие</v>
          </cell>
          <cell r="C619">
            <v>4900</v>
          </cell>
          <cell r="D619" t="str">
            <v>Неустойка (штраф.пеня) форвард,межбанк</v>
          </cell>
        </row>
        <row r="620">
          <cell r="A620" t="str">
            <v>01490000398084900708</v>
          </cell>
          <cell r="B620" t="str">
            <v>Прочие</v>
          </cell>
          <cell r="C620">
            <v>4900</v>
          </cell>
          <cell r="D620" t="str">
            <v>Прочие пени, штрафы -Петропавловск</v>
          </cell>
        </row>
        <row r="621">
          <cell r="A621" t="str">
            <v>01490000398104900510</v>
          </cell>
          <cell r="B621" t="str">
            <v>Прочие</v>
          </cell>
          <cell r="C621">
            <v>4900</v>
          </cell>
          <cell r="D621" t="str">
            <v>Неустойки по банк.деятельности - Атырау</v>
          </cell>
        </row>
        <row r="622">
          <cell r="A622" t="str">
            <v>01490000398334900911</v>
          </cell>
          <cell r="B622" t="str">
            <v>Прочие</v>
          </cell>
          <cell r="C622">
            <v>4900</v>
          </cell>
          <cell r="D622" t="str">
            <v>Пени, штрафы по возмещению за ком.услуги</v>
          </cell>
        </row>
        <row r="623">
          <cell r="A623" t="str">
            <v>01490009398000000802</v>
          </cell>
          <cell r="B623" t="str">
            <v>Залоговые</v>
          </cell>
          <cell r="C623">
            <v>4900</v>
          </cell>
          <cell r="D623" t="str">
            <v>Пени, штрафы по займ продан в КИК физ лиц Алматы</v>
          </cell>
        </row>
        <row r="624">
          <cell r="A624" t="str">
            <v>01490009398000294579</v>
          </cell>
          <cell r="B624" t="str">
            <v>Залоговые</v>
          </cell>
          <cell r="C624">
            <v>4900</v>
          </cell>
          <cell r="D624" t="str">
            <v>Пени, штрафы по проср процент физ лиц Караганда.</v>
          </cell>
        </row>
        <row r="625">
          <cell r="A625" t="str">
            <v>01490009398000295769</v>
          </cell>
          <cell r="B625" t="str">
            <v>Залоговые</v>
          </cell>
          <cell r="C625">
            <v>4900</v>
          </cell>
          <cell r="D625" t="str">
            <v>Пени, штрафы по проср займам физ лиц Караганды.</v>
          </cell>
        </row>
        <row r="626">
          <cell r="A626" t="str">
            <v>01490009398000311177</v>
          </cell>
          <cell r="B626" t="str">
            <v>Залоговые</v>
          </cell>
          <cell r="C626">
            <v>4900</v>
          </cell>
          <cell r="D626" t="str">
            <v>Пени, штрафы по проср займам физ лиц Атырау</v>
          </cell>
        </row>
        <row r="627">
          <cell r="A627" t="str">
            <v>01490009398000311478</v>
          </cell>
          <cell r="B627" t="str">
            <v>Залоговые</v>
          </cell>
          <cell r="C627">
            <v>4900</v>
          </cell>
          <cell r="D627" t="str">
            <v>Пени, штрафы по проср процент физ лиц Атырау</v>
          </cell>
        </row>
        <row r="628">
          <cell r="A628" t="str">
            <v>01490009398000476012</v>
          </cell>
          <cell r="B628" t="str">
            <v>Прочие</v>
          </cell>
          <cell r="C628">
            <v>4900</v>
          </cell>
          <cell r="D628" t="str">
            <v>Неустойка (штраф.пеня) Финансовый конструктор-депо</v>
          </cell>
        </row>
        <row r="629">
          <cell r="A629" t="str">
            <v>01490009398000613707</v>
          </cell>
          <cell r="B629" t="str">
            <v>Залоговые</v>
          </cell>
          <cell r="C629">
            <v>4900</v>
          </cell>
          <cell r="D629" t="str">
            <v>Неустойка (штраф.пеня) Автокредитование</v>
          </cell>
        </row>
        <row r="630">
          <cell r="A630" t="str">
            <v>01490009398000615190</v>
          </cell>
          <cell r="B630" t="str">
            <v>Залоговые</v>
          </cell>
          <cell r="C630">
            <v>4900</v>
          </cell>
          <cell r="D630" t="str">
            <v>Неустойка (штраф.пеня) св300 000 тенге</v>
          </cell>
        </row>
        <row r="631">
          <cell r="A631" t="str">
            <v>01490009398000615381</v>
          </cell>
          <cell r="B631" t="str">
            <v>Залоговые</v>
          </cell>
          <cell r="C631">
            <v>4900</v>
          </cell>
          <cell r="D631" t="str">
            <v>Неустойка (штраф.пеня) Под залог депозита</v>
          </cell>
        </row>
        <row r="632">
          <cell r="A632" t="str">
            <v>01490009398000615585</v>
          </cell>
          <cell r="B632" t="str">
            <v>ППК</v>
          </cell>
          <cell r="C632">
            <v>4900</v>
          </cell>
          <cell r="D632" t="str">
            <v>Неустойка (штраф.пеня) ЭК до 750 000физ</v>
          </cell>
        </row>
        <row r="633">
          <cell r="A633" t="str">
            <v>01490009398000615682</v>
          </cell>
          <cell r="B633" t="str">
            <v>ППК</v>
          </cell>
          <cell r="C633">
            <v>4900</v>
          </cell>
          <cell r="D633" t="str">
            <v>Неустойка (штраф.пеня) 80-ЭК НАЛ продукт</v>
          </cell>
        </row>
        <row r="634">
          <cell r="A634" t="str">
            <v>01490009398000615789</v>
          </cell>
          <cell r="B634" t="str">
            <v>Залоговые</v>
          </cell>
          <cell r="C634">
            <v>4900</v>
          </cell>
          <cell r="D634" t="str">
            <v>Неустойка (штраф.пеня)  до 300 000 тенге</v>
          </cell>
        </row>
        <row r="635">
          <cell r="A635" t="str">
            <v>01490009398000615886</v>
          </cell>
          <cell r="B635" t="str">
            <v>Залоговые</v>
          </cell>
          <cell r="C635">
            <v>4900</v>
          </cell>
          <cell r="D635" t="str">
            <v>Неустойка (штраф.пеня) Неотложные нужды</v>
          </cell>
        </row>
        <row r="636">
          <cell r="A636" t="str">
            <v>01490009398000616610</v>
          </cell>
          <cell r="B636" t="str">
            <v>Залоговые</v>
          </cell>
          <cell r="C636">
            <v>4900</v>
          </cell>
          <cell r="D636" t="str">
            <v>Неустойка (штраф.пеня) Экспресс-ипотека</v>
          </cell>
        </row>
        <row r="637">
          <cell r="A637" t="str">
            <v>01490009398000655668</v>
          </cell>
          <cell r="B637" t="str">
            <v>Залоговые</v>
          </cell>
          <cell r="C637">
            <v>4900</v>
          </cell>
          <cell r="D637" t="str">
            <v>Неустойка (штраф.пеня) Ипотека ЗАО КИК</v>
          </cell>
        </row>
        <row r="638">
          <cell r="A638" t="str">
            <v>01490009398000761073</v>
          </cell>
          <cell r="B638" t="str">
            <v>Залоговые</v>
          </cell>
          <cell r="C638">
            <v>4900</v>
          </cell>
          <cell r="D638" t="str">
            <v>Пени, штрафы по проср процент физ лиц Костанай</v>
          </cell>
        </row>
        <row r="639">
          <cell r="A639" t="str">
            <v>01490009398000761277</v>
          </cell>
          <cell r="B639" t="str">
            <v>Залоговые</v>
          </cell>
          <cell r="C639">
            <v>4900</v>
          </cell>
          <cell r="D639" t="str">
            <v>Пени, штрафы по проср займам физ лиц Актау</v>
          </cell>
        </row>
        <row r="640">
          <cell r="A640" t="str">
            <v>01490009398000761374</v>
          </cell>
          <cell r="B640" t="str">
            <v>Залоговые</v>
          </cell>
          <cell r="C640">
            <v>4900</v>
          </cell>
          <cell r="D640" t="str">
            <v>Пени, штрафы по проср процент физ лиц Актау</v>
          </cell>
        </row>
        <row r="641">
          <cell r="A641" t="str">
            <v>01490009398000761578</v>
          </cell>
          <cell r="B641" t="str">
            <v>Залоговые</v>
          </cell>
          <cell r="C641">
            <v>4900</v>
          </cell>
          <cell r="D641" t="str">
            <v>Пени, штрафы по проср займам физ лиц Костанай</v>
          </cell>
        </row>
        <row r="642">
          <cell r="A642" t="str">
            <v>01490009398000872085</v>
          </cell>
          <cell r="B642" t="str">
            <v>Залоговые</v>
          </cell>
          <cell r="C642">
            <v>4900</v>
          </cell>
          <cell r="D642" t="str">
            <v>Неустойка (штраф.пеня) Ипотека по гос прогр</v>
          </cell>
        </row>
        <row r="643">
          <cell r="A643" t="str">
            <v>01490009398000872182</v>
          </cell>
          <cell r="B643" t="str">
            <v>Залоговые</v>
          </cell>
          <cell r="C643">
            <v>4900</v>
          </cell>
          <cell r="D643" t="str">
            <v>Неустойка (штраф.пеня) Ипотека по Гос программе</v>
          </cell>
        </row>
        <row r="644">
          <cell r="A644" t="str">
            <v>01490009398000872784</v>
          </cell>
          <cell r="B644" t="str">
            <v>Залоговые</v>
          </cell>
          <cell r="C644">
            <v>4900</v>
          </cell>
          <cell r="D644" t="str">
            <v>Неустойка (штраф.пеня) Ипотека по Гос программе</v>
          </cell>
        </row>
        <row r="645">
          <cell r="A645" t="str">
            <v>01490009398000885250</v>
          </cell>
          <cell r="B645" t="str">
            <v>Залоговые</v>
          </cell>
          <cell r="C645">
            <v>4900</v>
          </cell>
          <cell r="D645" t="str">
            <v>Неустойка (штраф.пеня)  Кредит на обучение (продук</v>
          </cell>
        </row>
        <row r="646">
          <cell r="A646" t="str">
            <v>01490009398000896867</v>
          </cell>
          <cell r="B646" t="str">
            <v>Залоговые</v>
          </cell>
          <cell r="C646">
            <v>4900</v>
          </cell>
          <cell r="D646" t="str">
            <v>Неустойка (штраф.пеня)  Ипотека-Класс</v>
          </cell>
        </row>
        <row r="647">
          <cell r="A647" t="str">
            <v>01490009398001038158</v>
          </cell>
          <cell r="B647" t="str">
            <v>Залоговые</v>
          </cell>
          <cell r="C647">
            <v>4900</v>
          </cell>
          <cell r="D647" t="str">
            <v>Пени, штрафы по проср процент физ лиц Алматы-2</v>
          </cell>
        </row>
        <row r="648">
          <cell r="A648" t="str">
            <v>01490009398001038954</v>
          </cell>
          <cell r="B648" t="str">
            <v>Залоговые</v>
          </cell>
          <cell r="C648">
            <v>4900</v>
          </cell>
          <cell r="D648" t="str">
            <v>Пени, штрафы по проср займам физ лиц Алматы-2</v>
          </cell>
        </row>
        <row r="649">
          <cell r="A649" t="str">
            <v>01490009398001095227</v>
          </cell>
          <cell r="B649" t="str">
            <v>Залоговые</v>
          </cell>
          <cell r="C649">
            <v>4900</v>
          </cell>
          <cell r="D649" t="str">
            <v>Пени, штрафы по проср займам физ лиц Жезказган</v>
          </cell>
        </row>
        <row r="650">
          <cell r="A650" t="str">
            <v>01490009398001095829</v>
          </cell>
          <cell r="B650" t="str">
            <v>Залоговые</v>
          </cell>
          <cell r="C650">
            <v>4900</v>
          </cell>
          <cell r="D650" t="str">
            <v>Пени, штрафы по проср процент физ лиц Жезказган</v>
          </cell>
        </row>
        <row r="651">
          <cell r="A651" t="str">
            <v>01490009398001158203</v>
          </cell>
          <cell r="B651" t="str">
            <v>Прочие</v>
          </cell>
          <cell r="C651">
            <v>4900</v>
          </cell>
          <cell r="D651" t="str">
            <v>Неустойка (штраф.пеня) Автокредитование МСБ ИП</v>
          </cell>
        </row>
        <row r="652">
          <cell r="A652" t="str">
            <v>01490009398001180158</v>
          </cell>
          <cell r="B652" t="str">
            <v>Прочие</v>
          </cell>
          <cell r="C652">
            <v>4900</v>
          </cell>
          <cell r="D652" t="str">
            <v>Неустойка (штраф.пеня) Small-кр МСБ ИП</v>
          </cell>
        </row>
        <row r="653">
          <cell r="A653" t="str">
            <v>01490009398001180161</v>
          </cell>
          <cell r="B653" t="str">
            <v>Прочие</v>
          </cell>
          <cell r="C653">
            <v>4900</v>
          </cell>
          <cell r="D653" t="str">
            <v>Неустойка (штраф.пеня) Займы МСБ ИП</v>
          </cell>
        </row>
        <row r="654">
          <cell r="A654" t="str">
            <v>01490009398001180268</v>
          </cell>
          <cell r="B654" t="str">
            <v>Прочие</v>
          </cell>
          <cell r="C654">
            <v>4900</v>
          </cell>
          <cell r="D654" t="str">
            <v>Неустойка (штраф.пеня) БИ МСБ Кредит линии ИП</v>
          </cell>
        </row>
        <row r="655">
          <cell r="A655" t="str">
            <v>01490009398001180365</v>
          </cell>
          <cell r="B655" t="str">
            <v>Прочие</v>
          </cell>
          <cell r="C655">
            <v>4900</v>
          </cell>
          <cell r="D655" t="str">
            <v>Неустойка (штраф.пеня) БИ МСБ Займы ИП</v>
          </cell>
        </row>
        <row r="656">
          <cell r="A656" t="str">
            <v>01490009398001180462</v>
          </cell>
          <cell r="B656" t="str">
            <v>Прочие</v>
          </cell>
          <cell r="C656">
            <v>4900</v>
          </cell>
          <cell r="D656" t="str">
            <v>Неустойка (штраф.пеня) Кредит линия МСБ ИП</v>
          </cell>
        </row>
        <row r="657">
          <cell r="A657" t="str">
            <v>01490009398001180556</v>
          </cell>
          <cell r="B657" t="str">
            <v>Прочие</v>
          </cell>
          <cell r="C657">
            <v>4900</v>
          </cell>
          <cell r="D657" t="str">
            <v>Неустойка (штраф.пеня) Микро-кредиты МСБ ИП</v>
          </cell>
        </row>
        <row r="658">
          <cell r="A658" t="str">
            <v>01490009398001180653</v>
          </cell>
          <cell r="B658" t="str">
            <v>Прочие</v>
          </cell>
          <cell r="C658">
            <v>4900</v>
          </cell>
          <cell r="D658" t="str">
            <v>Неустойка (штраф.пеня) Экспресс-кредиты МСБ ИП</v>
          </cell>
        </row>
        <row r="659">
          <cell r="A659" t="str">
            <v>01490009398001181199</v>
          </cell>
          <cell r="B659" t="str">
            <v>Залоговые</v>
          </cell>
          <cell r="C659">
            <v>4900</v>
          </cell>
          <cell r="D659" t="str">
            <v>Неустойка (штраф.пеня)  75-Экспресс</v>
          </cell>
        </row>
        <row r="660">
          <cell r="A660" t="str">
            <v>01490009398001181296</v>
          </cell>
          <cell r="B660" t="str">
            <v>Залоговые</v>
          </cell>
          <cell r="C660">
            <v>4900</v>
          </cell>
          <cell r="D660" t="str">
            <v>Неустойка (штраф.пеня)  Ипотека (банк)</v>
          </cell>
        </row>
        <row r="661">
          <cell r="A661" t="str">
            <v>01490009398001181393</v>
          </cell>
          <cell r="B661" t="str">
            <v>Прочие</v>
          </cell>
          <cell r="C661">
            <v>4900</v>
          </cell>
          <cell r="D661" t="str">
            <v>Неустойка (штраф.пеня)  Автокредитование МСБ ИП</v>
          </cell>
        </row>
        <row r="662">
          <cell r="A662" t="str">
            <v>01490009398001181597</v>
          </cell>
          <cell r="B662" t="str">
            <v>Залоговые</v>
          </cell>
          <cell r="C662">
            <v>4900</v>
          </cell>
          <cell r="D662" t="str">
            <v>Неустойка (штраф.пеня)  74-Потребитель</v>
          </cell>
        </row>
        <row r="663">
          <cell r="A663" t="str">
            <v>01490009398001181694</v>
          </cell>
          <cell r="B663" t="str">
            <v>Прочие</v>
          </cell>
          <cell r="C663">
            <v>4900</v>
          </cell>
          <cell r="D663" t="str">
            <v>Неустойка (штраф.пеня)  Лизинг Автокредит МСБ ИП</v>
          </cell>
        </row>
        <row r="664">
          <cell r="A664" t="str">
            <v>01490009398001182208</v>
          </cell>
          <cell r="B664" t="str">
            <v>Прочие</v>
          </cell>
          <cell r="C664">
            <v>4900</v>
          </cell>
          <cell r="D664" t="str">
            <v>Неустойка (штраф.пеня)  Small-кр МСБ ФЛ</v>
          </cell>
        </row>
        <row r="665">
          <cell r="A665" t="str">
            <v>01490009398001182305</v>
          </cell>
          <cell r="B665" t="str">
            <v>Залоговые</v>
          </cell>
          <cell r="C665">
            <v>4900</v>
          </cell>
          <cell r="D665" t="str">
            <v>Неустойка (штраф.пеня)  Под гарнтию юр лица</v>
          </cell>
        </row>
        <row r="666">
          <cell r="A666" t="str">
            <v>01490009398001182402</v>
          </cell>
          <cell r="B666" t="str">
            <v>ППК</v>
          </cell>
          <cell r="C666">
            <v>4900</v>
          </cell>
          <cell r="D666" t="str">
            <v>Неустойка (штраф.пеня)  Зарплатный проект</v>
          </cell>
        </row>
        <row r="667">
          <cell r="A667" t="str">
            <v>01490009398001182509</v>
          </cell>
          <cell r="B667" t="str">
            <v>Прочие</v>
          </cell>
          <cell r="C667">
            <v>4900</v>
          </cell>
          <cell r="D667" t="str">
            <v>Неустойка (штраф.пеня)  Займы МСБ физ лиц</v>
          </cell>
        </row>
        <row r="668">
          <cell r="A668" t="str">
            <v>01490009398001182512</v>
          </cell>
          <cell r="B668" t="str">
            <v>ППК</v>
          </cell>
          <cell r="C668">
            <v>4900</v>
          </cell>
          <cell r="D668" t="str">
            <v>Неустойка (штраф.пеня)  ЭК зарплатный проект</v>
          </cell>
        </row>
        <row r="669">
          <cell r="A669" t="str">
            <v>01490009398001182606</v>
          </cell>
          <cell r="B669" t="str">
            <v>Прочие</v>
          </cell>
          <cell r="C669">
            <v>4900</v>
          </cell>
          <cell r="D669" t="str">
            <v>Неустойка (штраф.пеня)  Экспресс-кр МСБ физ лиц</v>
          </cell>
        </row>
        <row r="670">
          <cell r="A670" t="str">
            <v>01490009398001182800</v>
          </cell>
          <cell r="B670" t="str">
            <v>Залоговые</v>
          </cell>
          <cell r="C670">
            <v>4900</v>
          </cell>
          <cell r="D670" t="str">
            <v>Неустойка (штраф.пеня)  Кредиты сотрудникам</v>
          </cell>
        </row>
        <row r="671">
          <cell r="A671" t="str">
            <v>01490009398001182813</v>
          </cell>
          <cell r="B671" t="str">
            <v>Залоговые</v>
          </cell>
          <cell r="C671">
            <v>4900</v>
          </cell>
          <cell r="D671" t="str">
            <v>Неустойка (штраф.пеня)  НН-льготные</v>
          </cell>
        </row>
        <row r="672">
          <cell r="A672" t="str">
            <v>01490009398001182907</v>
          </cell>
          <cell r="B672" t="str">
            <v>Прочие</v>
          </cell>
          <cell r="C672">
            <v>4900</v>
          </cell>
          <cell r="D672" t="str">
            <v>Неустойка (штраф.пеня)  Микро-кредит МСБ физ лиц</v>
          </cell>
        </row>
        <row r="673">
          <cell r="A673" t="str">
            <v>01490009398001182910</v>
          </cell>
          <cell r="B673" t="str">
            <v>Прочие</v>
          </cell>
          <cell r="C673">
            <v>4900</v>
          </cell>
          <cell r="D673" t="str">
            <v>Неустойка (штраф.пеня)  Кредит линия МСБ физ лиц</v>
          </cell>
        </row>
        <row r="674">
          <cell r="A674" t="str">
            <v>01490009398001190216</v>
          </cell>
          <cell r="B674" t="str">
            <v>ППК</v>
          </cell>
          <cell r="C674">
            <v>4900</v>
          </cell>
          <cell r="D674" t="str">
            <v>Неустойка (штраф.пеня) Экспресс кред сотруд партне</v>
          </cell>
        </row>
        <row r="675">
          <cell r="A675" t="str">
            <v>01490009398001308257</v>
          </cell>
          <cell r="B675" t="str">
            <v>Прочие</v>
          </cell>
          <cell r="C675">
            <v>4900</v>
          </cell>
          <cell r="D675" t="str">
            <v xml:space="preserve">Неустойка (штраф.пеня) Коммерческие гарантии ФЛ </v>
          </cell>
        </row>
        <row r="676">
          <cell r="A676" t="str">
            <v>01490009398001308956</v>
          </cell>
          <cell r="B676" t="str">
            <v>Прочие</v>
          </cell>
          <cell r="C676">
            <v>4900</v>
          </cell>
          <cell r="D676" t="str">
            <v>Неустойка (штраф.пеня) Тендерные гарантии ФЛ</v>
          </cell>
        </row>
        <row r="677">
          <cell r="A677" t="str">
            <v>01490009398001328347</v>
          </cell>
          <cell r="B677" t="str">
            <v>Залоговые</v>
          </cell>
          <cell r="C677">
            <v>4900</v>
          </cell>
          <cell r="D677" t="str">
            <v>Неустойка (штраф.пеня)  Автокредит-автосалоны прод</v>
          </cell>
        </row>
        <row r="678">
          <cell r="A678" t="str">
            <v>01490009398001364181</v>
          </cell>
          <cell r="B678" t="str">
            <v>Прочие</v>
          </cell>
          <cell r="C678">
            <v>4900</v>
          </cell>
          <cell r="D678" t="str">
            <v>Неустойка (штраф.пеня)  Б-Ипотека МСБ ФЛ</v>
          </cell>
        </row>
        <row r="679">
          <cell r="A679" t="str">
            <v>01490009398001364479</v>
          </cell>
          <cell r="B679" t="str">
            <v>Прочие</v>
          </cell>
          <cell r="C679">
            <v>4900</v>
          </cell>
          <cell r="D679" t="str">
            <v>Неустойка (штраф.пеня)  Б-Ипотека МСБ ИП</v>
          </cell>
        </row>
        <row r="680">
          <cell r="A680" t="str">
            <v>01490009398001365135</v>
          </cell>
          <cell r="B680" t="str">
            <v>Прочие</v>
          </cell>
          <cell r="C680">
            <v>4900</v>
          </cell>
          <cell r="D680" t="str">
            <v>Неустойка (штраф.пеня)  Б-Ипотека МСБ кред линияФЛ</v>
          </cell>
        </row>
        <row r="681">
          <cell r="A681" t="str">
            <v>01490009398001365533</v>
          </cell>
          <cell r="B681" t="str">
            <v>Прочие</v>
          </cell>
          <cell r="C681">
            <v>4900</v>
          </cell>
          <cell r="D681" t="str">
            <v>Неустойка (штраф.пеня)  Б-Ипотека МСБ кред линияИП</v>
          </cell>
        </row>
        <row r="682">
          <cell r="A682" t="str">
            <v>01490009398001368543</v>
          </cell>
          <cell r="B682" t="str">
            <v>Прочие</v>
          </cell>
          <cell r="C682">
            <v>4900</v>
          </cell>
          <cell r="D682" t="str">
            <v>Неустойка (штраф.пеня)  Б-Grand МСБ ИП</v>
          </cell>
        </row>
        <row r="683">
          <cell r="A683" t="str">
            <v>01490009398001368938</v>
          </cell>
          <cell r="B683" t="str">
            <v>Прочие</v>
          </cell>
          <cell r="C683">
            <v>4900</v>
          </cell>
          <cell r="D683" t="str">
            <v>Неустойка (штраф.пеня)  Б-Класс МСБ ИП</v>
          </cell>
        </row>
        <row r="684">
          <cell r="A684" t="str">
            <v>01490009398001377149</v>
          </cell>
          <cell r="B684" t="str">
            <v>Прочие</v>
          </cell>
          <cell r="C684">
            <v>4900</v>
          </cell>
          <cell r="D684" t="str">
            <v>Неустойка (штраф.пеня)  Микро кредит ЕБРР МСБ ИП</v>
          </cell>
        </row>
        <row r="685">
          <cell r="A685" t="str">
            <v>01490009398001377152</v>
          </cell>
          <cell r="B685" t="str">
            <v>Прочие</v>
          </cell>
          <cell r="C685">
            <v>4900</v>
          </cell>
          <cell r="D685" t="str">
            <v>Неустойка (штраф.пеня)  Малый кредит ЕБРР МСБ ИП</v>
          </cell>
        </row>
        <row r="686">
          <cell r="A686" t="str">
            <v>01490009398001377204</v>
          </cell>
          <cell r="B686" t="str">
            <v>Прочие</v>
          </cell>
          <cell r="C686">
            <v>4900</v>
          </cell>
          <cell r="D686" t="str">
            <v>Неустойка (штраф.пеня)  Экспресс-микрокред ЕБРР ФЛ</v>
          </cell>
        </row>
        <row r="687">
          <cell r="A687" t="str">
            <v>01490009398001377453</v>
          </cell>
          <cell r="B687" t="str">
            <v>Прочие</v>
          </cell>
          <cell r="C687">
            <v>4900</v>
          </cell>
          <cell r="D687" t="str">
            <v>Неустойка (штраф.пеня)  Малый кредит ЕБРР МСБ ФЛ</v>
          </cell>
        </row>
        <row r="688">
          <cell r="A688" t="str">
            <v>01490009398001377550</v>
          </cell>
          <cell r="B688" t="str">
            <v>Прочие</v>
          </cell>
          <cell r="C688">
            <v>4900</v>
          </cell>
          <cell r="D688" t="str">
            <v>Неустойка (штраф.пеня)  Микро кредит ЕБРР МСБ ФЛ</v>
          </cell>
        </row>
        <row r="689">
          <cell r="A689" t="str">
            <v>01490009398001377903</v>
          </cell>
          <cell r="B689" t="str">
            <v>Прочие</v>
          </cell>
          <cell r="C689">
            <v>4900</v>
          </cell>
          <cell r="D689" t="str">
            <v>Неустойка (штраф.пеня)  Экспресс-микрокред ЕБРР ИП</v>
          </cell>
        </row>
        <row r="690">
          <cell r="A690" t="str">
            <v>01490009398001488355</v>
          </cell>
          <cell r="B690" t="str">
            <v>Прочие</v>
          </cell>
          <cell r="C690">
            <v>4900</v>
          </cell>
          <cell r="D690" t="str">
            <v>Неустойка (штраф.пеня)  Микро кр линии ЕБРР МСБ ФЛ</v>
          </cell>
        </row>
        <row r="691">
          <cell r="A691" t="str">
            <v>01490009398001488656</v>
          </cell>
          <cell r="B691" t="str">
            <v>Прочие</v>
          </cell>
          <cell r="C691">
            <v>4900</v>
          </cell>
          <cell r="D691" t="str">
            <v>Неустойка (штраф.пеня)  Малый кр линии ЕБРР МСБ ИП</v>
          </cell>
        </row>
        <row r="692">
          <cell r="A692" t="str">
            <v>01490009398001488957</v>
          </cell>
          <cell r="B692" t="str">
            <v>Прочие</v>
          </cell>
          <cell r="C692">
            <v>4900</v>
          </cell>
          <cell r="D692" t="str">
            <v>Неустойка (штраф.пеня)  Малый кр линии ЕБРР МСБ ФЛ</v>
          </cell>
        </row>
        <row r="693">
          <cell r="A693" t="str">
            <v>01490009398001546514</v>
          </cell>
          <cell r="B693" t="str">
            <v>ППК</v>
          </cell>
          <cell r="C693">
            <v>4900</v>
          </cell>
          <cell r="D693" t="str">
            <v>Неустойка (штраф.пеня) ЭК НАЛ-ФА Альянс Финанс</v>
          </cell>
        </row>
        <row r="694">
          <cell r="A694" t="str">
            <v>01490009398001758205</v>
          </cell>
          <cell r="B694" t="str">
            <v>Прочие</v>
          </cell>
          <cell r="C694">
            <v>4900</v>
          </cell>
          <cell r="D694" t="str">
            <v>Неустойка (штраф.пеня) Лизинг МСБ ИП</v>
          </cell>
        </row>
        <row r="695">
          <cell r="A695" t="str">
            <v>01490009398001758881</v>
          </cell>
          <cell r="B695" t="str">
            <v>Прочие</v>
          </cell>
          <cell r="C695">
            <v>4900</v>
          </cell>
          <cell r="D695" t="str">
            <v>Неустойка (штраф.пеня)  Кр линии под залог ФРМП ИП</v>
          </cell>
        </row>
        <row r="696">
          <cell r="A696" t="str">
            <v>01490009398004900018</v>
          </cell>
          <cell r="B696" t="str">
            <v>Залоговые</v>
          </cell>
          <cell r="C696">
            <v>4900</v>
          </cell>
          <cell r="D696" t="str">
            <v>Пени, штрафы по проср процент физ лиц Петропавловс</v>
          </cell>
        </row>
        <row r="697">
          <cell r="A697" t="str">
            <v>01490009398004900021</v>
          </cell>
          <cell r="B697" t="str">
            <v>Залоговые</v>
          </cell>
          <cell r="C697">
            <v>4900</v>
          </cell>
          <cell r="D697" t="str">
            <v>Пени, штрафы по проср процент физ лиц Алматы</v>
          </cell>
        </row>
        <row r="698">
          <cell r="A698" t="str">
            <v>01490009398004900034</v>
          </cell>
          <cell r="B698" t="str">
            <v>Залоговые</v>
          </cell>
          <cell r="C698">
            <v>4900</v>
          </cell>
          <cell r="D698" t="str">
            <v>Пени, штрафы по проср процент физ лиц Усть Каман</v>
          </cell>
        </row>
        <row r="699">
          <cell r="A699" t="str">
            <v>01490009398004900128</v>
          </cell>
          <cell r="B699" t="str">
            <v>Залоговые</v>
          </cell>
          <cell r="C699">
            <v>4900</v>
          </cell>
          <cell r="D699" t="str">
            <v>Пени, штрафы по проср займам физ лиц Петропавловск</v>
          </cell>
        </row>
        <row r="700">
          <cell r="A700" t="str">
            <v>01490009398004900131</v>
          </cell>
          <cell r="B700" t="str">
            <v>Залоговые</v>
          </cell>
          <cell r="C700">
            <v>4900</v>
          </cell>
          <cell r="D700" t="str">
            <v>Пени, штрафы по проср процент физ лиц Павлодар</v>
          </cell>
        </row>
        <row r="701">
          <cell r="A701" t="str">
            <v>01490009398004900144</v>
          </cell>
          <cell r="B701" t="str">
            <v>Залоговые</v>
          </cell>
          <cell r="C701">
            <v>4900</v>
          </cell>
          <cell r="D701" t="str">
            <v>Пени, штрафыпо проср займам физлицУсть-Каменогорск</v>
          </cell>
        </row>
        <row r="702">
          <cell r="A702" t="str">
            <v>01490009398004900212</v>
          </cell>
          <cell r="B702" t="str">
            <v>Залоговые</v>
          </cell>
          <cell r="C702">
            <v>4900</v>
          </cell>
          <cell r="D702" t="str">
            <v>Пени, штрафы 3% за доср погаш займа физ лиц Алматы</v>
          </cell>
        </row>
        <row r="703">
          <cell r="A703" t="str">
            <v>01490009398004900225</v>
          </cell>
          <cell r="B703" t="str">
            <v>Залоговые</v>
          </cell>
          <cell r="C703">
            <v>4900</v>
          </cell>
          <cell r="D703" t="str">
            <v>Пени, штрафы по проср займам физ лиц Семипалатинск</v>
          </cell>
        </row>
        <row r="704">
          <cell r="A704" t="str">
            <v>01490009398004900254</v>
          </cell>
          <cell r="B704" t="str">
            <v>Залоговые</v>
          </cell>
          <cell r="C704">
            <v>4900</v>
          </cell>
          <cell r="D704" t="str">
            <v>Пени, штрафы по проср проц.-ипот физ лиц Усть-Кам</v>
          </cell>
        </row>
        <row r="705">
          <cell r="A705" t="str">
            <v>01490009398004900306</v>
          </cell>
          <cell r="B705" t="str">
            <v>Залоговые</v>
          </cell>
          <cell r="C705">
            <v>4900</v>
          </cell>
          <cell r="D705" t="str">
            <v>Пени, штрафы физ лиц Экибастуз</v>
          </cell>
        </row>
        <row r="706">
          <cell r="A706" t="str">
            <v>01490009398004900322</v>
          </cell>
          <cell r="B706" t="str">
            <v>Залоговые</v>
          </cell>
          <cell r="C706">
            <v>4900</v>
          </cell>
          <cell r="D706" t="str">
            <v>Пени, штрафы по проср займам физ лиц Алматы</v>
          </cell>
        </row>
        <row r="707">
          <cell r="A707" t="str">
            <v>01490009398004900335</v>
          </cell>
          <cell r="B707" t="str">
            <v>Залоговые</v>
          </cell>
          <cell r="C707">
            <v>4900</v>
          </cell>
          <cell r="D707" t="str">
            <v>Пени, штрафы по проср процент физ лиц Семипалатинс</v>
          </cell>
        </row>
        <row r="708">
          <cell r="A708" t="str">
            <v>01490009398004900416</v>
          </cell>
          <cell r="B708" t="str">
            <v>Залоговые</v>
          </cell>
          <cell r="C708">
            <v>4900</v>
          </cell>
          <cell r="D708" t="str">
            <v>Пени, штрафы по проср займам физ лиц Экибастуз</v>
          </cell>
        </row>
        <row r="709">
          <cell r="A709" t="str">
            <v>01490009398004900681</v>
          </cell>
          <cell r="B709" t="str">
            <v>Залоговые</v>
          </cell>
          <cell r="C709">
            <v>4900</v>
          </cell>
          <cell r="D709" t="str">
            <v>Пени, штрафы по займ продан в КИК физ лиц Павлодар</v>
          </cell>
        </row>
        <row r="710">
          <cell r="A710" t="str">
            <v>01490009398004900733</v>
          </cell>
          <cell r="B710" t="str">
            <v>Залоговые</v>
          </cell>
          <cell r="C710">
            <v>4900</v>
          </cell>
          <cell r="D710" t="str">
            <v>Пени, штрафы по проср процент физ лиц Астана</v>
          </cell>
        </row>
        <row r="711">
          <cell r="A711" t="str">
            <v>01490009398004900843</v>
          </cell>
          <cell r="B711" t="str">
            <v>Залоговые</v>
          </cell>
          <cell r="C711">
            <v>4900</v>
          </cell>
          <cell r="D711" t="str">
            <v>Пени, штрафы по проср займам физ лиц Астана</v>
          </cell>
        </row>
        <row r="712">
          <cell r="A712" t="str">
            <v>01490009398004900911</v>
          </cell>
          <cell r="B712" t="str">
            <v>Залоговые</v>
          </cell>
          <cell r="C712">
            <v>4900</v>
          </cell>
          <cell r="D712" t="str">
            <v>Пени, штрафы по проср займам физ лиц Павлодар</v>
          </cell>
        </row>
        <row r="713">
          <cell r="A713" t="str">
            <v>01490009398004900924</v>
          </cell>
          <cell r="B713" t="str">
            <v>Залоговые</v>
          </cell>
          <cell r="C713">
            <v>4900</v>
          </cell>
          <cell r="D713" t="str">
            <v>Пени, штрафы по проср займам физ лиц Уст Кам</v>
          </cell>
        </row>
        <row r="714">
          <cell r="A714" t="str">
            <v>01490009398011095835</v>
          </cell>
          <cell r="B714" t="str">
            <v>Залоговые</v>
          </cell>
          <cell r="C714">
            <v>4900</v>
          </cell>
          <cell r="D714" t="str">
            <v>Неустойка (штраф.пеня) 40-Кредитные линии ФЛ (прод</v>
          </cell>
        </row>
        <row r="715">
          <cell r="A715" t="str">
            <v>01490009398015761301</v>
          </cell>
          <cell r="B715" t="str">
            <v>Залоговые</v>
          </cell>
          <cell r="C715">
            <v>4900</v>
          </cell>
          <cell r="D715" t="str">
            <v>Неустойка (штраф.пеня) 41-НН ФА</v>
          </cell>
        </row>
        <row r="716">
          <cell r="A716" t="str">
            <v>01490009398015761408</v>
          </cell>
          <cell r="B716" t="str">
            <v>Залоговые</v>
          </cell>
          <cell r="C716">
            <v>4900</v>
          </cell>
          <cell r="D716" t="str">
            <v>Неустойка (штраф.пеня) 44-Автокредит ФА</v>
          </cell>
        </row>
        <row r="717">
          <cell r="A717" t="str">
            <v>01490009398015761644</v>
          </cell>
          <cell r="B717" t="str">
            <v>ППК</v>
          </cell>
          <cell r="C717">
            <v>4900</v>
          </cell>
          <cell r="D717" t="str">
            <v>Неустойка (штраф.пеня) ЭК БН-ФА Альянс Сетевые про</v>
          </cell>
        </row>
        <row r="718">
          <cell r="A718" t="str">
            <v>01490009398028505693</v>
          </cell>
          <cell r="B718" t="str">
            <v>ППК</v>
          </cell>
          <cell r="C718">
            <v>4900</v>
          </cell>
          <cell r="D718" t="str">
            <v>Неустойка (штраф.пеня) 71-Кредит Партнерский ФА</v>
          </cell>
        </row>
        <row r="719">
          <cell r="A719" t="str">
            <v>01490009398028505790</v>
          </cell>
          <cell r="B719" t="str">
            <v>ППК</v>
          </cell>
          <cell r="C719">
            <v>4900</v>
          </cell>
          <cell r="D719" t="str">
            <v xml:space="preserve">Неустойка (штраф.пеня) 75-Кредит Партнерский БАНК </v>
          </cell>
        </row>
        <row r="720">
          <cell r="A720" t="str">
            <v>01490009398028573007</v>
          </cell>
          <cell r="B720" t="str">
            <v>ППК</v>
          </cell>
          <cell r="C720">
            <v>4900</v>
          </cell>
          <cell r="D720" t="str">
            <v>Неустойка (штраф.пеня) - 59 группа</v>
          </cell>
        </row>
        <row r="721">
          <cell r="A721" t="str">
            <v>01490009398028573010</v>
          </cell>
          <cell r="B721" t="str">
            <v>ППК</v>
          </cell>
          <cell r="C721">
            <v>4900</v>
          </cell>
          <cell r="D721" t="str">
            <v>Неустойка (штраф.пеня) - 59 группа</v>
          </cell>
        </row>
        <row r="722">
          <cell r="A722" t="str">
            <v>01490009398028573023</v>
          </cell>
          <cell r="B722" t="str">
            <v>ППК</v>
          </cell>
          <cell r="C722">
            <v>4900</v>
          </cell>
          <cell r="D722" t="str">
            <v>Неустойка (штраф.пеня) - 59 группа</v>
          </cell>
        </row>
        <row r="723">
          <cell r="A723" t="str">
            <v>01490009398028573036</v>
          </cell>
          <cell r="B723" t="str">
            <v>ППК</v>
          </cell>
          <cell r="C723">
            <v>4900</v>
          </cell>
          <cell r="D723" t="str">
            <v>Неустойка (штраф.пеня) - 80 группа</v>
          </cell>
        </row>
        <row r="724">
          <cell r="A724" t="str">
            <v>01490009398028573049</v>
          </cell>
          <cell r="B724" t="str">
            <v>ППК</v>
          </cell>
          <cell r="C724">
            <v>4900</v>
          </cell>
          <cell r="D724" t="str">
            <v>Неустойка (штраф.пеня) - 80 группа</v>
          </cell>
        </row>
        <row r="725">
          <cell r="A725" t="str">
            <v>01490009398028573104</v>
          </cell>
          <cell r="B725" t="str">
            <v>ППК</v>
          </cell>
          <cell r="C725">
            <v>4900</v>
          </cell>
          <cell r="D725" t="str">
            <v>Неустойка (штраф.пеня) - 59 группа</v>
          </cell>
        </row>
        <row r="726">
          <cell r="A726" t="str">
            <v>01490009398028573117</v>
          </cell>
          <cell r="B726" t="str">
            <v>ППК</v>
          </cell>
          <cell r="C726">
            <v>4900</v>
          </cell>
          <cell r="D726" t="str">
            <v>Неустойка (штраф.пеня) - 59 группа</v>
          </cell>
        </row>
        <row r="727">
          <cell r="A727" t="str">
            <v>01490009398028573120</v>
          </cell>
          <cell r="B727" t="str">
            <v>ППК</v>
          </cell>
          <cell r="C727">
            <v>4900</v>
          </cell>
          <cell r="D727" t="str">
            <v>Неустойка (штраф.пеня) - 59 группа</v>
          </cell>
        </row>
        <row r="728">
          <cell r="A728" t="str">
            <v>01490009398028573133</v>
          </cell>
          <cell r="B728" t="str">
            <v>ППК</v>
          </cell>
          <cell r="C728">
            <v>4900</v>
          </cell>
          <cell r="D728" t="str">
            <v>Неустойка (штраф.пеня) - 80 группа</v>
          </cell>
        </row>
        <row r="729">
          <cell r="A729" t="str">
            <v>01490009398028573146</v>
          </cell>
          <cell r="B729" t="str">
            <v>ППК</v>
          </cell>
          <cell r="C729">
            <v>4900</v>
          </cell>
          <cell r="D729" t="str">
            <v>Неустойка (штраф.пеня) - 80 группа</v>
          </cell>
        </row>
        <row r="730">
          <cell r="A730" t="str">
            <v>01490009398028573201</v>
          </cell>
          <cell r="B730" t="str">
            <v>ППК</v>
          </cell>
          <cell r="C730">
            <v>4900</v>
          </cell>
          <cell r="D730" t="str">
            <v>Неустойка (штраф.пеня) - 59 группа</v>
          </cell>
        </row>
        <row r="731">
          <cell r="A731" t="str">
            <v>01490009398028573214</v>
          </cell>
          <cell r="B731" t="str">
            <v>ППК</v>
          </cell>
          <cell r="C731">
            <v>4900</v>
          </cell>
          <cell r="D731" t="str">
            <v>Неустойка (штраф.пеня) - 59 группа</v>
          </cell>
        </row>
        <row r="732">
          <cell r="A732" t="str">
            <v>01490009398028573227</v>
          </cell>
          <cell r="B732" t="str">
            <v>ППК</v>
          </cell>
          <cell r="C732">
            <v>4900</v>
          </cell>
          <cell r="D732" t="str">
            <v>Неустойка (штраф.пеня) - 80 группа</v>
          </cell>
        </row>
        <row r="733">
          <cell r="A733" t="str">
            <v>01490009398028573230</v>
          </cell>
          <cell r="B733" t="str">
            <v>ППК</v>
          </cell>
          <cell r="C733">
            <v>4900</v>
          </cell>
          <cell r="D733" t="str">
            <v>Неустойка (штраф.пеня) - 80 группа</v>
          </cell>
        </row>
        <row r="734">
          <cell r="A734" t="str">
            <v>01490009398028573308</v>
          </cell>
          <cell r="B734" t="str">
            <v>ППК</v>
          </cell>
          <cell r="C734">
            <v>4900</v>
          </cell>
          <cell r="D734" t="str">
            <v>Неустойка (штраф.пеня) - 59 группа</v>
          </cell>
        </row>
        <row r="735">
          <cell r="A735" t="str">
            <v>01490009398028573311</v>
          </cell>
          <cell r="B735" t="str">
            <v>ППК</v>
          </cell>
          <cell r="C735">
            <v>4900</v>
          </cell>
          <cell r="D735" t="str">
            <v>Неустойка (штраф.пеня) - 59 группа</v>
          </cell>
        </row>
        <row r="736">
          <cell r="A736" t="str">
            <v>01490009398028573324</v>
          </cell>
          <cell r="B736" t="str">
            <v>ППК</v>
          </cell>
          <cell r="C736">
            <v>4900</v>
          </cell>
          <cell r="D736" t="str">
            <v>Неустойка (штраф.пеня) - 59 группа</v>
          </cell>
        </row>
        <row r="737">
          <cell r="A737" t="str">
            <v>01490009398028573337</v>
          </cell>
          <cell r="B737" t="str">
            <v>ППК</v>
          </cell>
          <cell r="C737">
            <v>4900</v>
          </cell>
          <cell r="D737" t="str">
            <v>Неустойка (штраф.пеня) - 80 группа</v>
          </cell>
        </row>
        <row r="738">
          <cell r="A738" t="str">
            <v>01490009398028573340</v>
          </cell>
          <cell r="B738" t="str">
            <v>ППК</v>
          </cell>
          <cell r="C738">
            <v>4900</v>
          </cell>
          <cell r="D738" t="str">
            <v>Неустойка (штраф.пеня) - 80 группа</v>
          </cell>
        </row>
        <row r="739">
          <cell r="A739" t="str">
            <v>01490009398028573405</v>
          </cell>
          <cell r="B739" t="str">
            <v>ППК</v>
          </cell>
          <cell r="C739">
            <v>4900</v>
          </cell>
          <cell r="D739" t="str">
            <v>Неустойка (штраф.пеня) - 59 группа</v>
          </cell>
        </row>
        <row r="740">
          <cell r="A740" t="str">
            <v>01490009398028573418</v>
          </cell>
          <cell r="B740" t="str">
            <v>ППК</v>
          </cell>
          <cell r="C740">
            <v>4900</v>
          </cell>
          <cell r="D740" t="str">
            <v>Неустойка (штраф.пеня) - 59 группа</v>
          </cell>
        </row>
        <row r="741">
          <cell r="A741" t="str">
            <v>01490009398028573421</v>
          </cell>
          <cell r="B741" t="str">
            <v>ППК</v>
          </cell>
          <cell r="C741">
            <v>4900</v>
          </cell>
          <cell r="D741" t="str">
            <v>Неустойка (штраф.пеня) - 59 группа</v>
          </cell>
        </row>
        <row r="742">
          <cell r="A742" t="str">
            <v>01490009398028573434</v>
          </cell>
          <cell r="B742" t="str">
            <v>ППК</v>
          </cell>
          <cell r="C742">
            <v>4900</v>
          </cell>
          <cell r="D742" t="str">
            <v>Неустойка (штраф.пеня) - 80 группа</v>
          </cell>
        </row>
        <row r="743">
          <cell r="A743" t="str">
            <v>01490009398028573447</v>
          </cell>
          <cell r="B743" t="str">
            <v>ППК</v>
          </cell>
          <cell r="C743">
            <v>4900</v>
          </cell>
          <cell r="D743" t="str">
            <v>Неустойка (штраф.пеня) - 80 группа</v>
          </cell>
        </row>
        <row r="744">
          <cell r="A744" t="str">
            <v>01490009398028573450</v>
          </cell>
          <cell r="B744" t="str">
            <v>ППК</v>
          </cell>
          <cell r="C744">
            <v>4900</v>
          </cell>
          <cell r="D744" t="str">
            <v>Неустойка (штраф.пеня) - 80 группа</v>
          </cell>
        </row>
        <row r="745">
          <cell r="A745" t="str">
            <v>01490009398028573502</v>
          </cell>
          <cell r="B745" t="str">
            <v>ППК</v>
          </cell>
          <cell r="C745">
            <v>4900</v>
          </cell>
          <cell r="D745" t="str">
            <v>Неустойка (штраф.пеня) - 59 группа</v>
          </cell>
        </row>
        <row r="746">
          <cell r="A746" t="str">
            <v>01490009398028573515</v>
          </cell>
          <cell r="B746" t="str">
            <v>ППК</v>
          </cell>
          <cell r="C746">
            <v>4900</v>
          </cell>
          <cell r="D746" t="str">
            <v>Неустойка (штраф.пеня) - 59 группа</v>
          </cell>
        </row>
        <row r="747">
          <cell r="A747" t="str">
            <v>01490009398028573528</v>
          </cell>
          <cell r="B747" t="str">
            <v>ППК</v>
          </cell>
          <cell r="C747">
            <v>4900</v>
          </cell>
          <cell r="D747" t="str">
            <v>Неустойка (штраф.пеня) - 80 группа</v>
          </cell>
        </row>
        <row r="748">
          <cell r="A748" t="str">
            <v>01490009398028573544</v>
          </cell>
          <cell r="B748" t="str">
            <v>ППК</v>
          </cell>
          <cell r="C748">
            <v>4900</v>
          </cell>
          <cell r="D748" t="str">
            <v>Неустойка (штраф.пеня) - 80 группа</v>
          </cell>
        </row>
        <row r="749">
          <cell r="A749" t="str">
            <v>01490009398028573609</v>
          </cell>
          <cell r="B749" t="str">
            <v>ППК</v>
          </cell>
          <cell r="C749">
            <v>4900</v>
          </cell>
          <cell r="D749" t="str">
            <v>Неустойка (штраф.пеня) - 59 группа</v>
          </cell>
        </row>
        <row r="750">
          <cell r="A750" t="str">
            <v>01490009398028573612</v>
          </cell>
          <cell r="B750" t="str">
            <v>ППК</v>
          </cell>
          <cell r="C750">
            <v>4900</v>
          </cell>
          <cell r="D750" t="str">
            <v>Неустойка (штраф.пеня) - 59 группа</v>
          </cell>
        </row>
        <row r="751">
          <cell r="A751" t="str">
            <v>01490009398028573625</v>
          </cell>
          <cell r="B751" t="str">
            <v>ППК</v>
          </cell>
          <cell r="C751">
            <v>4900</v>
          </cell>
          <cell r="D751" t="str">
            <v>Неустойка (штраф.пеня) - 80 группа</v>
          </cell>
        </row>
        <row r="752">
          <cell r="A752" t="str">
            <v>01490009398028573638</v>
          </cell>
          <cell r="B752" t="str">
            <v>ППК</v>
          </cell>
          <cell r="C752">
            <v>4900</v>
          </cell>
          <cell r="D752" t="str">
            <v>Неустойка (штраф.пеня) - 80 группа</v>
          </cell>
        </row>
        <row r="753">
          <cell r="A753" t="str">
            <v>01490009398028573641</v>
          </cell>
          <cell r="B753" t="str">
            <v>ППК</v>
          </cell>
          <cell r="C753">
            <v>4900</v>
          </cell>
          <cell r="D753" t="str">
            <v>Неустойка (штраф.пеня) - 80 группа</v>
          </cell>
        </row>
        <row r="754">
          <cell r="A754" t="str">
            <v>01490009398028573719</v>
          </cell>
          <cell r="B754" t="str">
            <v>ППК</v>
          </cell>
          <cell r="C754">
            <v>4900</v>
          </cell>
          <cell r="D754" t="str">
            <v>Неустойка (штраф.пеня) - 59 группа</v>
          </cell>
        </row>
        <row r="755">
          <cell r="A755" t="str">
            <v>01490009398028573722</v>
          </cell>
          <cell r="B755" t="str">
            <v>ППК</v>
          </cell>
          <cell r="C755">
            <v>4900</v>
          </cell>
          <cell r="D755" t="str">
            <v>Неустойка (штраф.пеня) - 59 группа</v>
          </cell>
        </row>
        <row r="756">
          <cell r="A756" t="str">
            <v>01490009398028573735</v>
          </cell>
          <cell r="B756" t="str">
            <v>ППК</v>
          </cell>
          <cell r="C756">
            <v>4900</v>
          </cell>
          <cell r="D756" t="str">
            <v>Неустойка (штраф.пеня) - 80 группа</v>
          </cell>
        </row>
        <row r="757">
          <cell r="A757" t="str">
            <v>01490009398028573748</v>
          </cell>
          <cell r="B757" t="str">
            <v>ППК</v>
          </cell>
          <cell r="C757">
            <v>4900</v>
          </cell>
          <cell r="D757" t="str">
            <v>Неустойка (штраф.пеня) - 80 группа</v>
          </cell>
        </row>
        <row r="758">
          <cell r="A758" t="str">
            <v>01490009398028573803</v>
          </cell>
          <cell r="B758" t="str">
            <v>ППК</v>
          </cell>
          <cell r="C758">
            <v>4900</v>
          </cell>
          <cell r="D758" t="str">
            <v>Неустойка (штраф.пеня) - 59 группа</v>
          </cell>
        </row>
        <row r="759">
          <cell r="A759" t="str">
            <v>01490009398028573816</v>
          </cell>
          <cell r="B759" t="str">
            <v>ППК</v>
          </cell>
          <cell r="C759">
            <v>4900</v>
          </cell>
          <cell r="D759" t="str">
            <v>Неустойка (штраф.пеня) - 59 группа</v>
          </cell>
        </row>
        <row r="760">
          <cell r="A760" t="str">
            <v>01490009398028573829</v>
          </cell>
          <cell r="B760" t="str">
            <v>ППК</v>
          </cell>
          <cell r="C760">
            <v>4900</v>
          </cell>
          <cell r="D760" t="str">
            <v>Неустойка (штраф.пеня) - 80 группа</v>
          </cell>
        </row>
        <row r="761">
          <cell r="A761" t="str">
            <v>01490009398028573832</v>
          </cell>
          <cell r="B761" t="str">
            <v>ППК</v>
          </cell>
          <cell r="C761">
            <v>4900</v>
          </cell>
          <cell r="D761" t="str">
            <v>Неустойка (штраф.пеня) - 80 группа</v>
          </cell>
        </row>
        <row r="762">
          <cell r="A762" t="str">
            <v>01490009398028573845</v>
          </cell>
          <cell r="B762" t="str">
            <v>ППК</v>
          </cell>
          <cell r="C762">
            <v>4900</v>
          </cell>
          <cell r="D762" t="str">
            <v>Неустойка (штраф.пеня) - 80 группа</v>
          </cell>
        </row>
        <row r="763">
          <cell r="A763" t="str">
            <v>01490009398028573900</v>
          </cell>
          <cell r="B763" t="str">
            <v>ППК</v>
          </cell>
          <cell r="C763">
            <v>4900</v>
          </cell>
          <cell r="D763" t="str">
            <v>Неустойка (штраф.пеня) - 59 группа</v>
          </cell>
        </row>
        <row r="764">
          <cell r="A764" t="str">
            <v>01490009398028573913</v>
          </cell>
          <cell r="B764" t="str">
            <v>ППК</v>
          </cell>
          <cell r="C764">
            <v>4900</v>
          </cell>
          <cell r="D764" t="str">
            <v>Неустойка (штраф.пеня) - 59 группа</v>
          </cell>
        </row>
        <row r="765">
          <cell r="A765" t="str">
            <v>01490009398028573926</v>
          </cell>
          <cell r="B765" t="str">
            <v>ППК</v>
          </cell>
          <cell r="C765">
            <v>4900</v>
          </cell>
          <cell r="D765" t="str">
            <v>Неустойка (штраф.пеня) - 80 группа</v>
          </cell>
        </row>
        <row r="766">
          <cell r="A766" t="str">
            <v>01490009398028573939</v>
          </cell>
          <cell r="B766" t="str">
            <v>ППК</v>
          </cell>
          <cell r="C766">
            <v>4900</v>
          </cell>
          <cell r="D766" t="str">
            <v>Неустойка (штраф.пеня) - 80 группа</v>
          </cell>
        </row>
        <row r="767">
          <cell r="A767" t="str">
            <v>01490009398028573942</v>
          </cell>
          <cell r="B767" t="str">
            <v>ППК</v>
          </cell>
          <cell r="C767">
            <v>4900</v>
          </cell>
          <cell r="D767" t="str">
            <v>Неустойка (штраф.пеня) - 80 группа</v>
          </cell>
        </row>
        <row r="768">
          <cell r="A768" t="str">
            <v>01490009398028587019</v>
          </cell>
          <cell r="B768" t="str">
            <v>ППК</v>
          </cell>
          <cell r="C768">
            <v>4900</v>
          </cell>
          <cell r="D768" t="str">
            <v>Неустойка (штраф.пеня) - 63 группа</v>
          </cell>
        </row>
        <row r="769">
          <cell r="A769" t="str">
            <v>01490009398028587022</v>
          </cell>
          <cell r="B769" t="str">
            <v>ППК</v>
          </cell>
          <cell r="C769">
            <v>4900</v>
          </cell>
          <cell r="D769" t="str">
            <v>Неустойка (штраф.пеня) - 63 группа</v>
          </cell>
        </row>
        <row r="770">
          <cell r="A770" t="str">
            <v>01490009398028587048</v>
          </cell>
          <cell r="B770" t="str">
            <v>ППК</v>
          </cell>
          <cell r="C770">
            <v>4900</v>
          </cell>
          <cell r="D770" t="str">
            <v>Неустойка (штраф.пеня) - 82 группа</v>
          </cell>
        </row>
        <row r="771">
          <cell r="A771" t="str">
            <v>01490009398028587051</v>
          </cell>
          <cell r="B771" t="str">
            <v>ППК</v>
          </cell>
          <cell r="C771">
            <v>4900</v>
          </cell>
          <cell r="D771" t="str">
            <v>Неустойка (штраф.пеня) - 82 группа</v>
          </cell>
        </row>
        <row r="772">
          <cell r="A772" t="str">
            <v>01490009398028587064</v>
          </cell>
          <cell r="B772" t="str">
            <v>ППК</v>
          </cell>
          <cell r="C772">
            <v>4900</v>
          </cell>
          <cell r="D772" t="str">
            <v>Неустойка (штраф.пеня) - 84 группа</v>
          </cell>
        </row>
        <row r="773">
          <cell r="A773" t="str">
            <v>01490009398028587077</v>
          </cell>
          <cell r="B773" t="str">
            <v>ППК</v>
          </cell>
          <cell r="C773">
            <v>4900</v>
          </cell>
          <cell r="D773" t="str">
            <v>Неустойка (штраф.пеня) - 84 группа</v>
          </cell>
        </row>
        <row r="774">
          <cell r="A774" t="str">
            <v>01490009398028587080</v>
          </cell>
          <cell r="B774" t="str">
            <v>ППК</v>
          </cell>
          <cell r="C774">
            <v>4900</v>
          </cell>
          <cell r="D774" t="str">
            <v>Неустойка (штраф.пеня) - 84 группа</v>
          </cell>
        </row>
        <row r="775">
          <cell r="A775" t="str">
            <v>01490009398028587132</v>
          </cell>
          <cell r="B775" t="str">
            <v>ППК</v>
          </cell>
          <cell r="C775">
            <v>4900</v>
          </cell>
          <cell r="D775" t="str">
            <v>Неустойка (штраф.пеня) - 63 группа</v>
          </cell>
        </row>
        <row r="776">
          <cell r="A776" t="str">
            <v>01490009398028587145</v>
          </cell>
          <cell r="B776" t="str">
            <v>ППК</v>
          </cell>
          <cell r="C776">
            <v>4900</v>
          </cell>
          <cell r="D776" t="str">
            <v>Неустойка (штраф.пеня) - 82 группа</v>
          </cell>
        </row>
        <row r="777">
          <cell r="A777" t="str">
            <v>01490009398028587158</v>
          </cell>
          <cell r="B777" t="str">
            <v>ППК</v>
          </cell>
          <cell r="C777">
            <v>4900</v>
          </cell>
          <cell r="D777" t="str">
            <v>Неустойка (штраф.пеня) - 82 группа</v>
          </cell>
        </row>
        <row r="778">
          <cell r="A778" t="str">
            <v>01490009398028587174</v>
          </cell>
          <cell r="B778" t="str">
            <v>ППК</v>
          </cell>
          <cell r="C778">
            <v>4900</v>
          </cell>
          <cell r="D778" t="str">
            <v>Неустойка (штраф.пеня) - 84 группа</v>
          </cell>
        </row>
        <row r="779">
          <cell r="A779" t="str">
            <v>01490009398028587190</v>
          </cell>
          <cell r="B779" t="str">
            <v>ППК</v>
          </cell>
          <cell r="C779">
            <v>4900</v>
          </cell>
          <cell r="D779" t="str">
            <v>Неустойка (штраф.пеня) - 95 группа</v>
          </cell>
        </row>
        <row r="780">
          <cell r="A780" t="str">
            <v>01490009398028587213</v>
          </cell>
          <cell r="B780" t="str">
            <v>ППК</v>
          </cell>
          <cell r="C780">
            <v>4900</v>
          </cell>
          <cell r="D780" t="str">
            <v>Неустойка (штраф.пеня) - 63 группа</v>
          </cell>
        </row>
        <row r="781">
          <cell r="A781" t="str">
            <v>01490009398028587226</v>
          </cell>
          <cell r="B781" t="str">
            <v>ППК</v>
          </cell>
          <cell r="C781">
            <v>4900</v>
          </cell>
          <cell r="D781" t="str">
            <v>Неустойка (штраф.пеня) - 63 группа</v>
          </cell>
        </row>
        <row r="782">
          <cell r="A782" t="str">
            <v>01490009398028587239</v>
          </cell>
          <cell r="B782" t="str">
            <v>ППК</v>
          </cell>
          <cell r="C782">
            <v>4900</v>
          </cell>
          <cell r="D782" t="str">
            <v>Неустойка (штраф.пеня) - 82 группа</v>
          </cell>
        </row>
        <row r="783">
          <cell r="A783" t="str">
            <v>01490009398028587268</v>
          </cell>
          <cell r="B783" t="str">
            <v>ППК</v>
          </cell>
          <cell r="C783">
            <v>4900</v>
          </cell>
          <cell r="D783" t="str">
            <v>Неустойка (штраф.пеня) - 84 группа</v>
          </cell>
        </row>
        <row r="784">
          <cell r="A784" t="str">
            <v>01490009398028587284</v>
          </cell>
          <cell r="B784" t="str">
            <v>ППК</v>
          </cell>
          <cell r="C784">
            <v>4900</v>
          </cell>
          <cell r="D784" t="str">
            <v>Неустойка (штраф.пеня) - 84 группа</v>
          </cell>
        </row>
        <row r="785">
          <cell r="A785" t="str">
            <v>01490009398028587297</v>
          </cell>
          <cell r="B785" t="str">
            <v>ППК</v>
          </cell>
          <cell r="C785">
            <v>4900</v>
          </cell>
          <cell r="D785" t="str">
            <v>Неустойка (штраф.пеня) - 95 группа</v>
          </cell>
        </row>
        <row r="786">
          <cell r="A786" t="str">
            <v>01490009398028587323</v>
          </cell>
          <cell r="B786" t="str">
            <v>ППК</v>
          </cell>
          <cell r="C786">
            <v>4900</v>
          </cell>
          <cell r="D786" t="str">
            <v>Неустойка (штраф.пеня) - 63 группа</v>
          </cell>
        </row>
        <row r="787">
          <cell r="A787" t="str">
            <v>01490009398028587336</v>
          </cell>
          <cell r="B787" t="str">
            <v>ППК</v>
          </cell>
          <cell r="C787">
            <v>4900</v>
          </cell>
          <cell r="D787" t="str">
            <v>Неустойка (штраф.пеня) - 82 группа</v>
          </cell>
        </row>
        <row r="788">
          <cell r="A788" t="str">
            <v>01490009398028587349</v>
          </cell>
          <cell r="B788" t="str">
            <v>ППК</v>
          </cell>
          <cell r="C788">
            <v>4900</v>
          </cell>
          <cell r="D788" t="str">
            <v>Неустойка (штраф.пеня) - 82 группа</v>
          </cell>
        </row>
        <row r="789">
          <cell r="A789" t="str">
            <v>01490009398028587352</v>
          </cell>
          <cell r="B789" t="str">
            <v>ППК</v>
          </cell>
          <cell r="C789">
            <v>4900</v>
          </cell>
          <cell r="D789" t="str">
            <v>Неустойка (штраф.пеня) - 82 группа</v>
          </cell>
        </row>
        <row r="790">
          <cell r="A790" t="str">
            <v>01490009398028587365</v>
          </cell>
          <cell r="B790" t="str">
            <v>ППК</v>
          </cell>
          <cell r="C790">
            <v>4900</v>
          </cell>
          <cell r="D790" t="str">
            <v>Неустойка (штраф.пеня) - 84 группа</v>
          </cell>
        </row>
        <row r="791">
          <cell r="A791" t="str">
            <v>01490009398028587378</v>
          </cell>
          <cell r="B791" t="str">
            <v>ППК</v>
          </cell>
          <cell r="C791">
            <v>4900</v>
          </cell>
          <cell r="D791" t="str">
            <v>Неустойка (штраф.пеня) - 84 группа</v>
          </cell>
        </row>
        <row r="792">
          <cell r="A792" t="str">
            <v>01490009398028587381</v>
          </cell>
          <cell r="B792" t="str">
            <v>ППК</v>
          </cell>
          <cell r="C792">
            <v>4900</v>
          </cell>
          <cell r="D792" t="str">
            <v>Неустойка (штраф.пеня) - 84 группа</v>
          </cell>
        </row>
        <row r="793">
          <cell r="A793" t="str">
            <v>01490009398028587394</v>
          </cell>
          <cell r="B793" t="str">
            <v>ППК</v>
          </cell>
          <cell r="C793">
            <v>4900</v>
          </cell>
          <cell r="D793" t="str">
            <v>Неустойка (штраф.пеня) - 95 группа</v>
          </cell>
        </row>
        <row r="794">
          <cell r="A794" t="str">
            <v>01490009398028587417</v>
          </cell>
          <cell r="B794" t="str">
            <v>ППК</v>
          </cell>
          <cell r="C794">
            <v>4900</v>
          </cell>
          <cell r="D794" t="str">
            <v>Неустойка (штраф.пеня) - 63 группа</v>
          </cell>
        </row>
        <row r="795">
          <cell r="A795" t="str">
            <v>01490009398028587420</v>
          </cell>
          <cell r="B795" t="str">
            <v>ППК</v>
          </cell>
          <cell r="C795">
            <v>4900</v>
          </cell>
          <cell r="D795" t="str">
            <v>Неустойка (штраф.пеня) - 63 группа</v>
          </cell>
        </row>
        <row r="796">
          <cell r="A796" t="str">
            <v>01490009398028587446</v>
          </cell>
          <cell r="B796" t="str">
            <v>ППК</v>
          </cell>
          <cell r="C796">
            <v>4900</v>
          </cell>
          <cell r="D796" t="str">
            <v>Неустойка (штраф.пеня) - 82 группа</v>
          </cell>
        </row>
        <row r="797">
          <cell r="A797" t="str">
            <v>01490009398028587475</v>
          </cell>
          <cell r="B797" t="str">
            <v>ППК</v>
          </cell>
          <cell r="C797">
            <v>4900</v>
          </cell>
          <cell r="D797" t="str">
            <v>Неустойка (штраф.пеня) - 84 группа</v>
          </cell>
        </row>
        <row r="798">
          <cell r="A798" t="str">
            <v>01490009398028587488</v>
          </cell>
          <cell r="B798" t="str">
            <v>ППК</v>
          </cell>
          <cell r="C798">
            <v>4900</v>
          </cell>
          <cell r="D798" t="str">
            <v>Неустойка (штраф.пеня) - 84 группа</v>
          </cell>
        </row>
        <row r="799">
          <cell r="A799" t="str">
            <v>01490009398028587491</v>
          </cell>
          <cell r="B799" t="str">
            <v>ППК</v>
          </cell>
          <cell r="C799">
            <v>4900</v>
          </cell>
          <cell r="D799" t="str">
            <v>Неустойка (штраф.пеня) - 95 группа</v>
          </cell>
        </row>
        <row r="800">
          <cell r="A800" t="str">
            <v>01490009398028587514</v>
          </cell>
          <cell r="B800" t="str">
            <v>ППК</v>
          </cell>
          <cell r="C800">
            <v>4900</v>
          </cell>
          <cell r="D800" t="str">
            <v>Неустойка (штраф.пеня) - 63 группа</v>
          </cell>
        </row>
        <row r="801">
          <cell r="A801" t="str">
            <v>01490009398028587527</v>
          </cell>
          <cell r="B801" t="str">
            <v>ППК</v>
          </cell>
          <cell r="C801">
            <v>4900</v>
          </cell>
          <cell r="D801" t="str">
            <v>Неустойка (штраф.пеня) - 63 группа</v>
          </cell>
        </row>
        <row r="802">
          <cell r="A802" t="str">
            <v>01490009398028587530</v>
          </cell>
          <cell r="B802" t="str">
            <v>ППК</v>
          </cell>
          <cell r="C802">
            <v>4900</v>
          </cell>
          <cell r="D802" t="str">
            <v>Неустойка (штраф.пеня) - 63 группа</v>
          </cell>
        </row>
        <row r="803">
          <cell r="A803" t="str">
            <v>01490009398028587556</v>
          </cell>
          <cell r="B803" t="str">
            <v>ППК</v>
          </cell>
          <cell r="C803">
            <v>4900</v>
          </cell>
          <cell r="D803" t="str">
            <v>Неустойка (штраф.пеня) - 82 группа</v>
          </cell>
        </row>
        <row r="804">
          <cell r="A804" t="str">
            <v>01490009398028587569</v>
          </cell>
          <cell r="B804" t="str">
            <v>ППК</v>
          </cell>
          <cell r="C804">
            <v>4900</v>
          </cell>
          <cell r="D804" t="str">
            <v>Неустойка (штраф.пеня) - 84 группа</v>
          </cell>
        </row>
        <row r="805">
          <cell r="A805" t="str">
            <v>01490009398028587572</v>
          </cell>
          <cell r="B805" t="str">
            <v>ППК</v>
          </cell>
          <cell r="C805">
            <v>4900</v>
          </cell>
          <cell r="D805" t="str">
            <v>Неустойка (штраф.пеня) - 84 группа</v>
          </cell>
        </row>
        <row r="806">
          <cell r="A806" t="str">
            <v>01490009398028587585</v>
          </cell>
          <cell r="B806" t="str">
            <v>ППК</v>
          </cell>
          <cell r="C806">
            <v>4900</v>
          </cell>
          <cell r="D806" t="str">
            <v>Неустойка (штраф.пеня) - 84 группа</v>
          </cell>
        </row>
        <row r="807">
          <cell r="A807" t="str">
            <v>01490009398028587608</v>
          </cell>
          <cell r="B807" t="str">
            <v>ППК</v>
          </cell>
          <cell r="C807">
            <v>4900</v>
          </cell>
          <cell r="D807" t="str">
            <v>Неустойка (штраф.пеня) - 63 группа</v>
          </cell>
        </row>
        <row r="808">
          <cell r="A808" t="str">
            <v>01490009398028587611</v>
          </cell>
          <cell r="B808" t="str">
            <v>ППК</v>
          </cell>
          <cell r="C808">
            <v>4900</v>
          </cell>
          <cell r="D808" t="str">
            <v>Неустойка (штраф.пеня) - 63 группа</v>
          </cell>
        </row>
        <row r="809">
          <cell r="A809" t="str">
            <v>01490009398028587624</v>
          </cell>
          <cell r="B809" t="str">
            <v>ППК</v>
          </cell>
          <cell r="C809">
            <v>4900</v>
          </cell>
          <cell r="D809" t="str">
            <v>Неустойка (штраф.пеня) - 63 группа</v>
          </cell>
        </row>
        <row r="810">
          <cell r="A810" t="str">
            <v>01490009398028587637</v>
          </cell>
          <cell r="B810" t="str">
            <v>ППК</v>
          </cell>
          <cell r="C810">
            <v>4900</v>
          </cell>
          <cell r="D810" t="str">
            <v>Неустойка (штраф.пеня) - 82 группа</v>
          </cell>
        </row>
        <row r="811">
          <cell r="A811" t="str">
            <v>01490009398028587640</v>
          </cell>
          <cell r="B811" t="str">
            <v>ППК</v>
          </cell>
          <cell r="C811">
            <v>4900</v>
          </cell>
          <cell r="D811" t="str">
            <v>Неустойка (штраф.пеня) - 82 группа</v>
          </cell>
        </row>
        <row r="812">
          <cell r="A812" t="str">
            <v>01490009398028587653</v>
          </cell>
          <cell r="B812" t="str">
            <v>ППК</v>
          </cell>
          <cell r="C812">
            <v>4900</v>
          </cell>
          <cell r="D812" t="str">
            <v>Неустойка (штраф.пеня) - 82 группа</v>
          </cell>
        </row>
        <row r="813">
          <cell r="A813" t="str">
            <v>01490009398028587666</v>
          </cell>
          <cell r="B813" t="str">
            <v>ППК</v>
          </cell>
          <cell r="C813">
            <v>4900</v>
          </cell>
          <cell r="D813" t="str">
            <v>Неустойка (штраф.пеня) - 84 группа</v>
          </cell>
        </row>
        <row r="814">
          <cell r="A814" t="str">
            <v>01490009398028587679</v>
          </cell>
          <cell r="B814" t="str">
            <v>ППК</v>
          </cell>
          <cell r="C814">
            <v>4900</v>
          </cell>
          <cell r="D814" t="str">
            <v>Неустойка (штраф.пеня) - 84 группа</v>
          </cell>
        </row>
        <row r="815">
          <cell r="A815" t="str">
            <v>01490009398028587682</v>
          </cell>
          <cell r="B815" t="str">
            <v>ППК</v>
          </cell>
          <cell r="C815">
            <v>4900</v>
          </cell>
          <cell r="D815" t="str">
            <v>Неустойка (штраф.пеня) - 84 группа</v>
          </cell>
        </row>
        <row r="816">
          <cell r="A816" t="str">
            <v>01490009398028587695</v>
          </cell>
          <cell r="B816" t="str">
            <v>ППК</v>
          </cell>
          <cell r="C816">
            <v>4900</v>
          </cell>
          <cell r="D816" t="str">
            <v>Неустойка (штраф.пеня) - 95 группа</v>
          </cell>
        </row>
        <row r="817">
          <cell r="A817" t="str">
            <v>01490009398028587718</v>
          </cell>
          <cell r="B817" t="str">
            <v>ППК</v>
          </cell>
          <cell r="C817">
            <v>4900</v>
          </cell>
          <cell r="D817" t="str">
            <v>Неустойка (штраф.пеня) - 63 группа</v>
          </cell>
        </row>
        <row r="818">
          <cell r="A818" t="str">
            <v>01490009398028587747</v>
          </cell>
          <cell r="B818" t="str">
            <v>ППК</v>
          </cell>
          <cell r="C818">
            <v>4900</v>
          </cell>
          <cell r="D818" t="str">
            <v>Неустойка (штраф.пеня) - 82 группа</v>
          </cell>
        </row>
        <row r="819">
          <cell r="A819" t="str">
            <v>01490009398028587750</v>
          </cell>
          <cell r="B819" t="str">
            <v>ППК</v>
          </cell>
          <cell r="C819">
            <v>4900</v>
          </cell>
          <cell r="D819" t="str">
            <v>Неустойка (штраф.пеня) - 82 группа</v>
          </cell>
        </row>
        <row r="820">
          <cell r="A820" t="str">
            <v>01490009398028587776</v>
          </cell>
          <cell r="B820" t="str">
            <v>ППК</v>
          </cell>
          <cell r="C820">
            <v>4900</v>
          </cell>
          <cell r="D820" t="str">
            <v>Неустойка (штраф.пеня) - 84 группа</v>
          </cell>
        </row>
        <row r="821">
          <cell r="A821" t="str">
            <v>01490009398028587792</v>
          </cell>
          <cell r="B821" t="str">
            <v>ППК</v>
          </cell>
          <cell r="C821">
            <v>4900</v>
          </cell>
          <cell r="D821" t="str">
            <v>Неустойка (штраф.пеня) - 95 группа</v>
          </cell>
        </row>
        <row r="822">
          <cell r="A822" t="str">
            <v>01490009398028587815</v>
          </cell>
          <cell r="B822" t="str">
            <v>ППК</v>
          </cell>
          <cell r="C822">
            <v>4900</v>
          </cell>
          <cell r="D822" t="str">
            <v>Неустойка (штраф.пеня) - 63 группа</v>
          </cell>
        </row>
        <row r="823">
          <cell r="A823" t="str">
            <v>01490009398028587828</v>
          </cell>
          <cell r="B823" t="str">
            <v>ППК</v>
          </cell>
          <cell r="C823">
            <v>4900</v>
          </cell>
          <cell r="D823" t="str">
            <v>Неустойка (штраф.пеня) - 63 группа</v>
          </cell>
        </row>
        <row r="824">
          <cell r="A824" t="str">
            <v>01490009398028587831</v>
          </cell>
          <cell r="B824" t="str">
            <v>ППК</v>
          </cell>
          <cell r="C824">
            <v>4900</v>
          </cell>
          <cell r="D824" t="str">
            <v>Неустойка (штраф.пеня) - 63 группа</v>
          </cell>
        </row>
        <row r="825">
          <cell r="A825" t="str">
            <v>01490009398028587873</v>
          </cell>
          <cell r="B825" t="str">
            <v>ППК</v>
          </cell>
          <cell r="C825">
            <v>4900</v>
          </cell>
          <cell r="D825" t="str">
            <v>Неустойка (штраф.пеня) - 84 группа</v>
          </cell>
        </row>
        <row r="826">
          <cell r="A826" t="str">
            <v>01490009398028587886</v>
          </cell>
          <cell r="B826" t="str">
            <v>ППК</v>
          </cell>
          <cell r="C826">
            <v>4900</v>
          </cell>
          <cell r="D826" t="str">
            <v>Неустойка (штраф.пеня) - 84 группа</v>
          </cell>
        </row>
        <row r="827">
          <cell r="A827" t="str">
            <v>01490009398028587912</v>
          </cell>
          <cell r="B827" t="str">
            <v>ППК</v>
          </cell>
          <cell r="C827">
            <v>4900</v>
          </cell>
          <cell r="D827" t="str">
            <v>Неустойка (штраф.пеня) - 63 группа</v>
          </cell>
        </row>
        <row r="828">
          <cell r="A828" t="str">
            <v>01490009398028587925</v>
          </cell>
          <cell r="B828" t="str">
            <v>ППК</v>
          </cell>
          <cell r="C828">
            <v>4900</v>
          </cell>
          <cell r="D828" t="str">
            <v>Неустойка (штраф.пеня) - 63 группа</v>
          </cell>
        </row>
        <row r="829">
          <cell r="A829" t="str">
            <v>01490009398028587938</v>
          </cell>
          <cell r="B829" t="str">
            <v>ППК</v>
          </cell>
          <cell r="C829">
            <v>4900</v>
          </cell>
          <cell r="D829" t="str">
            <v>Неустойка (штраф.пеня) - 82 группа</v>
          </cell>
        </row>
        <row r="830">
          <cell r="A830" t="str">
            <v>01490009398028587941</v>
          </cell>
          <cell r="B830" t="str">
            <v>ППК</v>
          </cell>
          <cell r="C830">
            <v>4900</v>
          </cell>
          <cell r="D830" t="str">
            <v>Неустойка (штраф.пеня) - 82 группа</v>
          </cell>
        </row>
        <row r="831">
          <cell r="A831" t="str">
            <v>01490009398028587954</v>
          </cell>
          <cell r="B831" t="str">
            <v>ППК</v>
          </cell>
          <cell r="C831">
            <v>4900</v>
          </cell>
          <cell r="D831" t="str">
            <v>Неустойка (штраф.пеня) - 82 группа</v>
          </cell>
        </row>
        <row r="832">
          <cell r="A832" t="str">
            <v>01490009398028587970</v>
          </cell>
          <cell r="B832" t="str">
            <v>ППК</v>
          </cell>
          <cell r="C832">
            <v>4900</v>
          </cell>
          <cell r="D832" t="str">
            <v>Неустойка (штраф.пеня) - 84 группа</v>
          </cell>
        </row>
        <row r="833">
          <cell r="A833" t="str">
            <v>01490009398028588005</v>
          </cell>
          <cell r="B833" t="str">
            <v>ППК</v>
          </cell>
          <cell r="C833">
            <v>4900</v>
          </cell>
          <cell r="D833" t="str">
            <v>Неустойка (штраф.пеня) - 95 группа</v>
          </cell>
        </row>
        <row r="834">
          <cell r="A834" t="str">
            <v>01490009398028588018</v>
          </cell>
          <cell r="B834" t="str">
            <v>ППК</v>
          </cell>
          <cell r="C834">
            <v>4900</v>
          </cell>
          <cell r="D834" t="str">
            <v>Неустойка (штраф.пеня) - 95 группа</v>
          </cell>
        </row>
        <row r="835">
          <cell r="A835" t="str">
            <v>01490009398028588021</v>
          </cell>
          <cell r="B835" t="str">
            <v>ППК</v>
          </cell>
          <cell r="C835">
            <v>4900</v>
          </cell>
          <cell r="D835" t="str">
            <v>Неустойка (штраф.пеня) - 97 группа</v>
          </cell>
        </row>
        <row r="836">
          <cell r="A836" t="str">
            <v>01490009398028588034</v>
          </cell>
          <cell r="B836" t="str">
            <v>ППК</v>
          </cell>
          <cell r="C836">
            <v>4900</v>
          </cell>
          <cell r="D836" t="str">
            <v>Неустойка (штраф.пеня) - 97 группа</v>
          </cell>
        </row>
        <row r="837">
          <cell r="A837" t="str">
            <v>01490009398028588050</v>
          </cell>
          <cell r="B837" t="str">
            <v>ППК</v>
          </cell>
          <cell r="C837">
            <v>4900</v>
          </cell>
          <cell r="D837" t="str">
            <v>Неустойка (штраф.пеня) - 98 группа</v>
          </cell>
        </row>
        <row r="838">
          <cell r="A838" t="str">
            <v>01490009398028588076</v>
          </cell>
          <cell r="B838" t="str">
            <v>ППК</v>
          </cell>
          <cell r="C838">
            <v>4900</v>
          </cell>
          <cell r="D838" t="str">
            <v>Неустойка (штраф.пеня) - 99 группа</v>
          </cell>
        </row>
        <row r="839">
          <cell r="A839" t="str">
            <v>01490009398028588092</v>
          </cell>
          <cell r="B839" t="str">
            <v>ППК</v>
          </cell>
          <cell r="C839">
            <v>4900</v>
          </cell>
          <cell r="D839" t="str">
            <v>Неустойка (штраф.пеня) - 99 группа</v>
          </cell>
        </row>
        <row r="840">
          <cell r="A840" t="str">
            <v>01490009398028588102</v>
          </cell>
          <cell r="B840" t="str">
            <v>ППК</v>
          </cell>
          <cell r="C840">
            <v>4900</v>
          </cell>
          <cell r="D840" t="str">
            <v>Неустойка (штраф.пеня) - 95 группа</v>
          </cell>
        </row>
        <row r="841">
          <cell r="A841" t="str">
            <v>01490009398028588115</v>
          </cell>
          <cell r="B841" t="str">
            <v>ППК</v>
          </cell>
          <cell r="C841">
            <v>4900</v>
          </cell>
          <cell r="D841" t="str">
            <v>Неустойка (штраф.пеня) - 95 группа</v>
          </cell>
        </row>
        <row r="842">
          <cell r="A842" t="str">
            <v>01490009398028588128</v>
          </cell>
          <cell r="B842" t="str">
            <v>ППК</v>
          </cell>
          <cell r="C842">
            <v>4900</v>
          </cell>
          <cell r="D842" t="str">
            <v>Неустойка (штраф.пеня) - 97 группа</v>
          </cell>
        </row>
        <row r="843">
          <cell r="A843" t="str">
            <v>01490009398028588131</v>
          </cell>
          <cell r="B843" t="str">
            <v>ППК</v>
          </cell>
          <cell r="C843">
            <v>4900</v>
          </cell>
          <cell r="D843" t="str">
            <v>Неустойка (штраф.пеня) - 97 группа</v>
          </cell>
        </row>
        <row r="844">
          <cell r="A844" t="str">
            <v>01490009398028588144</v>
          </cell>
          <cell r="B844" t="str">
            <v>ППК</v>
          </cell>
          <cell r="C844">
            <v>4900</v>
          </cell>
          <cell r="D844" t="str">
            <v>Неустойка (штраф.пеня) - 98 группа</v>
          </cell>
        </row>
        <row r="845">
          <cell r="A845" t="str">
            <v>01490009398028588157</v>
          </cell>
          <cell r="B845" t="str">
            <v>ППК</v>
          </cell>
          <cell r="C845">
            <v>4900</v>
          </cell>
          <cell r="D845" t="str">
            <v>Неустойка (штраф.пеня) - 98 группа</v>
          </cell>
        </row>
        <row r="846">
          <cell r="A846" t="str">
            <v>01490009398028588160</v>
          </cell>
          <cell r="B846" t="str">
            <v>ППК</v>
          </cell>
          <cell r="C846">
            <v>4900</v>
          </cell>
          <cell r="D846" t="str">
            <v>Неустойка (штраф.пеня) - 98 группа</v>
          </cell>
        </row>
        <row r="847">
          <cell r="A847" t="str">
            <v>01490009398028588173</v>
          </cell>
          <cell r="B847" t="str">
            <v>ППК</v>
          </cell>
          <cell r="C847">
            <v>4900</v>
          </cell>
          <cell r="D847" t="str">
            <v>Неустойка (штраф.пеня) - 99 группа</v>
          </cell>
        </row>
        <row r="848">
          <cell r="A848" t="str">
            <v>01490009398028588186</v>
          </cell>
          <cell r="B848" t="str">
            <v>ППК</v>
          </cell>
          <cell r="C848">
            <v>4900</v>
          </cell>
          <cell r="D848" t="str">
            <v>Неустойка (штраф.пеня) - 99 группа</v>
          </cell>
        </row>
        <row r="849">
          <cell r="A849" t="str">
            <v>01490009398028588209</v>
          </cell>
          <cell r="B849" t="str">
            <v>ППК</v>
          </cell>
          <cell r="C849">
            <v>4900</v>
          </cell>
          <cell r="D849" t="str">
            <v>Неустойка (штраф.пеня) - 95 группа</v>
          </cell>
        </row>
        <row r="850">
          <cell r="A850" t="str">
            <v>01490009398028588238</v>
          </cell>
          <cell r="B850" t="str">
            <v>ППК</v>
          </cell>
          <cell r="C850">
            <v>4900</v>
          </cell>
          <cell r="D850" t="str">
            <v>Неустойка (штраф.пеня) - 97 группа</v>
          </cell>
        </row>
        <row r="851">
          <cell r="A851" t="str">
            <v>01490009398028588254</v>
          </cell>
          <cell r="B851" t="str">
            <v>ППК</v>
          </cell>
          <cell r="C851">
            <v>4900</v>
          </cell>
          <cell r="D851" t="str">
            <v>Неустойка (штраф.пеня) - 98 группа</v>
          </cell>
        </row>
        <row r="852">
          <cell r="A852" t="str">
            <v>01490009398028588267</v>
          </cell>
          <cell r="B852" t="str">
            <v>ППК</v>
          </cell>
          <cell r="C852">
            <v>4900</v>
          </cell>
          <cell r="D852" t="str">
            <v>Неустойка (штраф.пеня) - 98 группа</v>
          </cell>
        </row>
        <row r="853">
          <cell r="A853" t="str">
            <v>01490009398028588283</v>
          </cell>
          <cell r="B853" t="str">
            <v>ППК</v>
          </cell>
          <cell r="C853">
            <v>4900</v>
          </cell>
          <cell r="D853" t="str">
            <v>Неустойка (штраф.пеня) - 99 группа</v>
          </cell>
        </row>
        <row r="854">
          <cell r="A854" t="str">
            <v>01490009398028588306</v>
          </cell>
          <cell r="B854" t="str">
            <v>ППК</v>
          </cell>
          <cell r="C854">
            <v>4900</v>
          </cell>
          <cell r="D854" t="str">
            <v>Неустойка (штраф.пеня) - 95 группа</v>
          </cell>
        </row>
        <row r="855">
          <cell r="A855" t="str">
            <v>01490009398028588319</v>
          </cell>
          <cell r="B855" t="str">
            <v>ППК</v>
          </cell>
          <cell r="C855">
            <v>4900</v>
          </cell>
          <cell r="D855" t="str">
            <v>Неустойка (штраф.пеня) - 97 группа</v>
          </cell>
        </row>
        <row r="856">
          <cell r="A856" t="str">
            <v>01490009398028588322</v>
          </cell>
          <cell r="B856" t="str">
            <v>ППК</v>
          </cell>
          <cell r="C856">
            <v>4900</v>
          </cell>
          <cell r="D856" t="str">
            <v>Неустойка (штраф.пеня) - 97 группа</v>
          </cell>
        </row>
        <row r="857">
          <cell r="A857" t="str">
            <v>01490009398028588335</v>
          </cell>
          <cell r="B857" t="str">
            <v>ППК</v>
          </cell>
          <cell r="C857">
            <v>4900</v>
          </cell>
          <cell r="D857" t="str">
            <v>Неустойка (штраф.пеня) - 97 группа</v>
          </cell>
        </row>
        <row r="858">
          <cell r="A858" t="str">
            <v>01490009398028588348</v>
          </cell>
          <cell r="B858" t="str">
            <v>ППК</v>
          </cell>
          <cell r="C858">
            <v>4900</v>
          </cell>
          <cell r="D858" t="str">
            <v>Неустойка (штраф.пеня) - 98 группа</v>
          </cell>
        </row>
        <row r="859">
          <cell r="A859" t="str">
            <v>01490009398028588364</v>
          </cell>
          <cell r="B859" t="str">
            <v>ППК</v>
          </cell>
          <cell r="C859">
            <v>4900</v>
          </cell>
          <cell r="D859" t="str">
            <v>Неустойка (штраф.пеня) - 98 группа</v>
          </cell>
        </row>
        <row r="860">
          <cell r="A860" t="str">
            <v>01490009398028588380</v>
          </cell>
          <cell r="B860" t="str">
            <v>ППК</v>
          </cell>
          <cell r="C860">
            <v>4900</v>
          </cell>
          <cell r="D860" t="str">
            <v>Неустойка (штраф.пеня) - 99 группа</v>
          </cell>
        </row>
        <row r="861">
          <cell r="A861" t="str">
            <v>01490009398028588403</v>
          </cell>
          <cell r="B861" t="str">
            <v>ППК</v>
          </cell>
          <cell r="C861">
            <v>4900</v>
          </cell>
          <cell r="D861" t="str">
            <v>Неустойка (штраф.пеня) - 95 группа</v>
          </cell>
        </row>
        <row r="862">
          <cell r="A862" t="str">
            <v>01490009398028588429</v>
          </cell>
          <cell r="B862" t="str">
            <v>ППК</v>
          </cell>
          <cell r="C862">
            <v>4900</v>
          </cell>
          <cell r="D862" t="str">
            <v>Неустойка (штраф.пеня) - 97 группа</v>
          </cell>
        </row>
        <row r="863">
          <cell r="A863" t="str">
            <v>01490009398028588432</v>
          </cell>
          <cell r="B863" t="str">
            <v>ППК</v>
          </cell>
          <cell r="C863">
            <v>4900</v>
          </cell>
          <cell r="D863" t="str">
            <v>Неустойка (штраф.пеня) - 97 группа</v>
          </cell>
        </row>
        <row r="864">
          <cell r="A864" t="str">
            <v>01490009398028588445</v>
          </cell>
          <cell r="B864" t="str">
            <v>ППК</v>
          </cell>
          <cell r="C864">
            <v>4900</v>
          </cell>
          <cell r="D864" t="str">
            <v>Неустойка (штраф.пеня) - 98 группа</v>
          </cell>
        </row>
        <row r="865">
          <cell r="A865" t="str">
            <v>01490009398028588458</v>
          </cell>
          <cell r="B865" t="str">
            <v>ППК</v>
          </cell>
          <cell r="C865">
            <v>4900</v>
          </cell>
          <cell r="D865" t="str">
            <v>Неустойка (штраф.пеня) - 98 группа</v>
          </cell>
        </row>
        <row r="866">
          <cell r="A866" t="str">
            <v>01490009398028588461</v>
          </cell>
          <cell r="B866" t="str">
            <v>ППК</v>
          </cell>
          <cell r="C866">
            <v>4900</v>
          </cell>
          <cell r="D866" t="str">
            <v>Неустойка (штраф.пеня) - 98 группа</v>
          </cell>
        </row>
        <row r="867">
          <cell r="A867" t="str">
            <v>01490009398028588474</v>
          </cell>
          <cell r="B867" t="str">
            <v>ППК</v>
          </cell>
          <cell r="C867">
            <v>4900</v>
          </cell>
          <cell r="D867" t="str">
            <v>Неустойка (штраф.пеня) - 99 группа</v>
          </cell>
        </row>
        <row r="868">
          <cell r="A868" t="str">
            <v>01490009398028588487</v>
          </cell>
          <cell r="B868" t="str">
            <v>ППК</v>
          </cell>
          <cell r="C868">
            <v>4900</v>
          </cell>
          <cell r="D868" t="str">
            <v>Неустойка (штраф.пеня) - 99 группа</v>
          </cell>
        </row>
        <row r="869">
          <cell r="A869" t="str">
            <v>01490009398028588490</v>
          </cell>
          <cell r="B869" t="str">
            <v>ППК</v>
          </cell>
          <cell r="C869">
            <v>4900</v>
          </cell>
          <cell r="D869" t="str">
            <v>Неустойка (штраф.пеня) - 99 группа</v>
          </cell>
        </row>
        <row r="870">
          <cell r="A870" t="str">
            <v>01490009398028588500</v>
          </cell>
          <cell r="B870" t="str">
            <v>ППК</v>
          </cell>
          <cell r="C870">
            <v>4900</v>
          </cell>
          <cell r="D870" t="str">
            <v>Неустойка (штраф.пеня) - 95 группа</v>
          </cell>
        </row>
        <row r="871">
          <cell r="A871" t="str">
            <v>01490009398028588513</v>
          </cell>
          <cell r="B871" t="str">
            <v>ППК</v>
          </cell>
          <cell r="C871">
            <v>4900</v>
          </cell>
          <cell r="D871" t="str">
            <v>Неустойка (штраф.пеня) - 95 группа</v>
          </cell>
        </row>
        <row r="872">
          <cell r="A872" t="str">
            <v>01490009398028588526</v>
          </cell>
          <cell r="B872" t="str">
            <v>ППК</v>
          </cell>
          <cell r="C872">
            <v>4900</v>
          </cell>
          <cell r="D872" t="str">
            <v>Неустойка (штраф.пеня) - 97 группа</v>
          </cell>
        </row>
        <row r="873">
          <cell r="A873" t="str">
            <v>01490009398028588539</v>
          </cell>
          <cell r="B873" t="str">
            <v>ППК</v>
          </cell>
          <cell r="C873">
            <v>4900</v>
          </cell>
          <cell r="D873" t="str">
            <v>Неустойка (штраф.пеня) - 97 группа</v>
          </cell>
        </row>
        <row r="874">
          <cell r="A874" t="str">
            <v>01490009398028588542</v>
          </cell>
          <cell r="B874" t="str">
            <v>ППК</v>
          </cell>
          <cell r="C874">
            <v>4900</v>
          </cell>
          <cell r="D874" t="str">
            <v>Неустойка (штраф.пеня) - 97 группа</v>
          </cell>
        </row>
        <row r="875">
          <cell r="A875" t="str">
            <v>01490009398028588555</v>
          </cell>
          <cell r="B875" t="str">
            <v>ППК</v>
          </cell>
          <cell r="C875">
            <v>4900</v>
          </cell>
          <cell r="D875" t="str">
            <v>Неустойка (штраф.пеня) - 98 группа</v>
          </cell>
        </row>
        <row r="876">
          <cell r="A876" t="str">
            <v>01490009398028588571</v>
          </cell>
          <cell r="B876" t="str">
            <v>ППК</v>
          </cell>
          <cell r="C876">
            <v>4900</v>
          </cell>
          <cell r="D876" t="str">
            <v>Неустойка (штраф.пеня) - 99 группа</v>
          </cell>
        </row>
        <row r="877">
          <cell r="A877" t="str">
            <v>01490009398028588584</v>
          </cell>
          <cell r="B877" t="str">
            <v>ППК</v>
          </cell>
          <cell r="C877">
            <v>4900</v>
          </cell>
          <cell r="D877" t="str">
            <v>Неустойка (штраф.пеня) - 99 группа</v>
          </cell>
        </row>
        <row r="878">
          <cell r="A878" t="str">
            <v>01490009398028588607</v>
          </cell>
          <cell r="B878" t="str">
            <v>ППК</v>
          </cell>
          <cell r="C878">
            <v>4900</v>
          </cell>
          <cell r="D878" t="str">
            <v>Неустойка (штраф.пеня) - 95 группа</v>
          </cell>
        </row>
        <row r="879">
          <cell r="A879" t="str">
            <v>01490009398028588610</v>
          </cell>
          <cell r="B879" t="str">
            <v>ППК</v>
          </cell>
          <cell r="C879">
            <v>4900</v>
          </cell>
          <cell r="D879" t="str">
            <v>Неустойка (штраф.пеня) - 95 группа</v>
          </cell>
        </row>
        <row r="880">
          <cell r="A880" t="str">
            <v>01490009398028588623</v>
          </cell>
          <cell r="B880" t="str">
            <v>ППК</v>
          </cell>
          <cell r="C880">
            <v>4900</v>
          </cell>
          <cell r="D880" t="str">
            <v>Неустойка (штраф.пеня) - 97 группа</v>
          </cell>
        </row>
        <row r="881">
          <cell r="A881" t="str">
            <v>01490009398028588636</v>
          </cell>
          <cell r="B881" t="str">
            <v>ППК</v>
          </cell>
          <cell r="C881">
            <v>4900</v>
          </cell>
          <cell r="D881" t="str">
            <v>Неустойка (штраф.пеня) - 97 группа</v>
          </cell>
        </row>
        <row r="882">
          <cell r="A882" t="str">
            <v>01490009398028588649</v>
          </cell>
          <cell r="B882" t="str">
            <v>ППК</v>
          </cell>
          <cell r="C882">
            <v>4900</v>
          </cell>
          <cell r="D882" t="str">
            <v>Неустойка (штраф.пеня) - 98 группа</v>
          </cell>
        </row>
        <row r="883">
          <cell r="A883" t="str">
            <v>01490009398028588652</v>
          </cell>
          <cell r="B883" t="str">
            <v>ППК</v>
          </cell>
          <cell r="C883">
            <v>4900</v>
          </cell>
          <cell r="D883" t="str">
            <v>Неустойка (штраф.пеня) - 98 группа</v>
          </cell>
        </row>
        <row r="884">
          <cell r="A884" t="str">
            <v>01490009398028588665</v>
          </cell>
          <cell r="B884" t="str">
            <v>ППК</v>
          </cell>
          <cell r="C884">
            <v>4900</v>
          </cell>
          <cell r="D884" t="str">
            <v>Неустойка (штраф.пеня) - 98 группа</v>
          </cell>
        </row>
        <row r="885">
          <cell r="A885" t="str">
            <v>01490009398028588678</v>
          </cell>
          <cell r="B885" t="str">
            <v>ППК</v>
          </cell>
          <cell r="C885">
            <v>4900</v>
          </cell>
          <cell r="D885" t="str">
            <v>Неустойка (штраф.пеня) - 99 группа</v>
          </cell>
        </row>
        <row r="886">
          <cell r="A886" t="str">
            <v>01490009398028588681</v>
          </cell>
          <cell r="B886" t="str">
            <v>ППК</v>
          </cell>
          <cell r="C886">
            <v>4900</v>
          </cell>
          <cell r="D886" t="str">
            <v>Неустойка (штраф.пеня) - 99 группа</v>
          </cell>
        </row>
        <row r="887">
          <cell r="A887" t="str">
            <v>01490009398028588694</v>
          </cell>
          <cell r="B887" t="str">
            <v>ППК</v>
          </cell>
          <cell r="C887">
            <v>4900</v>
          </cell>
          <cell r="D887" t="str">
            <v>Неустойка (штраф.пеня) - 99 группа</v>
          </cell>
        </row>
        <row r="888">
          <cell r="A888" t="str">
            <v>01490009398028588704</v>
          </cell>
          <cell r="B888" t="str">
            <v>ППК</v>
          </cell>
          <cell r="C888">
            <v>4900</v>
          </cell>
          <cell r="D888" t="str">
            <v>Неустойка (штраф.пеня) - 95 группа</v>
          </cell>
        </row>
        <row r="889">
          <cell r="A889" t="str">
            <v>01490009398028588717</v>
          </cell>
          <cell r="B889" t="str">
            <v>ППК</v>
          </cell>
          <cell r="C889">
            <v>4900</v>
          </cell>
          <cell r="D889" t="str">
            <v>Неустойка (штраф.пеня) - 95 группа</v>
          </cell>
        </row>
        <row r="890">
          <cell r="A890" t="str">
            <v>01490009398028588720</v>
          </cell>
          <cell r="B890" t="str">
            <v>ППК</v>
          </cell>
          <cell r="C890">
            <v>4900</v>
          </cell>
          <cell r="D890" t="str">
            <v>Неустойка (штраф.пеня) - 97 группа</v>
          </cell>
        </row>
        <row r="891">
          <cell r="A891" t="str">
            <v>01490009398028588733</v>
          </cell>
          <cell r="B891" t="str">
            <v>ППК</v>
          </cell>
          <cell r="C891">
            <v>4900</v>
          </cell>
          <cell r="D891" t="str">
            <v>Неустойка (штраф.пеня) - 97 группа</v>
          </cell>
        </row>
        <row r="892">
          <cell r="A892" t="str">
            <v>01490009398028588746</v>
          </cell>
          <cell r="B892" t="str">
            <v>ППК</v>
          </cell>
          <cell r="C892">
            <v>4900</v>
          </cell>
          <cell r="D892" t="str">
            <v>Неустойка (штраф.пеня) - 98 группа</v>
          </cell>
        </row>
        <row r="893">
          <cell r="A893" t="str">
            <v>01490009398028588759</v>
          </cell>
          <cell r="B893" t="str">
            <v>ППК</v>
          </cell>
          <cell r="C893">
            <v>4900</v>
          </cell>
          <cell r="D893" t="str">
            <v>Неустойка (штраф.пеня) - 98 группа</v>
          </cell>
        </row>
        <row r="894">
          <cell r="A894" t="str">
            <v>01490009398028588762</v>
          </cell>
          <cell r="B894" t="str">
            <v>ППК</v>
          </cell>
          <cell r="C894">
            <v>4900</v>
          </cell>
          <cell r="D894" t="str">
            <v>Неустойка (штраф.пеня) - 98 группа</v>
          </cell>
        </row>
        <row r="895">
          <cell r="A895" t="str">
            <v>01490009398028588775</v>
          </cell>
          <cell r="B895" t="str">
            <v>ППК</v>
          </cell>
          <cell r="C895">
            <v>4900</v>
          </cell>
          <cell r="D895" t="str">
            <v>Неустойка (штраф.пеня) - 99 группа</v>
          </cell>
        </row>
        <row r="896">
          <cell r="A896" t="str">
            <v>01490009398028588788</v>
          </cell>
          <cell r="B896" t="str">
            <v>ППК</v>
          </cell>
          <cell r="C896">
            <v>4900</v>
          </cell>
          <cell r="D896" t="str">
            <v>Неустойка (штраф.пеня) - 99 группа</v>
          </cell>
        </row>
        <row r="897">
          <cell r="A897" t="str">
            <v>01490009398028588791</v>
          </cell>
          <cell r="B897" t="str">
            <v>ППК</v>
          </cell>
          <cell r="C897">
            <v>4900</v>
          </cell>
          <cell r="D897" t="str">
            <v>Неустойка (штраф.пеня) - 99 группа</v>
          </cell>
        </row>
        <row r="898">
          <cell r="A898" t="str">
            <v>01490009398028588801</v>
          </cell>
          <cell r="B898" t="str">
            <v>ППК</v>
          </cell>
          <cell r="C898">
            <v>4900</v>
          </cell>
          <cell r="D898" t="str">
            <v>Неустойка (штраф.пеня) - 95 группа</v>
          </cell>
        </row>
        <row r="899">
          <cell r="A899" t="str">
            <v>01490009398028588814</v>
          </cell>
          <cell r="B899" t="str">
            <v>ППК</v>
          </cell>
          <cell r="C899">
            <v>4900</v>
          </cell>
          <cell r="D899" t="str">
            <v>Неустойка (штраф.пеня) - 95 группа</v>
          </cell>
        </row>
        <row r="900">
          <cell r="A900" t="str">
            <v>01490009398028588827</v>
          </cell>
          <cell r="B900" t="str">
            <v>ППК</v>
          </cell>
          <cell r="C900">
            <v>4900</v>
          </cell>
          <cell r="D900" t="str">
            <v>Неустойка (штраф.пеня) - 97 группа</v>
          </cell>
        </row>
        <row r="901">
          <cell r="A901" t="str">
            <v>01490009398028588830</v>
          </cell>
          <cell r="B901" t="str">
            <v>ППК</v>
          </cell>
          <cell r="C901">
            <v>4900</v>
          </cell>
          <cell r="D901" t="str">
            <v>Неустойка (штраф.пеня) - 97 группа</v>
          </cell>
        </row>
        <row r="902">
          <cell r="A902" t="str">
            <v>01490009398028588856</v>
          </cell>
          <cell r="B902" t="str">
            <v>ППК</v>
          </cell>
          <cell r="C902">
            <v>4900</v>
          </cell>
          <cell r="D902" t="str">
            <v>Неустойка (штраф.пеня) - 98 группа</v>
          </cell>
        </row>
        <row r="903">
          <cell r="A903" t="str">
            <v>01490009398028588869</v>
          </cell>
          <cell r="B903" t="str">
            <v>ППК</v>
          </cell>
          <cell r="C903">
            <v>4900</v>
          </cell>
          <cell r="D903" t="str">
            <v>Неустойка (штраф.пеня) - 98 группа</v>
          </cell>
        </row>
        <row r="904">
          <cell r="A904" t="str">
            <v>01490009398028588872</v>
          </cell>
          <cell r="B904" t="str">
            <v>ППК</v>
          </cell>
          <cell r="C904">
            <v>4900</v>
          </cell>
          <cell r="D904" t="str">
            <v>Неустойка (штраф.пеня) - 99 группа</v>
          </cell>
        </row>
        <row r="905">
          <cell r="A905" t="str">
            <v>01490009398028588885</v>
          </cell>
          <cell r="B905" t="str">
            <v>ППК</v>
          </cell>
          <cell r="C905">
            <v>4900</v>
          </cell>
          <cell r="D905" t="str">
            <v>Неустойка (штраф.пеня) - 99 группа</v>
          </cell>
        </row>
        <row r="906">
          <cell r="A906" t="str">
            <v>01490009398028588908</v>
          </cell>
          <cell r="B906" t="str">
            <v>ППК</v>
          </cell>
          <cell r="C906">
            <v>4900</v>
          </cell>
          <cell r="D906" t="str">
            <v>Неустойка (штраф.пеня) - 95 группа</v>
          </cell>
        </row>
        <row r="907">
          <cell r="A907" t="str">
            <v>01490009398028588911</v>
          </cell>
          <cell r="B907" t="str">
            <v>ППК</v>
          </cell>
          <cell r="C907">
            <v>4900</v>
          </cell>
          <cell r="D907" t="str">
            <v>Неустойка (штраф.пеня) - 95 группа</v>
          </cell>
        </row>
        <row r="908">
          <cell r="A908" t="str">
            <v>01490009398028588924</v>
          </cell>
          <cell r="B908" t="str">
            <v>ППК</v>
          </cell>
          <cell r="C908">
            <v>4900</v>
          </cell>
          <cell r="D908" t="str">
            <v>Неустойка (штраф.пеня) - 97 группа</v>
          </cell>
        </row>
        <row r="909">
          <cell r="A909" t="str">
            <v>01490009398028588940</v>
          </cell>
          <cell r="B909" t="str">
            <v>ППК</v>
          </cell>
          <cell r="C909">
            <v>4900</v>
          </cell>
          <cell r="D909" t="str">
            <v>Неустойка (штраф.пеня) - 97 группа</v>
          </cell>
        </row>
        <row r="910">
          <cell r="A910" t="str">
            <v>01490009398028588953</v>
          </cell>
          <cell r="B910" t="str">
            <v>ППК</v>
          </cell>
          <cell r="C910">
            <v>4900</v>
          </cell>
          <cell r="D910" t="str">
            <v>Неустойка (штраф.пеня) - 98 группа</v>
          </cell>
        </row>
        <row r="911">
          <cell r="A911" t="str">
            <v>01490009398028588979</v>
          </cell>
          <cell r="B911" t="str">
            <v>ППК</v>
          </cell>
          <cell r="C911">
            <v>4900</v>
          </cell>
          <cell r="D911" t="str">
            <v>Неустойка (штраф.пеня) - 99 группа</v>
          </cell>
        </row>
        <row r="912">
          <cell r="A912" t="str">
            <v>01490009398028588982</v>
          </cell>
          <cell r="B912" t="str">
            <v>ППК</v>
          </cell>
          <cell r="C912">
            <v>4900</v>
          </cell>
          <cell r="D912" t="str">
            <v>Неустойка (штраф.пеня) - 99 группа</v>
          </cell>
        </row>
        <row r="913">
          <cell r="A913" t="str">
            <v>01490009398028730099</v>
          </cell>
          <cell r="B913" t="str">
            <v>Залоговые</v>
          </cell>
          <cell r="C913">
            <v>4900</v>
          </cell>
          <cell r="D913" t="str">
            <v>Неустойка (штраф.пеня) - 40 группа</v>
          </cell>
        </row>
        <row r="914">
          <cell r="A914" t="str">
            <v>01490009398028730196</v>
          </cell>
          <cell r="B914" t="str">
            <v>Залоговые</v>
          </cell>
          <cell r="C914">
            <v>4900</v>
          </cell>
          <cell r="D914" t="str">
            <v>Неустойка (штраф.пеня) - 40 группа</v>
          </cell>
        </row>
        <row r="915">
          <cell r="A915" t="str">
            <v>01490009398028730497</v>
          </cell>
          <cell r="B915" t="str">
            <v>Залоговые</v>
          </cell>
          <cell r="C915">
            <v>4900</v>
          </cell>
          <cell r="D915" t="str">
            <v>Неустойка (штраф.пеня) - 40 группа</v>
          </cell>
        </row>
        <row r="916">
          <cell r="A916" t="str">
            <v>01490009398028730594</v>
          </cell>
          <cell r="B916" t="str">
            <v>Залоговые</v>
          </cell>
          <cell r="C916">
            <v>4900</v>
          </cell>
          <cell r="D916" t="str">
            <v>Неустойка (штраф.пеня) - 40 группа</v>
          </cell>
        </row>
        <row r="917">
          <cell r="A917" t="str">
            <v>01490009398028730895</v>
          </cell>
          <cell r="B917" t="str">
            <v>Залоговые</v>
          </cell>
          <cell r="C917">
            <v>4900</v>
          </cell>
          <cell r="D917" t="str">
            <v>Неустойка (штраф.пеня) - 40 группа</v>
          </cell>
        </row>
        <row r="918">
          <cell r="A918" t="str">
            <v>01490009398028731001</v>
          </cell>
          <cell r="B918" t="str">
            <v>Залоговые</v>
          </cell>
          <cell r="C918">
            <v>4900</v>
          </cell>
          <cell r="D918" t="str">
            <v>Неустойка (штраф.пеня) - 40 группа</v>
          </cell>
        </row>
        <row r="919">
          <cell r="A919" t="str">
            <v>01490009398028731027</v>
          </cell>
          <cell r="B919" t="str">
            <v>Залоговые</v>
          </cell>
          <cell r="C919">
            <v>4900</v>
          </cell>
          <cell r="D919" t="str">
            <v>Неустойка (штраф.пеня) - 41 группа</v>
          </cell>
        </row>
        <row r="920">
          <cell r="A920" t="str">
            <v>01490009398028731030</v>
          </cell>
          <cell r="B920" t="str">
            <v>Залоговые</v>
          </cell>
          <cell r="C920">
            <v>4900</v>
          </cell>
          <cell r="D920" t="str">
            <v>Неустойка (штраф.пеня) - 41 группа</v>
          </cell>
        </row>
        <row r="921">
          <cell r="A921" t="str">
            <v>01490009398028731098</v>
          </cell>
          <cell r="B921" t="str">
            <v>Залоговые</v>
          </cell>
          <cell r="C921">
            <v>4900</v>
          </cell>
          <cell r="D921" t="str">
            <v>Неустойка (штраф.пеня) - 44 группа</v>
          </cell>
        </row>
        <row r="922">
          <cell r="A922" t="str">
            <v>01490009398028731108</v>
          </cell>
          <cell r="B922" t="str">
            <v>Залоговые</v>
          </cell>
          <cell r="C922">
            <v>4900</v>
          </cell>
          <cell r="D922" t="str">
            <v>Неустойка (штраф.пеня) - 40 группа</v>
          </cell>
        </row>
        <row r="923">
          <cell r="A923" t="str">
            <v>01490009398028731111</v>
          </cell>
          <cell r="B923" t="str">
            <v>Залоговые</v>
          </cell>
          <cell r="C923">
            <v>4900</v>
          </cell>
          <cell r="D923" t="str">
            <v>Неустойка (штраф.пеня) - 40 группа</v>
          </cell>
        </row>
        <row r="924">
          <cell r="A924" t="str">
            <v>01490009398028731124</v>
          </cell>
          <cell r="B924" t="str">
            <v>Залоговые</v>
          </cell>
          <cell r="C924">
            <v>4900</v>
          </cell>
          <cell r="D924" t="str">
            <v>Неустойка (штраф.пеня) - 41 группа</v>
          </cell>
        </row>
        <row r="925">
          <cell r="A925" t="str">
            <v>01490009398028731137</v>
          </cell>
          <cell r="B925" t="str">
            <v>Залоговые</v>
          </cell>
          <cell r="C925">
            <v>4900</v>
          </cell>
          <cell r="D925" t="str">
            <v>Неустойка (штраф.пеня) - 41 группа</v>
          </cell>
        </row>
        <row r="926">
          <cell r="A926" t="str">
            <v>01490009398028731140</v>
          </cell>
          <cell r="B926" t="str">
            <v>Залоговые</v>
          </cell>
          <cell r="C926">
            <v>4900</v>
          </cell>
          <cell r="D926" t="str">
            <v>Неустойка (штраф.пеня) - 41 группа</v>
          </cell>
        </row>
        <row r="927">
          <cell r="A927" t="str">
            <v>01490009398028731195</v>
          </cell>
          <cell r="B927" t="str">
            <v>Залоговые</v>
          </cell>
          <cell r="C927">
            <v>4900</v>
          </cell>
          <cell r="D927" t="str">
            <v>Неустойка (штраф.пеня) - 44 группа</v>
          </cell>
        </row>
        <row r="928">
          <cell r="A928" t="str">
            <v>01490009398028731205</v>
          </cell>
          <cell r="B928" t="str">
            <v>Залоговые</v>
          </cell>
          <cell r="C928">
            <v>4900</v>
          </cell>
          <cell r="D928" t="str">
            <v>Неустойка (штраф.пеня) - 40 группа</v>
          </cell>
        </row>
        <row r="929">
          <cell r="A929" t="str">
            <v>01490009398028731221</v>
          </cell>
          <cell r="B929" t="str">
            <v>Залоговые</v>
          </cell>
          <cell r="C929">
            <v>4900</v>
          </cell>
          <cell r="D929" t="str">
            <v>Неустойка (штраф.пеня) - 41 группа</v>
          </cell>
        </row>
        <row r="930">
          <cell r="A930" t="str">
            <v>01490009398028731234</v>
          </cell>
          <cell r="B930" t="str">
            <v>Залоговые</v>
          </cell>
          <cell r="C930">
            <v>4900</v>
          </cell>
          <cell r="D930" t="str">
            <v>Неустойка (штраф.пеня) - 41 группа</v>
          </cell>
        </row>
        <row r="931">
          <cell r="A931" t="str">
            <v>01490009398028731302</v>
          </cell>
          <cell r="B931" t="str">
            <v>Залоговые</v>
          </cell>
          <cell r="C931">
            <v>4900</v>
          </cell>
          <cell r="D931" t="str">
            <v>Неустойка (штраф.пеня) - 40 группа</v>
          </cell>
        </row>
        <row r="932">
          <cell r="A932" t="str">
            <v>01490009398028731315</v>
          </cell>
          <cell r="B932" t="str">
            <v>Залоговые</v>
          </cell>
          <cell r="C932">
            <v>4900</v>
          </cell>
          <cell r="D932" t="str">
            <v>Неустойка (штраф.пеня) - 40 группа</v>
          </cell>
        </row>
        <row r="933">
          <cell r="A933" t="str">
            <v>01490009398028731328</v>
          </cell>
          <cell r="B933" t="str">
            <v>Залоговые</v>
          </cell>
          <cell r="C933">
            <v>4900</v>
          </cell>
          <cell r="D933" t="str">
            <v>Неустойка (штраф.пеня) - 41 группа</v>
          </cell>
        </row>
        <row r="934">
          <cell r="A934" t="str">
            <v>01490009398028731331</v>
          </cell>
          <cell r="B934" t="str">
            <v>Залоговые</v>
          </cell>
          <cell r="C934">
            <v>4900</v>
          </cell>
          <cell r="D934" t="str">
            <v>Неустойка (штраф.пеня) - 41 группа</v>
          </cell>
        </row>
        <row r="935">
          <cell r="A935" t="str">
            <v>01490009398028731399</v>
          </cell>
          <cell r="B935" t="str">
            <v>Залоговые</v>
          </cell>
          <cell r="C935">
            <v>4900</v>
          </cell>
          <cell r="D935" t="str">
            <v>Неустойка (штраф.пеня) - 44 группа</v>
          </cell>
        </row>
        <row r="936">
          <cell r="A936" t="str">
            <v>01490009398028731409</v>
          </cell>
          <cell r="B936" t="str">
            <v>Залоговые</v>
          </cell>
          <cell r="C936">
            <v>4900</v>
          </cell>
          <cell r="D936" t="str">
            <v>Неустойка (штраф.пеня) - 40 группа</v>
          </cell>
        </row>
        <row r="937">
          <cell r="A937" t="str">
            <v>01490009398028731412</v>
          </cell>
          <cell r="B937" t="str">
            <v>Залоговые</v>
          </cell>
          <cell r="C937">
            <v>4900</v>
          </cell>
          <cell r="D937" t="str">
            <v>Неустойка (штраф.пеня) - 40 группа</v>
          </cell>
        </row>
        <row r="938">
          <cell r="A938" t="str">
            <v>01490009398028731438</v>
          </cell>
          <cell r="B938" t="str">
            <v>Залоговые</v>
          </cell>
          <cell r="C938">
            <v>4900</v>
          </cell>
          <cell r="D938" t="str">
            <v>Неустойка (штраф.пеня) - 41 группа</v>
          </cell>
        </row>
        <row r="939">
          <cell r="A939" t="str">
            <v>01490009398028731496</v>
          </cell>
          <cell r="B939" t="str">
            <v>Залоговые</v>
          </cell>
          <cell r="C939">
            <v>4900</v>
          </cell>
          <cell r="D939" t="str">
            <v>Неустойка (штраф.пеня) - 44 группа</v>
          </cell>
        </row>
        <row r="940">
          <cell r="A940" t="str">
            <v>01490009398028731506</v>
          </cell>
          <cell r="B940" t="str">
            <v>Залоговые</v>
          </cell>
          <cell r="C940">
            <v>4900</v>
          </cell>
          <cell r="D940" t="str">
            <v>Неустойка (штраф.пеня) - 40 группа</v>
          </cell>
        </row>
        <row r="941">
          <cell r="A941" t="str">
            <v>01490009398028731519</v>
          </cell>
          <cell r="B941" t="str">
            <v>Залоговые</v>
          </cell>
          <cell r="C941">
            <v>4900</v>
          </cell>
          <cell r="D941" t="str">
            <v>Неустойка (штраф.пеня) - 41 группа</v>
          </cell>
        </row>
        <row r="942">
          <cell r="A942" t="str">
            <v>01490009398028731522</v>
          </cell>
          <cell r="B942" t="str">
            <v>Залоговые</v>
          </cell>
          <cell r="C942">
            <v>4900</v>
          </cell>
          <cell r="D942" t="str">
            <v>Неустойка (штраф.пеня) - 41 группа</v>
          </cell>
        </row>
        <row r="943">
          <cell r="A943" t="str">
            <v>01490009398028731535</v>
          </cell>
          <cell r="B943" t="str">
            <v>Залоговые</v>
          </cell>
          <cell r="C943">
            <v>4900</v>
          </cell>
          <cell r="D943" t="str">
            <v>Неустойка (штраф.пеня) - 41 группа</v>
          </cell>
        </row>
        <row r="944">
          <cell r="A944" t="str">
            <v>01490009398028731603</v>
          </cell>
          <cell r="B944" t="str">
            <v>Залоговые</v>
          </cell>
          <cell r="C944">
            <v>4900</v>
          </cell>
          <cell r="D944" t="str">
            <v>Неустойка (штраф.пеня) - 40 группа</v>
          </cell>
        </row>
        <row r="945">
          <cell r="A945" t="str">
            <v>01490009398028731616</v>
          </cell>
          <cell r="B945" t="str">
            <v>Залоговые</v>
          </cell>
          <cell r="C945">
            <v>4900</v>
          </cell>
          <cell r="D945" t="str">
            <v>Неустойка (штраф.пеня) - 40 группа</v>
          </cell>
        </row>
        <row r="946">
          <cell r="A946" t="str">
            <v>01490009398028731629</v>
          </cell>
          <cell r="B946" t="str">
            <v>Залоговые</v>
          </cell>
          <cell r="C946">
            <v>4900</v>
          </cell>
          <cell r="D946" t="str">
            <v>Неустойка (штраф.пеня) - 41 группа</v>
          </cell>
        </row>
        <row r="947">
          <cell r="A947" t="str">
            <v>01490009398028731632</v>
          </cell>
          <cell r="B947" t="str">
            <v>Залоговые</v>
          </cell>
          <cell r="C947">
            <v>4900</v>
          </cell>
          <cell r="D947" t="str">
            <v>Неустойка (штраф.пеня) - 41 группа</v>
          </cell>
        </row>
        <row r="948">
          <cell r="A948" t="str">
            <v>01490009398028731713</v>
          </cell>
          <cell r="B948" t="str">
            <v>Залоговые</v>
          </cell>
          <cell r="C948">
            <v>4900</v>
          </cell>
          <cell r="D948" t="str">
            <v>Неустойка (штраф.пеня) - 40 группа</v>
          </cell>
        </row>
        <row r="949">
          <cell r="A949" t="str">
            <v>01490009398028731726</v>
          </cell>
          <cell r="B949" t="str">
            <v>Залоговые</v>
          </cell>
          <cell r="C949">
            <v>4900</v>
          </cell>
          <cell r="D949" t="str">
            <v>Неустойка (штраф.пеня) - 41 группа</v>
          </cell>
        </row>
        <row r="950">
          <cell r="A950" t="str">
            <v>01490009398028731739</v>
          </cell>
          <cell r="B950" t="str">
            <v>Залоговые</v>
          </cell>
          <cell r="C950">
            <v>4900</v>
          </cell>
          <cell r="D950" t="str">
            <v>Неустойка (штраф.пеня) - 41 группа</v>
          </cell>
        </row>
        <row r="951">
          <cell r="A951" t="str">
            <v>01490009398028731797</v>
          </cell>
          <cell r="B951" t="str">
            <v>Залоговые</v>
          </cell>
          <cell r="C951">
            <v>4900</v>
          </cell>
          <cell r="D951" t="str">
            <v>Неустойка (штраф.пеня) - 44 группа</v>
          </cell>
        </row>
        <row r="952">
          <cell r="A952" t="str">
            <v>01490009398028731807</v>
          </cell>
          <cell r="B952" t="str">
            <v>Залоговые</v>
          </cell>
          <cell r="C952">
            <v>4900</v>
          </cell>
          <cell r="D952" t="str">
            <v>Неустойка (штраф.пеня) - 40 группа</v>
          </cell>
        </row>
        <row r="953">
          <cell r="A953" t="str">
            <v>01490009398028731810</v>
          </cell>
          <cell r="B953" t="str">
            <v>Залоговые</v>
          </cell>
          <cell r="C953">
            <v>4900</v>
          </cell>
          <cell r="D953" t="str">
            <v>Неустойка (штраф.пеня) - 40 группа</v>
          </cell>
        </row>
        <row r="954">
          <cell r="A954" t="str">
            <v>01490009398028731823</v>
          </cell>
          <cell r="B954" t="str">
            <v>Залоговые</v>
          </cell>
          <cell r="C954">
            <v>4900</v>
          </cell>
          <cell r="D954" t="str">
            <v>Неустойка (штраф.пеня) - 41 группа</v>
          </cell>
        </row>
        <row r="955">
          <cell r="A955" t="str">
            <v>01490009398028731836</v>
          </cell>
          <cell r="B955" t="str">
            <v>Залоговые</v>
          </cell>
          <cell r="C955">
            <v>4900</v>
          </cell>
          <cell r="D955" t="str">
            <v>Неустойка (штраф.пеня) - 41 группа</v>
          </cell>
        </row>
        <row r="956">
          <cell r="A956" t="str">
            <v>01490009398028731904</v>
          </cell>
          <cell r="B956" t="str">
            <v>Залоговые</v>
          </cell>
          <cell r="C956">
            <v>4900</v>
          </cell>
          <cell r="D956" t="str">
            <v>Неустойка (штраф.пеня) - 40 группа</v>
          </cell>
        </row>
        <row r="957">
          <cell r="A957" t="str">
            <v>01490009398028731917</v>
          </cell>
          <cell r="B957" t="str">
            <v>Залоговые</v>
          </cell>
          <cell r="C957">
            <v>4900</v>
          </cell>
          <cell r="D957" t="str">
            <v>Неустойка (штраф.пеня) - 40 группа</v>
          </cell>
        </row>
        <row r="958">
          <cell r="A958" t="str">
            <v>01490009398028731920</v>
          </cell>
          <cell r="B958" t="str">
            <v>Залоговые</v>
          </cell>
          <cell r="C958">
            <v>4900</v>
          </cell>
          <cell r="D958" t="str">
            <v>Неустойка (штраф.пеня) - 41 группа</v>
          </cell>
        </row>
        <row r="959">
          <cell r="A959" t="str">
            <v>01490009398028731933</v>
          </cell>
          <cell r="B959" t="str">
            <v>Залоговые</v>
          </cell>
          <cell r="C959">
            <v>4900</v>
          </cell>
          <cell r="D959" t="str">
            <v>Неустойка (штраф.пеня) - 41 группа</v>
          </cell>
        </row>
        <row r="960">
          <cell r="A960" t="str">
            <v>01490009398028732000</v>
          </cell>
          <cell r="B960" t="str">
            <v>Залоговые</v>
          </cell>
          <cell r="C960">
            <v>4900</v>
          </cell>
          <cell r="D960" t="str">
            <v>Неустойка (штраф.пеня) - 44 группа</v>
          </cell>
        </row>
        <row r="961">
          <cell r="A961" t="str">
            <v>01490009398028732013</v>
          </cell>
          <cell r="B961" t="str">
            <v>Залоговые</v>
          </cell>
          <cell r="C961">
            <v>4900</v>
          </cell>
          <cell r="D961" t="str">
            <v>Неустойка (штраф.пеня) - 44 группа</v>
          </cell>
        </row>
        <row r="962">
          <cell r="A962" t="str">
            <v>01490009398028732055</v>
          </cell>
          <cell r="B962" t="str">
            <v>Залоговые</v>
          </cell>
          <cell r="C962">
            <v>4900</v>
          </cell>
          <cell r="D962" t="str">
            <v>Неустойка (штраф.пеня) - 46 группа</v>
          </cell>
        </row>
        <row r="963">
          <cell r="A963" t="str">
            <v>01490009398028732107</v>
          </cell>
          <cell r="B963" t="str">
            <v>Залоговые</v>
          </cell>
          <cell r="C963">
            <v>4900</v>
          </cell>
          <cell r="D963" t="str">
            <v>Неустойка (штраф.пеня) - 44 группа</v>
          </cell>
        </row>
        <row r="964">
          <cell r="A964" t="str">
            <v>01490009398028732110</v>
          </cell>
          <cell r="B964" t="str">
            <v>Залоговые</v>
          </cell>
          <cell r="C964">
            <v>4900</v>
          </cell>
          <cell r="D964" t="str">
            <v>Неустойка (штраф.пеня) - 44 группа</v>
          </cell>
        </row>
        <row r="965">
          <cell r="A965" t="str">
            <v>01490009398028732149</v>
          </cell>
          <cell r="B965" t="str">
            <v>Залоговые</v>
          </cell>
          <cell r="C965">
            <v>4900</v>
          </cell>
          <cell r="D965" t="str">
            <v>Неустойка (штраф.пеня) - 46 группа</v>
          </cell>
        </row>
        <row r="966">
          <cell r="A966" t="str">
            <v>01490009398028732152</v>
          </cell>
          <cell r="B966" t="str">
            <v>Залоговые</v>
          </cell>
          <cell r="C966">
            <v>4900</v>
          </cell>
          <cell r="D966" t="str">
            <v>Неустойка (штраф.пеня) - 46 группа</v>
          </cell>
        </row>
        <row r="967">
          <cell r="A967" t="str">
            <v>01490009398028732165</v>
          </cell>
          <cell r="B967" t="str">
            <v>Залоговые</v>
          </cell>
          <cell r="C967">
            <v>4900</v>
          </cell>
          <cell r="D967" t="str">
            <v>Неустойка (штраф.пеня) - 46 группа</v>
          </cell>
        </row>
        <row r="968">
          <cell r="A968" t="str">
            <v>01490009398028732178</v>
          </cell>
          <cell r="B968" t="str">
            <v>Залоговые</v>
          </cell>
          <cell r="C968">
            <v>4900</v>
          </cell>
          <cell r="D968" t="str">
            <v>Неустойка (штраф.пеня) - 61 группа</v>
          </cell>
        </row>
        <row r="969">
          <cell r="A969" t="str">
            <v>01490009398028732181</v>
          </cell>
          <cell r="B969" t="str">
            <v>Залоговые</v>
          </cell>
          <cell r="C969">
            <v>4900</v>
          </cell>
          <cell r="D969" t="str">
            <v>Неустойка (штраф.пеня) - 61 группа</v>
          </cell>
        </row>
        <row r="970">
          <cell r="A970" t="str">
            <v>01490009398028732194</v>
          </cell>
          <cell r="B970" t="str">
            <v>Залоговые</v>
          </cell>
          <cell r="C970">
            <v>4900</v>
          </cell>
          <cell r="D970" t="str">
            <v>Неустойка (штраф.пеня) - 61 группа</v>
          </cell>
        </row>
        <row r="971">
          <cell r="A971" t="str">
            <v>01490009398028732204</v>
          </cell>
          <cell r="B971" t="str">
            <v>Залоговые</v>
          </cell>
          <cell r="C971">
            <v>4900</v>
          </cell>
          <cell r="D971" t="str">
            <v>Неустойка (штраф.пеня) - 44 группа</v>
          </cell>
        </row>
        <row r="972">
          <cell r="A972" t="str">
            <v>01490009398028732246</v>
          </cell>
          <cell r="B972" t="str">
            <v>Залоговые</v>
          </cell>
          <cell r="C972">
            <v>4900</v>
          </cell>
          <cell r="D972" t="str">
            <v>Неустойка (штраф.пеня) - 46 группа</v>
          </cell>
        </row>
        <row r="973">
          <cell r="A973" t="str">
            <v>01490009398028732259</v>
          </cell>
          <cell r="B973" t="str">
            <v>Залоговые</v>
          </cell>
          <cell r="C973">
            <v>4900</v>
          </cell>
          <cell r="D973" t="str">
            <v>Неустойка (штраф.пеня) - 46 группа</v>
          </cell>
        </row>
        <row r="974">
          <cell r="A974" t="str">
            <v>01490009398028732262</v>
          </cell>
          <cell r="B974" t="str">
            <v>Залоговые</v>
          </cell>
          <cell r="C974">
            <v>4900</v>
          </cell>
          <cell r="D974" t="str">
            <v>Неустойка (штраф.пеня) - 46 группа</v>
          </cell>
        </row>
        <row r="975">
          <cell r="A975" t="str">
            <v>01490009398028732288</v>
          </cell>
          <cell r="B975" t="str">
            <v>Залоговые</v>
          </cell>
          <cell r="C975">
            <v>4900</v>
          </cell>
          <cell r="D975" t="str">
            <v>Неустойка (штраф.пеня) - 61 группа</v>
          </cell>
        </row>
        <row r="976">
          <cell r="A976" t="str">
            <v>01490009398028732356</v>
          </cell>
          <cell r="B976" t="str">
            <v>Залоговые</v>
          </cell>
          <cell r="C976">
            <v>4900</v>
          </cell>
          <cell r="D976" t="str">
            <v>Неустойка (штраф.пеня) - 46 группа</v>
          </cell>
        </row>
        <row r="977">
          <cell r="A977" t="str">
            <v>01490009398028732372</v>
          </cell>
          <cell r="B977" t="str">
            <v>Залоговые</v>
          </cell>
          <cell r="C977">
            <v>4900</v>
          </cell>
          <cell r="D977" t="str">
            <v>Неустойка (штраф.пеня) - 61 группа</v>
          </cell>
        </row>
        <row r="978">
          <cell r="A978" t="str">
            <v>01490009398028732385</v>
          </cell>
          <cell r="B978" t="str">
            <v>Залоговые</v>
          </cell>
          <cell r="C978">
            <v>4900</v>
          </cell>
          <cell r="D978" t="str">
            <v>Неустойка (штраф.пеня) - 61 группа</v>
          </cell>
        </row>
        <row r="979">
          <cell r="A979" t="str">
            <v>01490009398028732398</v>
          </cell>
          <cell r="B979" t="str">
            <v>Залоговые</v>
          </cell>
          <cell r="C979">
            <v>4900</v>
          </cell>
          <cell r="D979" t="str">
            <v>Неустойка (штраф.пеня) - 61 группа</v>
          </cell>
        </row>
        <row r="980">
          <cell r="A980" t="str">
            <v>01490009398028732408</v>
          </cell>
          <cell r="B980" t="str">
            <v>Залоговые</v>
          </cell>
          <cell r="C980">
            <v>4900</v>
          </cell>
          <cell r="D980" t="str">
            <v>Неустойка (штраф.пеня) - 44 группа</v>
          </cell>
        </row>
        <row r="981">
          <cell r="A981" t="str">
            <v>01490009398028732411</v>
          </cell>
          <cell r="B981" t="str">
            <v>Залоговые</v>
          </cell>
          <cell r="C981">
            <v>4900</v>
          </cell>
          <cell r="D981" t="str">
            <v>Неустойка (штраф.пеня) - 44 группа</v>
          </cell>
        </row>
        <row r="982">
          <cell r="A982" t="str">
            <v>01490009398028732453</v>
          </cell>
          <cell r="B982" t="str">
            <v>Залоговые</v>
          </cell>
          <cell r="C982">
            <v>4900</v>
          </cell>
          <cell r="D982" t="str">
            <v>Неустойка (штраф.пеня) - 46 группа</v>
          </cell>
        </row>
        <row r="983">
          <cell r="A983" t="str">
            <v>01490009398028732466</v>
          </cell>
          <cell r="B983" t="str">
            <v>Залоговые</v>
          </cell>
          <cell r="C983">
            <v>4900</v>
          </cell>
          <cell r="D983" t="str">
            <v>Неустойка (штраф.пеня) - 46 группа</v>
          </cell>
        </row>
        <row r="984">
          <cell r="A984" t="str">
            <v>01490009398028732479</v>
          </cell>
          <cell r="B984" t="str">
            <v>Залоговые</v>
          </cell>
          <cell r="C984">
            <v>4900</v>
          </cell>
          <cell r="D984" t="str">
            <v>Неустойка (штраф.пеня) - 61 группа</v>
          </cell>
        </row>
        <row r="985">
          <cell r="A985" t="str">
            <v>01490009398028732505</v>
          </cell>
          <cell r="B985" t="str">
            <v>Залоговые</v>
          </cell>
          <cell r="C985">
            <v>4900</v>
          </cell>
          <cell r="D985" t="str">
            <v>Неустойка (штраф.пеня) - 44 группа</v>
          </cell>
        </row>
        <row r="986">
          <cell r="A986" t="str">
            <v>01490009398028732547</v>
          </cell>
          <cell r="B986" t="str">
            <v>Залоговые</v>
          </cell>
          <cell r="C986">
            <v>4900</v>
          </cell>
          <cell r="D986" t="str">
            <v>Неустойка (штраф.пеня) - 46 группа</v>
          </cell>
        </row>
        <row r="987">
          <cell r="A987" t="str">
            <v>01490009398028732550</v>
          </cell>
          <cell r="B987" t="str">
            <v>Залоговые</v>
          </cell>
          <cell r="C987">
            <v>4900</v>
          </cell>
          <cell r="D987" t="str">
            <v>Неустойка (штраф.пеня) - 46 группа</v>
          </cell>
        </row>
        <row r="988">
          <cell r="A988" t="str">
            <v>01490009398028732563</v>
          </cell>
          <cell r="B988" t="str">
            <v>Залоговые</v>
          </cell>
          <cell r="C988">
            <v>4900</v>
          </cell>
          <cell r="D988" t="str">
            <v>Неустойка (штраф.пеня) - 46 группа</v>
          </cell>
        </row>
        <row r="989">
          <cell r="A989" t="str">
            <v>01490009398028732576</v>
          </cell>
          <cell r="B989" t="str">
            <v>Залоговые</v>
          </cell>
          <cell r="C989">
            <v>4900</v>
          </cell>
          <cell r="D989" t="str">
            <v>Неустойка (штраф.пеня) - 61 группа</v>
          </cell>
        </row>
        <row r="990">
          <cell r="A990" t="str">
            <v>01490009398028732589</v>
          </cell>
          <cell r="B990" t="str">
            <v>Залоговые</v>
          </cell>
          <cell r="C990">
            <v>4900</v>
          </cell>
          <cell r="D990" t="str">
            <v>Неустойка (штраф.пеня) - 61 группа</v>
          </cell>
        </row>
        <row r="991">
          <cell r="A991" t="str">
            <v>01490009398028732602</v>
          </cell>
          <cell r="B991" t="str">
            <v>Залоговые</v>
          </cell>
          <cell r="C991">
            <v>4900</v>
          </cell>
          <cell r="D991" t="str">
            <v>Неустойка (штраф.пеня) - 44 группа</v>
          </cell>
        </row>
        <row r="992">
          <cell r="A992" t="str">
            <v>01490009398028732657</v>
          </cell>
          <cell r="B992" t="str">
            <v>Залоговые</v>
          </cell>
          <cell r="C992">
            <v>4900</v>
          </cell>
          <cell r="D992" t="str">
            <v>Неустойка (штраф.пеня) - 46 группа</v>
          </cell>
        </row>
        <row r="993">
          <cell r="A993" t="str">
            <v>01490009398028732660</v>
          </cell>
          <cell r="B993" t="str">
            <v>Залоговые</v>
          </cell>
          <cell r="C993">
            <v>4900</v>
          </cell>
          <cell r="D993" t="str">
            <v>Неустойка (штраф.пеня) - 46 группа</v>
          </cell>
        </row>
        <row r="994">
          <cell r="A994" t="str">
            <v>01490009398028732673</v>
          </cell>
          <cell r="B994" t="str">
            <v>Залоговые</v>
          </cell>
          <cell r="C994">
            <v>4900</v>
          </cell>
          <cell r="D994" t="str">
            <v>Неустойка (штраф.пеня) - 61 группа</v>
          </cell>
        </row>
        <row r="995">
          <cell r="A995" t="str">
            <v>01490009398028732699</v>
          </cell>
          <cell r="B995" t="str">
            <v>Залоговые</v>
          </cell>
          <cell r="C995">
            <v>4900</v>
          </cell>
          <cell r="D995" t="str">
            <v>Неустойка (штраф.пеня) - 77 группа</v>
          </cell>
        </row>
        <row r="996">
          <cell r="A996" t="str">
            <v>01490009398028732709</v>
          </cell>
          <cell r="B996" t="str">
            <v>Залоговые</v>
          </cell>
          <cell r="C996">
            <v>4900</v>
          </cell>
          <cell r="D996" t="str">
            <v>Неустойка (штраф.пеня) - 44 группа</v>
          </cell>
        </row>
        <row r="997">
          <cell r="A997" t="str">
            <v>01490009398028732712</v>
          </cell>
          <cell r="B997" t="str">
            <v>Залоговые</v>
          </cell>
          <cell r="C997">
            <v>4900</v>
          </cell>
          <cell r="D997" t="str">
            <v>Неустойка (штраф.пеня) - 44 группа</v>
          </cell>
        </row>
        <row r="998">
          <cell r="A998" t="str">
            <v>01490009398028732754</v>
          </cell>
          <cell r="B998" t="str">
            <v>Залоговые</v>
          </cell>
          <cell r="C998">
            <v>4900</v>
          </cell>
          <cell r="D998" t="str">
            <v>Неустойка (штраф.пеня) - 46 группа</v>
          </cell>
        </row>
        <row r="999">
          <cell r="A999" t="str">
            <v>01490009398028732767</v>
          </cell>
          <cell r="B999" t="str">
            <v>Залоговые</v>
          </cell>
          <cell r="C999">
            <v>4900</v>
          </cell>
          <cell r="D999" t="str">
            <v>Неустойка (штраф.пеня) - 46 группа</v>
          </cell>
        </row>
        <row r="1000">
          <cell r="A1000" t="str">
            <v>01490009398028732783</v>
          </cell>
          <cell r="B1000" t="str">
            <v>Залоговые</v>
          </cell>
          <cell r="C1000">
            <v>4900</v>
          </cell>
          <cell r="D1000" t="str">
            <v>Неустойка (штраф.пеня) - 61 группа</v>
          </cell>
        </row>
        <row r="1001">
          <cell r="A1001" t="str">
            <v>01490009398028732806</v>
          </cell>
          <cell r="B1001" t="str">
            <v>Залоговые</v>
          </cell>
          <cell r="C1001">
            <v>4900</v>
          </cell>
          <cell r="D1001" t="str">
            <v>Неустойка (штраф.пеня) - 44 группа</v>
          </cell>
        </row>
        <row r="1002">
          <cell r="A1002" t="str">
            <v>01490009398028732819</v>
          </cell>
          <cell r="B1002" t="str">
            <v>Залоговые</v>
          </cell>
          <cell r="C1002">
            <v>4900</v>
          </cell>
          <cell r="D1002" t="str">
            <v>Неустойка (штраф.пеня) - 44 группа</v>
          </cell>
        </row>
        <row r="1003">
          <cell r="A1003" t="str">
            <v>01490009398028732848</v>
          </cell>
          <cell r="B1003" t="str">
            <v>Залоговые</v>
          </cell>
          <cell r="C1003">
            <v>4900</v>
          </cell>
          <cell r="D1003" t="str">
            <v>Неустойка (штраф.пеня) - 46 группа</v>
          </cell>
        </row>
        <row r="1004">
          <cell r="A1004" t="str">
            <v>01490009398028732880</v>
          </cell>
          <cell r="B1004" t="str">
            <v>Залоговые</v>
          </cell>
          <cell r="C1004">
            <v>4900</v>
          </cell>
          <cell r="D1004" t="str">
            <v>Неустойка (штраф.пеня) - 61 группа</v>
          </cell>
        </row>
        <row r="1005">
          <cell r="A1005" t="str">
            <v>01490009398028732903</v>
          </cell>
          <cell r="B1005" t="str">
            <v>Залоговые</v>
          </cell>
          <cell r="C1005">
            <v>4900</v>
          </cell>
          <cell r="D1005" t="str">
            <v>Неустойка (штраф.пеня) - 44 группа</v>
          </cell>
        </row>
        <row r="1006">
          <cell r="A1006" t="str">
            <v>01490009398028732916</v>
          </cell>
          <cell r="B1006" t="str">
            <v>Залоговые</v>
          </cell>
          <cell r="C1006">
            <v>4900</v>
          </cell>
          <cell r="D1006" t="str">
            <v>Неустойка (штраф.пеня) - 44 группа</v>
          </cell>
        </row>
        <row r="1007">
          <cell r="A1007" t="str">
            <v>01490009398028732945</v>
          </cell>
          <cell r="B1007" t="str">
            <v>Залоговые</v>
          </cell>
          <cell r="C1007">
            <v>4900</v>
          </cell>
          <cell r="D1007" t="str">
            <v>Неустойка (штраф.пеня) - 46 группа</v>
          </cell>
        </row>
        <row r="1008">
          <cell r="A1008" t="str">
            <v>01490009398028732961</v>
          </cell>
          <cell r="B1008" t="str">
            <v>Залоговые</v>
          </cell>
          <cell r="C1008">
            <v>4900</v>
          </cell>
          <cell r="D1008" t="str">
            <v>Неустойка (штраф.пеня) - 46 группа</v>
          </cell>
        </row>
        <row r="1009">
          <cell r="A1009" t="str">
            <v>01490009398028732987</v>
          </cell>
          <cell r="B1009" t="str">
            <v>Залоговые</v>
          </cell>
          <cell r="C1009">
            <v>4900</v>
          </cell>
          <cell r="D1009" t="str">
            <v>Неустойка (штраф.пеня) - 61 группа</v>
          </cell>
        </row>
        <row r="1010">
          <cell r="A1010" t="str">
            <v>01490009398028732990</v>
          </cell>
          <cell r="B1010" t="str">
            <v>Залоговые</v>
          </cell>
          <cell r="C1010">
            <v>4900</v>
          </cell>
          <cell r="D1010" t="str">
            <v>Неустойка (штраф.пеня) - 61 группа</v>
          </cell>
        </row>
        <row r="1011">
          <cell r="A1011" t="str">
            <v>01490009398028733009</v>
          </cell>
          <cell r="B1011" t="str">
            <v>Залоговые</v>
          </cell>
          <cell r="C1011">
            <v>4900</v>
          </cell>
          <cell r="D1011" t="str">
            <v>Неустойка (штраф.пеня) - 77 группа</v>
          </cell>
        </row>
        <row r="1012">
          <cell r="A1012" t="str">
            <v>01490009398028733025</v>
          </cell>
          <cell r="B1012" t="str">
            <v>Залоговые</v>
          </cell>
          <cell r="C1012">
            <v>4900</v>
          </cell>
          <cell r="D1012" t="str">
            <v>Неустойка (штраф.пеня) - 78 группа</v>
          </cell>
        </row>
        <row r="1013">
          <cell r="A1013" t="str">
            <v>01490009398028733038</v>
          </cell>
          <cell r="B1013" t="str">
            <v>Залоговые</v>
          </cell>
          <cell r="C1013">
            <v>4900</v>
          </cell>
          <cell r="D1013" t="str">
            <v>Неустойка (штраф.пеня) - 78 группа</v>
          </cell>
        </row>
        <row r="1014">
          <cell r="A1014" t="str">
            <v>01490009398028733041</v>
          </cell>
          <cell r="B1014" t="str">
            <v>Залоговые</v>
          </cell>
          <cell r="C1014">
            <v>4900</v>
          </cell>
          <cell r="D1014" t="str">
            <v>Неустойка (штраф.пеня) - 78 группа</v>
          </cell>
        </row>
        <row r="1015">
          <cell r="A1015" t="str">
            <v>01490009398028733054</v>
          </cell>
          <cell r="B1015" t="str">
            <v>Залоговые</v>
          </cell>
          <cell r="C1015">
            <v>4900</v>
          </cell>
          <cell r="D1015" t="str">
            <v>Неустойка (штраф.пеня) - 81 группа</v>
          </cell>
        </row>
        <row r="1016">
          <cell r="A1016" t="str">
            <v>01490009398028733067</v>
          </cell>
          <cell r="B1016" t="str">
            <v>Залоговые</v>
          </cell>
          <cell r="C1016">
            <v>4900</v>
          </cell>
          <cell r="D1016" t="str">
            <v>Неустойка (штраф.пеня) - 81 группа</v>
          </cell>
        </row>
        <row r="1017">
          <cell r="A1017" t="str">
            <v>01490009398028733070</v>
          </cell>
          <cell r="B1017" t="str">
            <v>Залоговые</v>
          </cell>
          <cell r="C1017">
            <v>4900</v>
          </cell>
          <cell r="D1017" t="str">
            <v>Неустойка (штраф.пеня) - 81 группа</v>
          </cell>
        </row>
        <row r="1018">
          <cell r="A1018" t="str">
            <v>01490009398028733106</v>
          </cell>
          <cell r="B1018" t="str">
            <v>Залоговые</v>
          </cell>
          <cell r="C1018">
            <v>4900</v>
          </cell>
          <cell r="D1018" t="str">
            <v>Неустойка (штраф.пеня) - 77 группа</v>
          </cell>
        </row>
        <row r="1019">
          <cell r="A1019" t="str">
            <v>01490009398028733119</v>
          </cell>
          <cell r="B1019" t="str">
            <v>Залоговые</v>
          </cell>
          <cell r="C1019">
            <v>4900</v>
          </cell>
          <cell r="D1019" t="str">
            <v>Неустойка (штраф.пеня) - 77 группа</v>
          </cell>
        </row>
        <row r="1020">
          <cell r="A1020" t="str">
            <v>01490009398028733122</v>
          </cell>
          <cell r="B1020" t="str">
            <v>Залоговые</v>
          </cell>
          <cell r="C1020">
            <v>4900</v>
          </cell>
          <cell r="D1020" t="str">
            <v>Неустойка (штраф.пеня) - 77 группа</v>
          </cell>
        </row>
        <row r="1021">
          <cell r="A1021" t="str">
            <v>01490009398028733135</v>
          </cell>
          <cell r="B1021" t="str">
            <v>Залоговые</v>
          </cell>
          <cell r="C1021">
            <v>4900</v>
          </cell>
          <cell r="D1021" t="str">
            <v>Неустойка (штраф.пеня) - 78 группа</v>
          </cell>
        </row>
        <row r="1022">
          <cell r="A1022" t="str">
            <v>01490009398028733148</v>
          </cell>
          <cell r="B1022" t="str">
            <v>Залоговые</v>
          </cell>
          <cell r="C1022">
            <v>4900</v>
          </cell>
          <cell r="D1022" t="str">
            <v>Неустойка (штраф.пеня) - 78 группа</v>
          </cell>
        </row>
        <row r="1023">
          <cell r="A1023" t="str">
            <v>01490009398028733151</v>
          </cell>
          <cell r="B1023" t="str">
            <v>Залоговые</v>
          </cell>
          <cell r="C1023">
            <v>4900</v>
          </cell>
          <cell r="D1023" t="str">
            <v>Неустойка (штраф.пеня) - 81 группа</v>
          </cell>
        </row>
        <row r="1024">
          <cell r="A1024" t="str">
            <v>01490009398028733164</v>
          </cell>
          <cell r="B1024" t="str">
            <v>Залоговые</v>
          </cell>
          <cell r="C1024">
            <v>4900</v>
          </cell>
          <cell r="D1024" t="str">
            <v>Неустойка (штраф.пеня) - 81 группа</v>
          </cell>
        </row>
        <row r="1025">
          <cell r="A1025" t="str">
            <v>01490009398028733177</v>
          </cell>
          <cell r="B1025" t="str">
            <v>Залоговые</v>
          </cell>
          <cell r="C1025">
            <v>4900</v>
          </cell>
          <cell r="D1025" t="str">
            <v>Неустойка (штраф.пеня) - 87 группа</v>
          </cell>
        </row>
        <row r="1026">
          <cell r="A1026" t="str">
            <v>01490009398028733203</v>
          </cell>
          <cell r="B1026" t="str">
            <v>Залоговые</v>
          </cell>
          <cell r="C1026">
            <v>4900</v>
          </cell>
          <cell r="D1026" t="str">
            <v>Неустойка (штраф.пеня) - 77 группа</v>
          </cell>
        </row>
        <row r="1027">
          <cell r="A1027" t="str">
            <v>01490009398028733216</v>
          </cell>
          <cell r="B1027" t="str">
            <v>Залоговые</v>
          </cell>
          <cell r="C1027">
            <v>4900</v>
          </cell>
          <cell r="D1027" t="str">
            <v>Неустойка (штраф.пеня) - 77 группа</v>
          </cell>
        </row>
        <row r="1028">
          <cell r="A1028" t="str">
            <v>01490009398028733229</v>
          </cell>
          <cell r="B1028" t="str">
            <v>Залоговые</v>
          </cell>
          <cell r="C1028">
            <v>4900</v>
          </cell>
          <cell r="D1028" t="str">
            <v>Неустойка (штраф.пеня) - 78 группа</v>
          </cell>
        </row>
        <row r="1029">
          <cell r="A1029" t="str">
            <v>01490009398028733232</v>
          </cell>
          <cell r="B1029" t="str">
            <v>Залоговые</v>
          </cell>
          <cell r="C1029">
            <v>4900</v>
          </cell>
          <cell r="D1029" t="str">
            <v>Неустойка (штраф.пеня) - 78 группа</v>
          </cell>
        </row>
        <row r="1030">
          <cell r="A1030" t="str">
            <v>01490009398028733245</v>
          </cell>
          <cell r="B1030" t="str">
            <v>Залоговые</v>
          </cell>
          <cell r="C1030">
            <v>4900</v>
          </cell>
          <cell r="D1030" t="str">
            <v>Неустойка (штраф.пеня) - 78 группа</v>
          </cell>
        </row>
        <row r="1031">
          <cell r="A1031" t="str">
            <v>01490009398028733258</v>
          </cell>
          <cell r="B1031" t="str">
            <v>Залоговые</v>
          </cell>
          <cell r="C1031">
            <v>4900</v>
          </cell>
          <cell r="D1031" t="str">
            <v>Неустойка (штраф.пеня) - 81 группа</v>
          </cell>
        </row>
        <row r="1032">
          <cell r="A1032" t="str">
            <v>01490009398028733261</v>
          </cell>
          <cell r="B1032" t="str">
            <v>Залоговые</v>
          </cell>
          <cell r="C1032">
            <v>4900</v>
          </cell>
          <cell r="D1032" t="str">
            <v>Неустойка (штраф.пеня) - 81 группа</v>
          </cell>
        </row>
        <row r="1033">
          <cell r="A1033" t="str">
            <v>01490009398028733274</v>
          </cell>
          <cell r="B1033" t="str">
            <v>Залоговые</v>
          </cell>
          <cell r="C1033">
            <v>4900</v>
          </cell>
          <cell r="D1033" t="str">
            <v>Неустойка (штраф.пеня) - 81 группа</v>
          </cell>
        </row>
        <row r="1034">
          <cell r="A1034" t="str">
            <v>01490009398028733287</v>
          </cell>
          <cell r="B1034" t="str">
            <v>Залоговые</v>
          </cell>
          <cell r="C1034">
            <v>4900</v>
          </cell>
          <cell r="D1034" t="str">
            <v>Неустойка (штраф.пеня) - 87 группа</v>
          </cell>
        </row>
        <row r="1035">
          <cell r="A1035" t="str">
            <v>01490009398028733300</v>
          </cell>
          <cell r="B1035" t="str">
            <v>Залоговые</v>
          </cell>
          <cell r="C1035">
            <v>4900</v>
          </cell>
          <cell r="D1035" t="str">
            <v>Неустойка (штраф.пеня) - 77 группа</v>
          </cell>
        </row>
        <row r="1036">
          <cell r="A1036" t="str">
            <v>01490009398028733313</v>
          </cell>
          <cell r="B1036" t="str">
            <v>Залоговые</v>
          </cell>
          <cell r="C1036">
            <v>4900</v>
          </cell>
          <cell r="D1036" t="str">
            <v>Неустойка (штраф.пеня) - 77 группа</v>
          </cell>
        </row>
        <row r="1037">
          <cell r="A1037" t="str">
            <v>01490009398028733326</v>
          </cell>
          <cell r="B1037" t="str">
            <v>Залоговые</v>
          </cell>
          <cell r="C1037">
            <v>4900</v>
          </cell>
          <cell r="D1037" t="str">
            <v>Неустойка (штраф.пеня) - 78 группа</v>
          </cell>
        </row>
        <row r="1038">
          <cell r="A1038" t="str">
            <v>01490009398028733339</v>
          </cell>
          <cell r="B1038" t="str">
            <v>Залоговые</v>
          </cell>
          <cell r="C1038">
            <v>4900</v>
          </cell>
          <cell r="D1038" t="str">
            <v>Неустойка (штраф.пеня) - 78 группа</v>
          </cell>
        </row>
        <row r="1039">
          <cell r="A1039" t="str">
            <v>01490009398028733342</v>
          </cell>
          <cell r="B1039" t="str">
            <v>Залоговые</v>
          </cell>
          <cell r="C1039">
            <v>4900</v>
          </cell>
          <cell r="D1039" t="str">
            <v>Неустойка (штраф.пеня) - 78 группа</v>
          </cell>
        </row>
        <row r="1040">
          <cell r="A1040" t="str">
            <v>01490009398028733355</v>
          </cell>
          <cell r="B1040" t="str">
            <v>Залоговые</v>
          </cell>
          <cell r="C1040">
            <v>4900</v>
          </cell>
          <cell r="D1040" t="str">
            <v>Неустойка (штраф.пеня) - 81 группа</v>
          </cell>
        </row>
        <row r="1041">
          <cell r="A1041" t="str">
            <v>01490009398028733368</v>
          </cell>
          <cell r="B1041" t="str">
            <v>Залоговые</v>
          </cell>
          <cell r="C1041">
            <v>4900</v>
          </cell>
          <cell r="D1041" t="str">
            <v>Неустойка (штраф.пеня) - 81 группа</v>
          </cell>
        </row>
        <row r="1042">
          <cell r="A1042" t="str">
            <v>01490009398028733371</v>
          </cell>
          <cell r="B1042" t="str">
            <v>Залоговые</v>
          </cell>
          <cell r="C1042">
            <v>4900</v>
          </cell>
          <cell r="D1042" t="str">
            <v>Неустойка (штраф.пеня) - 81 группа</v>
          </cell>
        </row>
        <row r="1043">
          <cell r="A1043" t="str">
            <v>01490009398028733384</v>
          </cell>
          <cell r="B1043" t="str">
            <v>Залоговые</v>
          </cell>
          <cell r="C1043">
            <v>4900</v>
          </cell>
          <cell r="D1043" t="str">
            <v>Неустойка (штраф.пеня) - 87 группа</v>
          </cell>
        </row>
        <row r="1044">
          <cell r="A1044" t="str">
            <v>01490009398028733407</v>
          </cell>
          <cell r="B1044" t="str">
            <v>Залоговые</v>
          </cell>
          <cell r="C1044">
            <v>4900</v>
          </cell>
          <cell r="D1044" t="str">
            <v>Неустойка (штраф.пеня) - 77 группа</v>
          </cell>
        </row>
        <row r="1045">
          <cell r="A1045" t="str">
            <v>01490009398028733410</v>
          </cell>
          <cell r="B1045" t="str">
            <v>Залоговые</v>
          </cell>
          <cell r="C1045">
            <v>4900</v>
          </cell>
          <cell r="D1045" t="str">
            <v>Неустойка (штраф.пеня) - 77 группа</v>
          </cell>
        </row>
        <row r="1046">
          <cell r="A1046" t="str">
            <v>01490009398028733423</v>
          </cell>
          <cell r="B1046" t="str">
            <v>Залоговые</v>
          </cell>
          <cell r="C1046">
            <v>4900</v>
          </cell>
          <cell r="D1046" t="str">
            <v>Неустойка (штраф.пеня) - 77 группа</v>
          </cell>
        </row>
        <row r="1047">
          <cell r="A1047" t="str">
            <v>01490009398028733436</v>
          </cell>
          <cell r="B1047" t="str">
            <v>Залоговые</v>
          </cell>
          <cell r="C1047">
            <v>4900</v>
          </cell>
          <cell r="D1047" t="str">
            <v>Неустойка (штраф.пеня) - 78 группа</v>
          </cell>
        </row>
        <row r="1048">
          <cell r="A1048" t="str">
            <v>01490009398028733449</v>
          </cell>
          <cell r="B1048" t="str">
            <v>Залоговые</v>
          </cell>
          <cell r="C1048">
            <v>4900</v>
          </cell>
          <cell r="D1048" t="str">
            <v>Неустойка (штраф.пеня) - 78 группа</v>
          </cell>
        </row>
        <row r="1049">
          <cell r="A1049" t="str">
            <v>01490009398028733452</v>
          </cell>
          <cell r="B1049" t="str">
            <v>Залоговые</v>
          </cell>
          <cell r="C1049">
            <v>4900</v>
          </cell>
          <cell r="D1049" t="str">
            <v>Неустойка (штраф.пеня) - 81 группа</v>
          </cell>
        </row>
        <row r="1050">
          <cell r="A1050" t="str">
            <v>01490009398028733465</v>
          </cell>
          <cell r="B1050" t="str">
            <v>Залоговые</v>
          </cell>
          <cell r="C1050">
            <v>4900</v>
          </cell>
          <cell r="D1050" t="str">
            <v>Неустойка (штраф.пеня) - 81 группа</v>
          </cell>
        </row>
        <row r="1051">
          <cell r="A1051" t="str">
            <v>01490009398028733478</v>
          </cell>
          <cell r="B1051" t="str">
            <v>Залоговые</v>
          </cell>
          <cell r="C1051">
            <v>4900</v>
          </cell>
          <cell r="D1051" t="str">
            <v>Неустойка (штраф.пеня) - 87 группа</v>
          </cell>
        </row>
        <row r="1052">
          <cell r="A1052" t="str">
            <v>01490009398028733504</v>
          </cell>
          <cell r="B1052" t="str">
            <v>Залоговые</v>
          </cell>
          <cell r="C1052">
            <v>4900</v>
          </cell>
          <cell r="D1052" t="str">
            <v>Неустойка (штраф.пеня) - 77 группа</v>
          </cell>
        </row>
        <row r="1053">
          <cell r="A1053" t="str">
            <v>01490009398028733517</v>
          </cell>
          <cell r="B1053" t="str">
            <v>Залоговые</v>
          </cell>
          <cell r="C1053">
            <v>4900</v>
          </cell>
          <cell r="D1053" t="str">
            <v>Неустойка (штраф.пеня) - 77 группа</v>
          </cell>
        </row>
        <row r="1054">
          <cell r="A1054" t="str">
            <v>01490009398028733520</v>
          </cell>
          <cell r="B1054" t="str">
            <v>Залоговые</v>
          </cell>
          <cell r="C1054">
            <v>4900</v>
          </cell>
          <cell r="D1054" t="str">
            <v>Неустойка (штраф.пеня) - 77 группа</v>
          </cell>
        </row>
        <row r="1055">
          <cell r="A1055" t="str">
            <v>01490009398028733533</v>
          </cell>
          <cell r="B1055" t="str">
            <v>Залоговые</v>
          </cell>
          <cell r="C1055">
            <v>4900</v>
          </cell>
          <cell r="D1055" t="str">
            <v>Неустойка (штраф.пеня) - 78 группа</v>
          </cell>
        </row>
        <row r="1056">
          <cell r="A1056" t="str">
            <v>01490009398028733546</v>
          </cell>
          <cell r="B1056" t="str">
            <v>Залоговые</v>
          </cell>
          <cell r="C1056">
            <v>4900</v>
          </cell>
          <cell r="D1056" t="str">
            <v>Неустойка (штраф.пеня) - 78 группа</v>
          </cell>
        </row>
        <row r="1057">
          <cell r="A1057" t="str">
            <v>01490009398028733559</v>
          </cell>
          <cell r="B1057" t="str">
            <v>Залоговые</v>
          </cell>
          <cell r="C1057">
            <v>4900</v>
          </cell>
          <cell r="D1057" t="str">
            <v>Неустойка (штраф.пеня) - 81 группа</v>
          </cell>
        </row>
        <row r="1058">
          <cell r="A1058" t="str">
            <v>01490009398028733562</v>
          </cell>
          <cell r="B1058" t="str">
            <v>Залоговые</v>
          </cell>
          <cell r="C1058">
            <v>4900</v>
          </cell>
          <cell r="D1058" t="str">
            <v>Неустойка (штраф.пеня) - 81 группа</v>
          </cell>
        </row>
        <row r="1059">
          <cell r="A1059" t="str">
            <v>01490009398028733575</v>
          </cell>
          <cell r="B1059" t="str">
            <v>Залоговые</v>
          </cell>
          <cell r="C1059">
            <v>4900</v>
          </cell>
          <cell r="D1059" t="str">
            <v>Неустойка (штраф.пеня) - 87 группа</v>
          </cell>
        </row>
        <row r="1060">
          <cell r="A1060" t="str">
            <v>01490009398028733588</v>
          </cell>
          <cell r="B1060" t="str">
            <v>Залоговые</v>
          </cell>
          <cell r="C1060">
            <v>4900</v>
          </cell>
          <cell r="D1060" t="str">
            <v>Неустойка (штраф.пеня) - 87 группа</v>
          </cell>
        </row>
        <row r="1061">
          <cell r="A1061" t="str">
            <v>01490009398028733591</v>
          </cell>
          <cell r="B1061" t="str">
            <v>Залоговые</v>
          </cell>
          <cell r="C1061">
            <v>4900</v>
          </cell>
          <cell r="D1061" t="str">
            <v>Неустойка (штраф.пеня) - 87 группа</v>
          </cell>
        </row>
        <row r="1062">
          <cell r="A1062" t="str">
            <v>01490009398028733601</v>
          </cell>
          <cell r="B1062" t="str">
            <v>Залоговые</v>
          </cell>
          <cell r="C1062">
            <v>4900</v>
          </cell>
          <cell r="D1062" t="str">
            <v>Неустойка (штраф.пеня) - 77 группа</v>
          </cell>
        </row>
        <row r="1063">
          <cell r="A1063" t="str">
            <v>01490009398028733614</v>
          </cell>
          <cell r="B1063" t="str">
            <v>Залоговые</v>
          </cell>
          <cell r="C1063">
            <v>4900</v>
          </cell>
          <cell r="D1063" t="str">
            <v>Неустойка (штраф.пеня) - 77 группа</v>
          </cell>
        </row>
        <row r="1064">
          <cell r="A1064" t="str">
            <v>01490009398028733627</v>
          </cell>
          <cell r="B1064" t="str">
            <v>Залоговые</v>
          </cell>
          <cell r="C1064">
            <v>4900</v>
          </cell>
          <cell r="D1064" t="str">
            <v>Неустойка (штраф.пеня) - 78 группа</v>
          </cell>
        </row>
        <row r="1065">
          <cell r="A1065" t="str">
            <v>01490009398028733630</v>
          </cell>
          <cell r="B1065" t="str">
            <v>Залоговые</v>
          </cell>
          <cell r="C1065">
            <v>4900</v>
          </cell>
          <cell r="D1065" t="str">
            <v>Неустойка (штраф.пеня) - 78 группа</v>
          </cell>
        </row>
        <row r="1066">
          <cell r="A1066" t="str">
            <v>01490009398028733643</v>
          </cell>
          <cell r="B1066" t="str">
            <v>Залоговые</v>
          </cell>
          <cell r="C1066">
            <v>4900</v>
          </cell>
          <cell r="D1066" t="str">
            <v>Неустойка (штраф.пеня) - 78 группа</v>
          </cell>
        </row>
        <row r="1067">
          <cell r="A1067" t="str">
            <v>01490009398028733656</v>
          </cell>
          <cell r="B1067" t="str">
            <v>Залоговые</v>
          </cell>
          <cell r="C1067">
            <v>4900</v>
          </cell>
          <cell r="D1067" t="str">
            <v>Неустойка (штраф.пеня) - 81 группа</v>
          </cell>
        </row>
        <row r="1068">
          <cell r="A1068" t="str">
            <v>01490009398028733669</v>
          </cell>
          <cell r="B1068" t="str">
            <v>Залоговые</v>
          </cell>
          <cell r="C1068">
            <v>4900</v>
          </cell>
          <cell r="D1068" t="str">
            <v>Неустойка (штраф.пеня) - 81 группа</v>
          </cell>
        </row>
        <row r="1069">
          <cell r="A1069" t="str">
            <v>01490009398028733672</v>
          </cell>
          <cell r="B1069" t="str">
            <v>Залоговые</v>
          </cell>
          <cell r="C1069">
            <v>4900</v>
          </cell>
          <cell r="D1069" t="str">
            <v>Неустойка (штраф.пеня) - 81 группа</v>
          </cell>
        </row>
        <row r="1070">
          <cell r="A1070" t="str">
            <v>01490009398028733685</v>
          </cell>
          <cell r="B1070" t="str">
            <v>Залоговые</v>
          </cell>
          <cell r="C1070">
            <v>4900</v>
          </cell>
          <cell r="D1070" t="str">
            <v>Неустойка (штраф.пеня) - 87 группа</v>
          </cell>
        </row>
        <row r="1071">
          <cell r="A1071" t="str">
            <v>01490009398028733708</v>
          </cell>
          <cell r="B1071" t="str">
            <v>Залоговые</v>
          </cell>
          <cell r="C1071">
            <v>4900</v>
          </cell>
          <cell r="D1071" t="str">
            <v>Неустойка (штраф.пеня) - 77 группа</v>
          </cell>
        </row>
        <row r="1072">
          <cell r="A1072" t="str">
            <v>01490009398028733711</v>
          </cell>
          <cell r="B1072" t="str">
            <v>Залоговые</v>
          </cell>
          <cell r="C1072">
            <v>4900</v>
          </cell>
          <cell r="D1072" t="str">
            <v>Неустойка (штраф.пеня) - 77 группа</v>
          </cell>
        </row>
        <row r="1073">
          <cell r="A1073" t="str">
            <v>01490009398028733724</v>
          </cell>
          <cell r="B1073" t="str">
            <v>Залоговые</v>
          </cell>
          <cell r="C1073">
            <v>4900</v>
          </cell>
          <cell r="D1073" t="str">
            <v>Неустойка (штраф.пеня) - 77 группа</v>
          </cell>
        </row>
        <row r="1074">
          <cell r="A1074" t="str">
            <v>01490009398028733737</v>
          </cell>
          <cell r="B1074" t="str">
            <v>Залоговые</v>
          </cell>
          <cell r="C1074">
            <v>4900</v>
          </cell>
          <cell r="D1074" t="str">
            <v>Неустойка (штраф.пеня) - 78 группа</v>
          </cell>
        </row>
        <row r="1075">
          <cell r="A1075" t="str">
            <v>01490009398028733740</v>
          </cell>
          <cell r="B1075" t="str">
            <v>Залоговые</v>
          </cell>
          <cell r="C1075">
            <v>4900</v>
          </cell>
          <cell r="D1075" t="str">
            <v>Неустойка (штраф.пеня) - 78 группа</v>
          </cell>
        </row>
        <row r="1076">
          <cell r="A1076" t="str">
            <v>01490009398028733753</v>
          </cell>
          <cell r="B1076" t="str">
            <v>Залоговые</v>
          </cell>
          <cell r="C1076">
            <v>4900</v>
          </cell>
          <cell r="D1076" t="str">
            <v>Неустойка (штраф.пеня) - 81 группа</v>
          </cell>
        </row>
        <row r="1077">
          <cell r="A1077" t="str">
            <v>01490009398028733766</v>
          </cell>
          <cell r="B1077" t="str">
            <v>Залоговые</v>
          </cell>
          <cell r="C1077">
            <v>4900</v>
          </cell>
          <cell r="D1077" t="str">
            <v>Неустойка (штраф.пеня) - 81 группа</v>
          </cell>
        </row>
        <row r="1078">
          <cell r="A1078" t="str">
            <v>01490009398028733779</v>
          </cell>
          <cell r="B1078" t="str">
            <v>Залоговые</v>
          </cell>
          <cell r="C1078">
            <v>4900</v>
          </cell>
          <cell r="D1078" t="str">
            <v>Неустойка (штраф.пеня) - 87 группа</v>
          </cell>
        </row>
        <row r="1079">
          <cell r="A1079" t="str">
            <v>01490009398028733782</v>
          </cell>
          <cell r="B1079" t="str">
            <v>Залоговые</v>
          </cell>
          <cell r="C1079">
            <v>4900</v>
          </cell>
          <cell r="D1079" t="str">
            <v>Неустойка (штраф.пеня) - 87 группа</v>
          </cell>
        </row>
        <row r="1080">
          <cell r="A1080" t="str">
            <v>01490009398028733805</v>
          </cell>
          <cell r="B1080" t="str">
            <v>Залоговые</v>
          </cell>
          <cell r="C1080">
            <v>4900</v>
          </cell>
          <cell r="D1080" t="str">
            <v>Неустойка (штраф.пеня) - 77 группа</v>
          </cell>
        </row>
        <row r="1081">
          <cell r="A1081" t="str">
            <v>01490009398028733818</v>
          </cell>
          <cell r="B1081" t="str">
            <v>Залоговые</v>
          </cell>
          <cell r="C1081">
            <v>4900</v>
          </cell>
          <cell r="D1081" t="str">
            <v>Неустойка (штраф.пеня) - 77 группа</v>
          </cell>
        </row>
        <row r="1082">
          <cell r="A1082" t="str">
            <v>01490009398028733821</v>
          </cell>
          <cell r="B1082" t="str">
            <v>Залоговые</v>
          </cell>
          <cell r="C1082">
            <v>4900</v>
          </cell>
          <cell r="D1082" t="str">
            <v>Неустойка (штраф.пеня) - 77 группа</v>
          </cell>
        </row>
        <row r="1083">
          <cell r="A1083" t="str">
            <v>01490009398028733834</v>
          </cell>
          <cell r="B1083" t="str">
            <v>Залоговые</v>
          </cell>
          <cell r="C1083">
            <v>4900</v>
          </cell>
          <cell r="D1083" t="str">
            <v>Неустойка (штраф.пеня) - 78 группа</v>
          </cell>
        </row>
        <row r="1084">
          <cell r="A1084" t="str">
            <v>01490009398028733847</v>
          </cell>
          <cell r="B1084" t="str">
            <v>Залоговые</v>
          </cell>
          <cell r="C1084">
            <v>4900</v>
          </cell>
          <cell r="D1084" t="str">
            <v>Неустойка (штраф.пеня) - 78 группа</v>
          </cell>
        </row>
        <row r="1085">
          <cell r="A1085" t="str">
            <v>01490009398028733850</v>
          </cell>
          <cell r="B1085" t="str">
            <v>Залоговые</v>
          </cell>
          <cell r="C1085">
            <v>4900</v>
          </cell>
          <cell r="D1085" t="str">
            <v>Неустойка (штраф.пеня) - 81 группа</v>
          </cell>
        </row>
        <row r="1086">
          <cell r="A1086" t="str">
            <v>01490009398028733863</v>
          </cell>
          <cell r="B1086" t="str">
            <v>Залоговые</v>
          </cell>
          <cell r="C1086">
            <v>4900</v>
          </cell>
          <cell r="D1086" t="str">
            <v>Неустойка (штраф.пеня) - 81 группа</v>
          </cell>
        </row>
        <row r="1087">
          <cell r="A1087" t="str">
            <v>01490009398028733876</v>
          </cell>
          <cell r="B1087" t="str">
            <v>Залоговые</v>
          </cell>
          <cell r="C1087">
            <v>4900</v>
          </cell>
          <cell r="D1087" t="str">
            <v>Неустойка (штраф.пеня) - 87 группа</v>
          </cell>
        </row>
        <row r="1088">
          <cell r="A1088" t="str">
            <v>01490009398028733892</v>
          </cell>
          <cell r="B1088" t="str">
            <v>Залоговые</v>
          </cell>
          <cell r="C1088">
            <v>4900</v>
          </cell>
          <cell r="D1088" t="str">
            <v>Неустойка (штраф.пеня) - 87 группа</v>
          </cell>
        </row>
        <row r="1089">
          <cell r="A1089" t="str">
            <v>01490009398028733902</v>
          </cell>
          <cell r="B1089" t="str">
            <v>Залоговые</v>
          </cell>
          <cell r="C1089">
            <v>4900</v>
          </cell>
          <cell r="D1089" t="str">
            <v>Неустойка (штраф.пеня) - 77 группа</v>
          </cell>
        </row>
        <row r="1090">
          <cell r="A1090" t="str">
            <v>01490009398028733915</v>
          </cell>
          <cell r="B1090" t="str">
            <v>Залоговые</v>
          </cell>
          <cell r="C1090">
            <v>4900</v>
          </cell>
          <cell r="D1090" t="str">
            <v>Неустойка (штраф.пеня) - 77 группа</v>
          </cell>
        </row>
        <row r="1091">
          <cell r="A1091" t="str">
            <v>01490009398028733928</v>
          </cell>
          <cell r="B1091" t="str">
            <v>Залоговые</v>
          </cell>
          <cell r="C1091">
            <v>4900</v>
          </cell>
          <cell r="D1091" t="str">
            <v>Неустойка (штраф.пеня) - 78 группа</v>
          </cell>
        </row>
        <row r="1092">
          <cell r="A1092" t="str">
            <v>01490009398028733931</v>
          </cell>
          <cell r="B1092" t="str">
            <v>Залоговые</v>
          </cell>
          <cell r="C1092">
            <v>4900</v>
          </cell>
          <cell r="D1092" t="str">
            <v>Неустойка (штраф.пеня) - 78 группа</v>
          </cell>
        </row>
        <row r="1093">
          <cell r="A1093" t="str">
            <v>01490009398028733944</v>
          </cell>
          <cell r="B1093" t="str">
            <v>Залоговые</v>
          </cell>
          <cell r="C1093">
            <v>4900</v>
          </cell>
          <cell r="D1093" t="str">
            <v>Неустойка (штраф.пеня) - 78 группа</v>
          </cell>
        </row>
        <row r="1094">
          <cell r="A1094" t="str">
            <v>01490009398028733957</v>
          </cell>
          <cell r="B1094" t="str">
            <v>Залоговые</v>
          </cell>
          <cell r="C1094">
            <v>4900</v>
          </cell>
          <cell r="D1094" t="str">
            <v>Неустойка (штраф.пеня) - 81 группа</v>
          </cell>
        </row>
        <row r="1095">
          <cell r="A1095" t="str">
            <v>01490009398028733960</v>
          </cell>
          <cell r="B1095" t="str">
            <v>Залоговые</v>
          </cell>
          <cell r="C1095">
            <v>4900</v>
          </cell>
          <cell r="D1095" t="str">
            <v>Неустойка (штраф.пеня) - 81 группа</v>
          </cell>
        </row>
        <row r="1096">
          <cell r="A1096" t="str">
            <v>01490009398028733973</v>
          </cell>
          <cell r="B1096" t="str">
            <v>Залоговые</v>
          </cell>
          <cell r="C1096">
            <v>4900</v>
          </cell>
          <cell r="D1096" t="str">
            <v>Неустойка (штраф.пеня) - 81 группа</v>
          </cell>
        </row>
        <row r="1097">
          <cell r="A1097" t="str">
            <v>01490009398028733986</v>
          </cell>
          <cell r="B1097" t="str">
            <v>Залоговые</v>
          </cell>
          <cell r="C1097">
            <v>4900</v>
          </cell>
          <cell r="D1097" t="str">
            <v>Неустойка (штраф.пеня) - 87 группа</v>
          </cell>
        </row>
        <row r="1098">
          <cell r="A1098" t="str">
            <v>01490009398029823125</v>
          </cell>
          <cell r="B1098" t="str">
            <v>ППК</v>
          </cell>
          <cell r="C1098">
            <v>4900</v>
          </cell>
          <cell r="D1098" t="str">
            <v>Неустойка (штраф.пеня) - 80 группа 24</v>
          </cell>
        </row>
        <row r="1099">
          <cell r="A1099" t="str">
            <v>01490009398029823620</v>
          </cell>
          <cell r="B1099" t="str">
            <v>ППК</v>
          </cell>
          <cell r="C1099">
            <v>4900</v>
          </cell>
          <cell r="D1099" t="str">
            <v>Неустойка (штраф.пеня) - 59 группа 24</v>
          </cell>
        </row>
        <row r="1100">
          <cell r="A1100" t="str">
            <v>01490009398029823730</v>
          </cell>
          <cell r="B1100" t="str">
            <v>ППК</v>
          </cell>
          <cell r="C1100">
            <v>4900</v>
          </cell>
          <cell r="D1100" t="str">
            <v>Неустойка (штраф.пеня) - 95 группа 24</v>
          </cell>
        </row>
        <row r="1101">
          <cell r="A1101" t="str">
            <v>01490009398030405639</v>
          </cell>
          <cell r="B1101" t="str">
            <v>Прочие</v>
          </cell>
          <cell r="C1101">
            <v>4900</v>
          </cell>
          <cell r="D1101" t="str">
            <v>Неустойка (штраф.пеня)  Бизнес Супер МСБ ФЛ</v>
          </cell>
        </row>
        <row r="1102">
          <cell r="A1102" t="str">
            <v>01490009398114900911</v>
          </cell>
          <cell r="B1102" t="str">
            <v>Прочие</v>
          </cell>
          <cell r="C1102">
            <v>4900</v>
          </cell>
          <cell r="D1102" t="str">
            <v>Неустойка (штраф.пеня) - Актау</v>
          </cell>
        </row>
        <row r="1103">
          <cell r="A1103" t="str">
            <v>01490014398004900102</v>
          </cell>
          <cell r="B1103" t="str">
            <v>Прочие</v>
          </cell>
          <cell r="C1103">
            <v>4900</v>
          </cell>
          <cell r="D1103" t="str">
            <v>Пени, штрафы по проср процент</v>
          </cell>
        </row>
        <row r="1104">
          <cell r="A1104" t="str">
            <v>01490014398004900241</v>
          </cell>
          <cell r="B1104" t="str">
            <v>Прочие</v>
          </cell>
          <cell r="C1104">
            <v>4900</v>
          </cell>
          <cell r="D1104" t="str">
            <v>Пени, штрафы по выдан гарант юр лиц Павлодар</v>
          </cell>
        </row>
        <row r="1105">
          <cell r="A1105" t="str">
            <v>01490014398004900403</v>
          </cell>
          <cell r="B1105" t="str">
            <v>Прочие</v>
          </cell>
          <cell r="C1105">
            <v>4900</v>
          </cell>
          <cell r="D1105" t="str">
            <v xml:space="preserve">Пени, штрафы </v>
          </cell>
        </row>
        <row r="1106">
          <cell r="A1106" t="str">
            <v>01490014398004900607</v>
          </cell>
          <cell r="B1106" t="str">
            <v>Прочие</v>
          </cell>
          <cell r="C1106">
            <v>4900</v>
          </cell>
          <cell r="D1106" t="str">
            <v>Пени, штрафы по выдан гарант юр лиц ГБ</v>
          </cell>
        </row>
        <row r="1107">
          <cell r="A1107" t="str">
            <v>01490014398004900704</v>
          </cell>
          <cell r="B1107" t="str">
            <v>Прочие</v>
          </cell>
          <cell r="C1107">
            <v>4900</v>
          </cell>
          <cell r="D1107" t="str">
            <v>Пени, штрафы юр лиц Усть Каман</v>
          </cell>
        </row>
        <row r="1108">
          <cell r="A1108" t="str">
            <v>01490014398004900801</v>
          </cell>
          <cell r="B1108" t="str">
            <v>Прочие</v>
          </cell>
          <cell r="C1108">
            <v>4900</v>
          </cell>
          <cell r="D1108" t="str">
            <v>Пени, штрафы по межбанку г.Алматы</v>
          </cell>
        </row>
        <row r="1109">
          <cell r="A1109" t="str">
            <v>01560800398000433194</v>
          </cell>
          <cell r="B1109" t="str">
            <v>прочие</v>
          </cell>
          <cell r="C1109">
            <v>5608</v>
          </cell>
          <cell r="D1109" t="str">
            <v>Ком расх по аккредитивам -ГБ</v>
          </cell>
        </row>
        <row r="1110">
          <cell r="A1110" t="str">
            <v>01560800398000513690</v>
          </cell>
          <cell r="B1110" t="str">
            <v>прочие</v>
          </cell>
          <cell r="C1110">
            <v>5608</v>
          </cell>
          <cell r="D1110" t="str">
            <v>Проч комис расх(межбанк)</v>
          </cell>
        </row>
        <row r="1111">
          <cell r="A1111" t="str">
            <v>01560800398000589077</v>
          </cell>
          <cell r="B1111" t="str">
            <v>прочие</v>
          </cell>
          <cell r="C1111">
            <v>5608</v>
          </cell>
          <cell r="D1111" t="str">
            <v>единораз.комиссия Morgan Stanley-200 млн. USD/KZT</v>
          </cell>
        </row>
        <row r="1112">
          <cell r="A1112" t="str">
            <v>01560800398000826688</v>
          </cell>
          <cell r="B1112" t="str">
            <v>прочие</v>
          </cell>
          <cell r="C1112">
            <v>5608</v>
          </cell>
          <cell r="D1112" t="str">
            <v>Ком расх по документарным операциям-Алмата</v>
          </cell>
        </row>
        <row r="1113">
          <cell r="A1113" t="str">
            <v>01560800398000887083</v>
          </cell>
          <cell r="B1113" t="str">
            <v>прочие</v>
          </cell>
          <cell r="C1113">
            <v>5608</v>
          </cell>
          <cell r="D1113" t="str">
            <v>Комисcия банков за кассов обсл-Актау</v>
          </cell>
        </row>
        <row r="1114">
          <cell r="A1114" t="str">
            <v>01560800398000958556</v>
          </cell>
          <cell r="B1114" t="str">
            <v>прочие</v>
          </cell>
          <cell r="C1114">
            <v>5608</v>
          </cell>
          <cell r="D1114" t="str">
            <v>Ком расх по документарным операциям-петропавл</v>
          </cell>
        </row>
        <row r="1115">
          <cell r="A1115" t="str">
            <v>01560800398001119323</v>
          </cell>
          <cell r="B1115" t="str">
            <v>прочие</v>
          </cell>
          <cell r="C1115">
            <v>5608</v>
          </cell>
          <cell r="D1115" t="str">
            <v>Ком расх по аккредитивам -Караганда</v>
          </cell>
        </row>
        <row r="1116">
          <cell r="A1116" t="str">
            <v>01560800398001271782</v>
          </cell>
          <cell r="B1116" t="str">
            <v>прочие</v>
          </cell>
          <cell r="C1116">
            <v>5608</v>
          </cell>
          <cell r="D1116" t="str">
            <v>Комисcия банков за кассов обсл-Жезказган</v>
          </cell>
        </row>
        <row r="1117">
          <cell r="A1117" t="str">
            <v>01560800398001278811</v>
          </cell>
          <cell r="B1117" t="str">
            <v>Расходы по ФА по ППК</v>
          </cell>
          <cell r="C1117">
            <v>5608</v>
          </cell>
          <cell r="D1117" t="str">
            <v>Агент усл по проекту "Экспансия" (продукт)</v>
          </cell>
        </row>
        <row r="1118">
          <cell r="A1118" t="str">
            <v>01560800398001550762</v>
          </cell>
          <cell r="B1118" t="str">
            <v>прочие</v>
          </cell>
          <cell r="C1118">
            <v>5608</v>
          </cell>
          <cell r="D1118" t="str">
            <v>Проч комис расх(межбанк)-продукт</v>
          </cell>
        </row>
        <row r="1119">
          <cell r="A1119" t="str">
            <v>01560800398001565126</v>
          </cell>
          <cell r="B1119" t="str">
            <v>прочие</v>
          </cell>
          <cell r="C1119">
            <v>5608</v>
          </cell>
          <cell r="D1119" t="str">
            <v>Ком расх по аккредитивам - ПРОДУКТОВЫЙ</v>
          </cell>
        </row>
        <row r="1120">
          <cell r="A1120" t="str">
            <v>01560800398001744031</v>
          </cell>
          <cell r="B1120" t="str">
            <v>Расходы по ФА по ППК</v>
          </cell>
          <cell r="C1120">
            <v>5608</v>
          </cell>
          <cell r="D1120" t="str">
            <v>Комиссия AL-Invest Co.ltd за агентс. услуги_кредит</v>
          </cell>
        </row>
        <row r="1121">
          <cell r="A1121" t="str">
            <v>01560800398001744329</v>
          </cell>
          <cell r="B1121" t="str">
            <v>прочие</v>
          </cell>
          <cell r="C1121">
            <v>5608</v>
          </cell>
          <cell r="D1121" t="str">
            <v>Расходы за агентс услуги Retail Group</v>
          </cell>
        </row>
        <row r="1122">
          <cell r="A1122" t="str">
            <v>01560800398001744332</v>
          </cell>
          <cell r="B1122" t="str">
            <v>Расходы по ФА по ППК</v>
          </cell>
          <cell r="C1122">
            <v>5608</v>
          </cell>
          <cell r="D1122" t="str">
            <v>Комиссия МКО Жана-Дем за агентс. услуги_кредит</v>
          </cell>
        </row>
        <row r="1123">
          <cell r="A1123" t="str">
            <v>01560800398001744426</v>
          </cell>
          <cell r="B1123" t="str">
            <v>Расходы по ФА по ППК</v>
          </cell>
          <cell r="C1123">
            <v>5608</v>
          </cell>
          <cell r="D1123" t="str">
            <v>Комиссия Альянс Финанс за агентс. услуги_кредит</v>
          </cell>
        </row>
        <row r="1124">
          <cell r="A1124" t="str">
            <v>01560800398001744730</v>
          </cell>
          <cell r="B1124" t="str">
            <v>Расходы по ФА по ППК</v>
          </cell>
          <cell r="C1124">
            <v>5608</v>
          </cell>
          <cell r="D1124" t="str">
            <v>Комиссия Dynasty Network за агентс. услуги_кредит</v>
          </cell>
        </row>
        <row r="1125">
          <cell r="A1125" t="str">
            <v>01560800398002087742</v>
          </cell>
          <cell r="B1125" t="str">
            <v>Расходы по ФА по ППК</v>
          </cell>
          <cell r="C1125">
            <v>5608</v>
          </cell>
          <cell r="D1125" t="str">
            <v>Комиссия Дом Кредитов за агентс. услуги_кредит</v>
          </cell>
        </row>
        <row r="1126">
          <cell r="A1126" t="str">
            <v>01560800398003375631</v>
          </cell>
          <cell r="B1126" t="str">
            <v>Расходы по ФА по ППК</v>
          </cell>
          <cell r="C1126">
            <v>5608</v>
          </cell>
          <cell r="D1126" t="str">
            <v>Комиссия ФК Альянс Капитал за агентс. услуги_креди</v>
          </cell>
        </row>
        <row r="1127">
          <cell r="A1127" t="str">
            <v>01560800398003377147</v>
          </cell>
          <cell r="B1127" t="str">
            <v>Расходы по ФА по ППК</v>
          </cell>
          <cell r="C1127">
            <v>5608</v>
          </cell>
          <cell r="D1127" t="str">
            <v>Комиссия Альянс Trade AG за агентс. услуги_кредит</v>
          </cell>
        </row>
        <row r="1128">
          <cell r="A1128" t="str">
            <v>01560800398003379611</v>
          </cell>
          <cell r="B1128" t="str">
            <v>Расходы по ФА по ППК</v>
          </cell>
          <cell r="C1128">
            <v>5608</v>
          </cell>
          <cell r="D1128" t="str">
            <v xml:space="preserve">Комиссия Алматы Финанс за агентс. услуги_кредит </v>
          </cell>
        </row>
        <row r="1129">
          <cell r="A1129" t="str">
            <v>01560800398003381104</v>
          </cell>
          <cell r="B1129" t="str">
            <v>Расходы по ФА по ППК</v>
          </cell>
          <cell r="C1129">
            <v>5608</v>
          </cell>
          <cell r="D1129" t="str">
            <v>Комиссия Альянс Экспресс за агентс. услуги_кредит</v>
          </cell>
        </row>
        <row r="1130">
          <cell r="A1130" t="str">
            <v>01560800398003382899</v>
          </cell>
          <cell r="B1130" t="str">
            <v>Расходы по ФА по ППК</v>
          </cell>
          <cell r="C1130">
            <v>5608</v>
          </cell>
          <cell r="D1130" t="str">
            <v xml:space="preserve">Комиссия Азбука Жилья Новостр за агентс. услуги_к </v>
          </cell>
        </row>
        <row r="1131">
          <cell r="A1131" t="str">
            <v>01560800398003385621</v>
          </cell>
          <cell r="B1131" t="str">
            <v>прочие</v>
          </cell>
          <cell r="C1131">
            <v>5608</v>
          </cell>
          <cell r="D1131" t="str">
            <v>Комиссия АО Альянс Лизинг за агентс. услуги_кредит</v>
          </cell>
        </row>
        <row r="1132">
          <cell r="A1132" t="str">
            <v>01560800398005608005</v>
          </cell>
          <cell r="B1132" t="str">
            <v>прочие</v>
          </cell>
          <cell r="C1132">
            <v>5608</v>
          </cell>
          <cell r="D1132" t="str">
            <v>Комисcия банков за кассов обсл-Сем-ск</v>
          </cell>
        </row>
        <row r="1133">
          <cell r="A1133" t="str">
            <v>01560800398005608018</v>
          </cell>
          <cell r="B1133" t="str">
            <v>прочие</v>
          </cell>
          <cell r="C1133">
            <v>5608</v>
          </cell>
          <cell r="D1133" t="str">
            <v>Комисcия банков за кассов обсл-Петропавл</v>
          </cell>
        </row>
        <row r="1134">
          <cell r="A1134" t="str">
            <v>01560800398005608047</v>
          </cell>
          <cell r="B1134" t="str">
            <v>прочие</v>
          </cell>
          <cell r="C1134">
            <v>5608</v>
          </cell>
          <cell r="D1134" t="str">
            <v>Прочие комис расходы по выпуску еврообл. - ГБ</v>
          </cell>
        </row>
        <row r="1135">
          <cell r="A1135" t="str">
            <v>01560800398005608102</v>
          </cell>
          <cell r="B1135" t="str">
            <v>прочие</v>
          </cell>
          <cell r="C1135">
            <v>5608</v>
          </cell>
          <cell r="D1135" t="str">
            <v>Комисcия банков за кассов обсл-Алматы</v>
          </cell>
        </row>
        <row r="1136">
          <cell r="A1136" t="str">
            <v>01560800398005608128</v>
          </cell>
          <cell r="B1136" t="str">
            <v>прочие</v>
          </cell>
          <cell r="C1136">
            <v>5608</v>
          </cell>
          <cell r="D1136" t="str">
            <v>Ком расх по аккредитивам СКВ</v>
          </cell>
        </row>
        <row r="1137">
          <cell r="A1137" t="str">
            <v>01560800398005608209</v>
          </cell>
          <cell r="B1137" t="str">
            <v>прочие</v>
          </cell>
          <cell r="C1137">
            <v>5608</v>
          </cell>
          <cell r="D1137" t="str">
            <v>Комисcия банков за кассов обсл-Караганда</v>
          </cell>
        </row>
        <row r="1138">
          <cell r="A1138" t="str">
            <v>01560800398005608306</v>
          </cell>
          <cell r="B1138" t="str">
            <v>прочие</v>
          </cell>
          <cell r="C1138">
            <v>5608</v>
          </cell>
          <cell r="D1138" t="str">
            <v>Комисcия банков за кассов обсл-Экибастуз</v>
          </cell>
        </row>
        <row r="1139">
          <cell r="A1139" t="str">
            <v>01560800398005608403</v>
          </cell>
          <cell r="B1139" t="str">
            <v>прочие</v>
          </cell>
          <cell r="C1139">
            <v>5608</v>
          </cell>
          <cell r="D1139" t="str">
            <v>Комисcия банков за кассов обсл-Астана</v>
          </cell>
        </row>
        <row r="1140">
          <cell r="A1140" t="str">
            <v>01560800398005608513</v>
          </cell>
          <cell r="B1140" t="str">
            <v>прочие</v>
          </cell>
          <cell r="C1140">
            <v>5608</v>
          </cell>
          <cell r="D1140" t="str">
            <v>Комисcия банков за кассов обсл</v>
          </cell>
        </row>
        <row r="1141">
          <cell r="A1141" t="str">
            <v>01560800398005608597</v>
          </cell>
          <cell r="B1141" t="str">
            <v>прочие</v>
          </cell>
          <cell r="C1141">
            <v>5608</v>
          </cell>
          <cell r="D1141" t="str">
            <v>Комис за подтверж ост нерез</v>
          </cell>
        </row>
        <row r="1142">
          <cell r="A1142" t="str">
            <v>01560800398005608607</v>
          </cell>
          <cell r="B1142" t="str">
            <v>прочие</v>
          </cell>
          <cell r="C1142">
            <v>5608</v>
          </cell>
          <cell r="D1142" t="str">
            <v>Расх по вед корсчет в инвал</v>
          </cell>
        </row>
        <row r="1143">
          <cell r="A1143" t="str">
            <v>01560800398005608610</v>
          </cell>
          <cell r="B1143" t="str">
            <v>прочие</v>
          </cell>
          <cell r="C1143">
            <v>5608</v>
          </cell>
          <cell r="D1143" t="str">
            <v>Комисcия банков за кассов обсл-Атырау</v>
          </cell>
        </row>
        <row r="1144">
          <cell r="A1144" t="str">
            <v>01560800398005608704</v>
          </cell>
          <cell r="B1144" t="str">
            <v>прочие</v>
          </cell>
          <cell r="C1144">
            <v>5608</v>
          </cell>
          <cell r="D1144" t="str">
            <v>Комисcия банков за кассов обсл-У-Ка</v>
          </cell>
        </row>
        <row r="1145">
          <cell r="A1145" t="str">
            <v>01560800398005608717</v>
          </cell>
          <cell r="B1145" t="str">
            <v>прочие</v>
          </cell>
          <cell r="C1145">
            <v>5608</v>
          </cell>
          <cell r="D1145" t="str">
            <v>Комис  расходы по андеррайтинговым операциям</v>
          </cell>
        </row>
        <row r="1146">
          <cell r="A1146" t="str">
            <v>01560800398005608801</v>
          </cell>
          <cell r="B1146" t="str">
            <v>прочие</v>
          </cell>
          <cell r="C1146">
            <v>5608</v>
          </cell>
          <cell r="D1146" t="str">
            <v>Комисcия банков за кассов обсл-Павлодар</v>
          </cell>
        </row>
        <row r="1147">
          <cell r="A1147" t="str">
            <v>01560800398005608827</v>
          </cell>
          <cell r="B1147" t="str">
            <v>прочие</v>
          </cell>
          <cell r="C1147">
            <v>5608</v>
          </cell>
          <cell r="D1147" t="str">
            <v>Проч комис расх</v>
          </cell>
        </row>
        <row r="1148">
          <cell r="A1148" t="str">
            <v>01560800398005608885</v>
          </cell>
          <cell r="B1148" t="str">
            <v>прочие</v>
          </cell>
          <cell r="C1148">
            <v>5608</v>
          </cell>
          <cell r="D1148" t="str">
            <v>Ком расх по аккредитивам СКВ</v>
          </cell>
        </row>
        <row r="1149">
          <cell r="A1149" t="str">
            <v>01560800398005608937</v>
          </cell>
          <cell r="B1149" t="str">
            <v>прочие</v>
          </cell>
          <cell r="C1149">
            <v>5608</v>
          </cell>
          <cell r="D1149" t="str">
            <v>Прочие комис расходы по ЦБ - ГБ</v>
          </cell>
        </row>
        <row r="1150">
          <cell r="A1150" t="str">
            <v>01560800398006363653</v>
          </cell>
          <cell r="B1150" t="str">
            <v>Расходы по ФА по ППК</v>
          </cell>
          <cell r="C1150">
            <v>5608</v>
          </cell>
          <cell r="D1150" t="str">
            <v>Комиссия ФА по займам ФЛ Алматы</v>
          </cell>
        </row>
        <row r="1151">
          <cell r="A1151" t="str">
            <v>01560800398006364283</v>
          </cell>
          <cell r="B1151" t="str">
            <v>Расходы по ФА по ППК</v>
          </cell>
          <cell r="C1151">
            <v>5608</v>
          </cell>
          <cell r="D1151" t="str">
            <v>Комиссия ФА по займам ФЛ УКаман</v>
          </cell>
        </row>
        <row r="1152">
          <cell r="A1152" t="str">
            <v>01560800398006364979</v>
          </cell>
          <cell r="B1152" t="str">
            <v>Расходы по ФА по ППК</v>
          </cell>
          <cell r="C1152">
            <v>5608</v>
          </cell>
          <cell r="D1152" t="str">
            <v>Комиссия ФА по займам ФЛ Астана</v>
          </cell>
        </row>
        <row r="1153">
          <cell r="A1153" t="str">
            <v>01560800398006365208</v>
          </cell>
          <cell r="B1153" t="str">
            <v>Расходы по ФА по ППК</v>
          </cell>
          <cell r="C1153">
            <v>5608</v>
          </cell>
          <cell r="D1153" t="str">
            <v>Комиссия ФА по займам ФЛ Семск</v>
          </cell>
        </row>
        <row r="1154">
          <cell r="A1154" t="str">
            <v>01560800398006365570</v>
          </cell>
          <cell r="B1154" t="str">
            <v>Расходы по ФА по ППК</v>
          </cell>
          <cell r="C1154">
            <v>5608</v>
          </cell>
          <cell r="D1154" t="str">
            <v>Комиссия ФА по займам ФЛ Петропавловск</v>
          </cell>
        </row>
        <row r="1155">
          <cell r="A1155" t="str">
            <v>01560800398006365729</v>
          </cell>
          <cell r="B1155" t="str">
            <v>Расходы по ФА по ППК</v>
          </cell>
          <cell r="C1155">
            <v>5608</v>
          </cell>
          <cell r="D1155" t="str">
            <v>Комиссия ФА по займам ФЛ Экибастуз</v>
          </cell>
        </row>
        <row r="1156">
          <cell r="A1156" t="str">
            <v>01560800398006365758</v>
          </cell>
          <cell r="B1156" t="str">
            <v>Расходы по ФА по ППК</v>
          </cell>
          <cell r="C1156">
            <v>5608</v>
          </cell>
          <cell r="D1156" t="str">
            <v>Комиссия ФА по займам ФЛ Павлодар</v>
          </cell>
        </row>
        <row r="1157">
          <cell r="A1157" t="str">
            <v>01560800398006365774</v>
          </cell>
          <cell r="B1157" t="str">
            <v>Расходы по ФА по ППК</v>
          </cell>
          <cell r="C1157">
            <v>5608</v>
          </cell>
          <cell r="D1157" t="str">
            <v>Комиссия ФА по займам ФЛ Караганда</v>
          </cell>
        </row>
        <row r="1158">
          <cell r="A1158" t="str">
            <v>01560800398006366090</v>
          </cell>
          <cell r="B1158" t="str">
            <v>Расходы по ФА по ППК</v>
          </cell>
          <cell r="C1158">
            <v>5608</v>
          </cell>
          <cell r="D1158" t="str">
            <v>Комиссия ФА по займам ФЛ Актобе</v>
          </cell>
        </row>
        <row r="1159">
          <cell r="A1159" t="str">
            <v>01560800398006366375</v>
          </cell>
          <cell r="B1159" t="str">
            <v>Расходы по ФА по ППК</v>
          </cell>
          <cell r="C1159">
            <v>5608</v>
          </cell>
          <cell r="D1159" t="str">
            <v>Комиссия ФА по займам ФЛ Костанай</v>
          </cell>
        </row>
        <row r="1160">
          <cell r="A1160" t="str">
            <v>01560800398006366391</v>
          </cell>
          <cell r="B1160" t="str">
            <v>Расходы по ФА по ППК</v>
          </cell>
          <cell r="C1160">
            <v>5608</v>
          </cell>
          <cell r="D1160" t="str">
            <v>Комиссия ФА по займам ФЛ Шымкент</v>
          </cell>
        </row>
        <row r="1161">
          <cell r="A1161" t="str">
            <v>01560800398006366553</v>
          </cell>
          <cell r="B1161" t="str">
            <v>Расходы по ФА по ППК</v>
          </cell>
          <cell r="C1161">
            <v>5608</v>
          </cell>
          <cell r="D1161" t="str">
            <v>Комиссия ФА по займам ФЛ Атырау</v>
          </cell>
        </row>
        <row r="1162">
          <cell r="A1162" t="str">
            <v>01560800398006366689</v>
          </cell>
          <cell r="B1162" t="str">
            <v>Расходы по ФА по ППК</v>
          </cell>
          <cell r="C1162">
            <v>5608</v>
          </cell>
          <cell r="D1162" t="str">
            <v>Комиссия ФА по займам ФЛ АГФ</v>
          </cell>
        </row>
        <row r="1163">
          <cell r="A1163" t="str">
            <v>01560800398006366692</v>
          </cell>
          <cell r="B1163" t="str">
            <v>Расходы по ФА по ППК</v>
          </cell>
          <cell r="C1163">
            <v>5608</v>
          </cell>
          <cell r="D1163" t="str">
            <v>Комиссия ФА по займам ФЛ Жезказган</v>
          </cell>
        </row>
        <row r="1164">
          <cell r="A1164" t="str">
            <v>01560800398006366757</v>
          </cell>
          <cell r="B1164" t="str">
            <v>Расходы по ФА по ППК</v>
          </cell>
          <cell r="C1164">
            <v>5608</v>
          </cell>
          <cell r="D1164" t="str">
            <v>Комиссия ФА по займам ФЛ Уральск</v>
          </cell>
        </row>
        <row r="1165">
          <cell r="A1165" t="str">
            <v>01560800398006366854</v>
          </cell>
          <cell r="B1165" t="str">
            <v>Расходы по ФА по ППК</v>
          </cell>
          <cell r="C1165">
            <v>5608</v>
          </cell>
          <cell r="D1165" t="str">
            <v>Комиссия ФА по займам ФЛ Актау</v>
          </cell>
        </row>
        <row r="1166">
          <cell r="A1166" t="str">
            <v>01560800398006367028</v>
          </cell>
          <cell r="B1166" t="str">
            <v>Расходы по ФА по ППК</v>
          </cell>
          <cell r="C1166">
            <v>5608</v>
          </cell>
          <cell r="D1166" t="str">
            <v>Комиссия ФА по займам ФЛ Талдыкорган</v>
          </cell>
        </row>
        <row r="1167">
          <cell r="A1167" t="str">
            <v>01560800398006612074</v>
          </cell>
          <cell r="B1167" t="str">
            <v>Расходы по ФА по ППК</v>
          </cell>
          <cell r="C1167">
            <v>5608</v>
          </cell>
          <cell r="D1167" t="str">
            <v>Комиссия ТОО Adi Group за агентс. услуги_кредит</v>
          </cell>
        </row>
        <row r="1168">
          <cell r="A1168" t="str">
            <v>01560800398008322207</v>
          </cell>
          <cell r="B1168" t="str">
            <v>Расходы по ФА по ППК</v>
          </cell>
          <cell r="C1168">
            <v>5608</v>
          </cell>
          <cell r="D1168" t="str">
            <v>Комиссия ФА по займам ФЛ Алатау</v>
          </cell>
        </row>
        <row r="1169">
          <cell r="A1169" t="str">
            <v>01560800398009251209</v>
          </cell>
          <cell r="B1169" t="str">
            <v>прочие</v>
          </cell>
          <cell r="C1169">
            <v>5608</v>
          </cell>
          <cell r="D1169" t="str">
            <v>Комиссия Казпочты за обслуж-е KEGOK  (з/п сотруд)</v>
          </cell>
        </row>
        <row r="1170">
          <cell r="A1170" t="str">
            <v>01560800398009978579</v>
          </cell>
          <cell r="B1170" t="str">
            <v>прочие</v>
          </cell>
          <cell r="C1170">
            <v>5608</v>
          </cell>
          <cell r="D1170" t="str">
            <v>Комиссия ФА БИмпульс МСБ (продуктовый)</v>
          </cell>
        </row>
        <row r="1171">
          <cell r="A1171" t="str">
            <v>01560800398009978582</v>
          </cell>
          <cell r="B1171" t="str">
            <v>прочие</v>
          </cell>
          <cell r="C1171">
            <v>5608</v>
          </cell>
          <cell r="D1171" t="str">
            <v>Комиссия ФА БИпотека МСБ (продуктовый)</v>
          </cell>
        </row>
        <row r="1172">
          <cell r="A1172" t="str">
            <v>01560800398009978883</v>
          </cell>
          <cell r="B1172" t="str">
            <v>прочие</v>
          </cell>
          <cell r="C1172">
            <v>5608</v>
          </cell>
          <cell r="D1172" t="str">
            <v>Комиссия ФА Автокред МСБ (продуктовый)</v>
          </cell>
        </row>
        <row r="1173">
          <cell r="A1173" t="str">
            <v>01560800398011813525</v>
          </cell>
          <cell r="B1173" t="str">
            <v>прочие</v>
          </cell>
          <cell r="C1173">
            <v>5608</v>
          </cell>
          <cell r="D1173" t="str">
            <v>Комиссия ФА ЭК МСБ ЕБРР (продуктовый)</v>
          </cell>
        </row>
        <row r="1174">
          <cell r="A1174" t="str">
            <v>01560800398012208207</v>
          </cell>
          <cell r="B1174" t="str">
            <v>Расходы по ФА по ППК</v>
          </cell>
          <cell r="C1174">
            <v>5608</v>
          </cell>
          <cell r="D1174" t="str">
            <v>Комиссия ФА по займам ФЛ Талгар</v>
          </cell>
        </row>
        <row r="1175">
          <cell r="A1175" t="str">
            <v>01560800398012462807</v>
          </cell>
          <cell r="B1175" t="str">
            <v>Расходы по Казпочте</v>
          </cell>
          <cell r="C1175">
            <v>5608</v>
          </cell>
          <cell r="D1175" t="str">
            <v>Комиссия Казпочты мотивация (продуктовый)</v>
          </cell>
        </row>
        <row r="1176">
          <cell r="A1176" t="str">
            <v>01560800398015241902</v>
          </cell>
          <cell r="B1176" t="str">
            <v>Расходы по Казпочте</v>
          </cell>
          <cell r="C1176">
            <v>5608</v>
          </cell>
          <cell r="D1176" t="str">
            <v>Комиссия Казпочты - прием платежей (продукт)</v>
          </cell>
        </row>
        <row r="1177">
          <cell r="A1177" t="str">
            <v>01560800398015608707</v>
          </cell>
          <cell r="B1177" t="str">
            <v>прочие</v>
          </cell>
          <cell r="C1177">
            <v>5608</v>
          </cell>
          <cell r="D1177" t="str">
            <v>Консалтинговые услуги</v>
          </cell>
        </row>
        <row r="1178">
          <cell r="A1178" t="str">
            <v>01560800398015611192</v>
          </cell>
          <cell r="B1178" t="str">
            <v>Расходы по ФА по ППК</v>
          </cell>
          <cell r="C1178">
            <v>5608</v>
          </cell>
          <cell r="D1178" t="str">
            <v>Комиссия ФА ЭК БЕЗНАЛ АГФ</v>
          </cell>
        </row>
        <row r="1179">
          <cell r="A1179" t="str">
            <v>01560800398015612081</v>
          </cell>
          <cell r="B1179" t="str">
            <v>Расходы по ФА по ППК</v>
          </cell>
          <cell r="C1179">
            <v>5608</v>
          </cell>
          <cell r="D1179" t="str">
            <v>Комиссия ФА ЭК БЕЗНАЛ Астана</v>
          </cell>
        </row>
        <row r="1180">
          <cell r="A1180" t="str">
            <v>01560800398015612201</v>
          </cell>
          <cell r="B1180" t="str">
            <v>Расходы по ФА по ППК</v>
          </cell>
          <cell r="C1180">
            <v>5608</v>
          </cell>
          <cell r="D1180" t="str">
            <v>Комиссия ФА ЭК БЕЗНАЛ Актау</v>
          </cell>
        </row>
        <row r="1181">
          <cell r="A1181" t="str">
            <v>01560800398015612308</v>
          </cell>
          <cell r="B1181" t="str">
            <v>Расходы по ФА по ППК</v>
          </cell>
          <cell r="C1181">
            <v>5608</v>
          </cell>
          <cell r="D1181" t="str">
            <v>Комиссия ФА ЭК БЕЗНАЛ Актобе</v>
          </cell>
        </row>
        <row r="1182">
          <cell r="A1182" t="str">
            <v>01560800398015612434</v>
          </cell>
          <cell r="B1182" t="str">
            <v>Расходы по ФА по ППК</v>
          </cell>
          <cell r="C1182">
            <v>5608</v>
          </cell>
          <cell r="D1182" t="str">
            <v>Комиссия ФА ЭК БЕЗНАЛ Атырау</v>
          </cell>
        </row>
        <row r="1183">
          <cell r="A1183" t="str">
            <v>01560800398015612450</v>
          </cell>
          <cell r="B1183" t="str">
            <v>Расходы по ФА по ППК</v>
          </cell>
          <cell r="C1183">
            <v>5608</v>
          </cell>
          <cell r="D1183" t="str">
            <v>Комиссия ФА ЭК БЕЗНАЛ Уральск</v>
          </cell>
        </row>
        <row r="1184">
          <cell r="A1184" t="str">
            <v>01560800398015612861</v>
          </cell>
          <cell r="B1184" t="str">
            <v>Расходы по ФА по ППК</v>
          </cell>
          <cell r="C1184">
            <v>5608</v>
          </cell>
          <cell r="D1184" t="str">
            <v>Комиссия ФА ЭК БЕЗНАЛ Алматы</v>
          </cell>
        </row>
        <row r="1185">
          <cell r="A1185" t="str">
            <v>01560800398015612942</v>
          </cell>
          <cell r="B1185" t="str">
            <v>Расходы по ФА по ППК</v>
          </cell>
          <cell r="C1185">
            <v>5608</v>
          </cell>
          <cell r="D1185" t="str">
            <v>Комиссия ФА ЭК БЕЗНАЛ Костанай</v>
          </cell>
        </row>
        <row r="1186">
          <cell r="A1186" t="str">
            <v>01560800398015612968</v>
          </cell>
          <cell r="B1186" t="str">
            <v>Расходы по ФА по ППК</v>
          </cell>
          <cell r="C1186">
            <v>5608</v>
          </cell>
          <cell r="D1186" t="str">
            <v>Комиссия ФА ЭК БЕЗНАЛ Алатау</v>
          </cell>
        </row>
        <row r="1187">
          <cell r="A1187" t="str">
            <v>01560800398015613365</v>
          </cell>
          <cell r="B1187" t="str">
            <v>Расходы по ФА по ППК</v>
          </cell>
          <cell r="C1187">
            <v>5608</v>
          </cell>
          <cell r="D1187" t="str">
            <v>Комиссия ФА ЭК БЕЗНАЛ Жез</v>
          </cell>
        </row>
        <row r="1188">
          <cell r="A1188" t="str">
            <v>01560800398015613556</v>
          </cell>
          <cell r="B1188" t="str">
            <v>Расходы по ФА по ППК</v>
          </cell>
          <cell r="C1188">
            <v>5608</v>
          </cell>
          <cell r="D1188" t="str">
            <v>Комиссия ФА ЭК БЕЗНАЛ Шымкент</v>
          </cell>
        </row>
        <row r="1189">
          <cell r="A1189" t="str">
            <v>01560800398015613608</v>
          </cell>
          <cell r="B1189" t="str">
            <v>Расходы по ФА по ППК</v>
          </cell>
          <cell r="C1189">
            <v>5608</v>
          </cell>
          <cell r="D1189" t="str">
            <v>Комиссия ФА ЭК БЕЗНАЛ Семск</v>
          </cell>
        </row>
        <row r="1190">
          <cell r="A1190" t="str">
            <v>01560800398015613679</v>
          </cell>
          <cell r="B1190" t="str">
            <v>Расходы по ФА по ППК</v>
          </cell>
          <cell r="C1190">
            <v>5608</v>
          </cell>
          <cell r="D1190" t="str">
            <v>Комиссия ФА ЭК БЕЗНАЛ Талдык</v>
          </cell>
        </row>
        <row r="1191">
          <cell r="A1191" t="str">
            <v>01560800398015613802</v>
          </cell>
          <cell r="B1191" t="str">
            <v>Расходы по ФА по ППК</v>
          </cell>
          <cell r="C1191">
            <v>5608</v>
          </cell>
          <cell r="D1191" t="str">
            <v>Комиссия ФА ЭК БЕЗНАЛ УКаман</v>
          </cell>
        </row>
        <row r="1192">
          <cell r="A1192" t="str">
            <v>01560800398015613925</v>
          </cell>
          <cell r="B1192" t="str">
            <v>Расходы по ФА по ППК</v>
          </cell>
          <cell r="C1192">
            <v>5608</v>
          </cell>
          <cell r="D1192" t="str">
            <v>Комиссия ФА ЭК БЕЗНАЛ Павлодар</v>
          </cell>
        </row>
        <row r="1193">
          <cell r="A1193" t="str">
            <v>01560800398015613941</v>
          </cell>
          <cell r="B1193" t="str">
            <v>Расходы по ФА по ППК</v>
          </cell>
          <cell r="C1193">
            <v>5608</v>
          </cell>
          <cell r="D1193" t="str">
            <v>Комиссия ФА ЭК БЕЗНАЛ Караганда</v>
          </cell>
        </row>
        <row r="1194">
          <cell r="A1194" t="str">
            <v>01560800398016676767</v>
          </cell>
          <cell r="B1194" t="str">
            <v>Расходы по ФА по ППК</v>
          </cell>
          <cell r="C1194">
            <v>5608</v>
          </cell>
          <cell r="D1194" t="str">
            <v>Комиссия Альянс Несие за агентс. услуги_кредит</v>
          </cell>
        </row>
        <row r="1195">
          <cell r="A1195" t="str">
            <v>01560800398019111986</v>
          </cell>
          <cell r="B1195" t="str">
            <v>Расходы про коллекторам</v>
          </cell>
          <cell r="C1195">
            <v>5608</v>
          </cell>
          <cell r="D1195" t="str">
            <v>Комиссия за коллекторские услуги (продуктовый)</v>
          </cell>
        </row>
        <row r="1196">
          <cell r="A1196" t="str">
            <v>01560800398023603985</v>
          </cell>
          <cell r="B1196" t="str">
            <v>Расходы по ФА по депозитам</v>
          </cell>
          <cell r="C1196">
            <v>5608</v>
          </cell>
          <cell r="D1196" t="str">
            <v>Комиссия ФинАгенты за привлечение депозитов</v>
          </cell>
        </row>
        <row r="1197">
          <cell r="A1197" t="str">
            <v>01560800398026676582</v>
          </cell>
          <cell r="B1197" t="str">
            <v>Расходы по ФА по ППК</v>
          </cell>
          <cell r="C1197">
            <v>5608</v>
          </cell>
          <cell r="D1197" t="str">
            <v>Комиссия ЭК НАЛ ТОО МКО Дом кредитов(1.5%)</v>
          </cell>
        </row>
        <row r="1198">
          <cell r="A1198" t="str">
            <v>01560800398026676689</v>
          </cell>
          <cell r="B1198" t="str">
            <v>Расходы по ФА по ППК</v>
          </cell>
          <cell r="C1198">
            <v>5608</v>
          </cell>
          <cell r="D1198" t="str">
            <v>Комиссия ЭК НАЛ ТОО МКО Дом кредитов (2%)</v>
          </cell>
        </row>
        <row r="1199">
          <cell r="A1199" t="str">
            <v>01560800398026693170</v>
          </cell>
          <cell r="B1199" t="str">
            <v>Расходы по ФА по ППК</v>
          </cell>
          <cell r="C1199">
            <v>5608</v>
          </cell>
          <cell r="D1199" t="str">
            <v>Комиссия Агентство ААА+ЛТД за агентс. услуги_креди</v>
          </cell>
        </row>
        <row r="1200">
          <cell r="A1200" t="str">
            <v>01560800398026769143</v>
          </cell>
          <cell r="B1200" t="str">
            <v>Расходы по ФА по ППК</v>
          </cell>
          <cell r="C1200">
            <v>5608</v>
          </cell>
          <cell r="D1200" t="str">
            <v>Комиссия ФА по займам ФЛ Кокшетау</v>
          </cell>
        </row>
        <row r="1201">
          <cell r="A1201" t="str">
            <v>01560800398026769444</v>
          </cell>
          <cell r="B1201" t="str">
            <v>Расходы по ФА по ППК</v>
          </cell>
          <cell r="C1201">
            <v>5608</v>
          </cell>
          <cell r="D1201" t="str">
            <v>Комиссия ФА по займам ФЛ Тараз</v>
          </cell>
        </row>
        <row r="1202">
          <cell r="A1202" t="str">
            <v>01560800398028374109</v>
          </cell>
          <cell r="B1202" t="str">
            <v>Расходы по ФА по ППК</v>
          </cell>
          <cell r="C1202">
            <v>5608</v>
          </cell>
          <cell r="D1202" t="str">
            <v>Комиссия ФА по займам ФЛ Каскелен</v>
          </cell>
        </row>
        <row r="1203">
          <cell r="A1203" t="str">
            <v>01560800398028583042</v>
          </cell>
          <cell r="B1203" t="str">
            <v>прочие</v>
          </cell>
          <cell r="C1203">
            <v>5608</v>
          </cell>
          <cell r="D1203" t="str">
            <v>Комиссия ФА Лизинг МСБ (продуктовый)</v>
          </cell>
        </row>
        <row r="1204">
          <cell r="A1204" t="str">
            <v>01560800398028610737</v>
          </cell>
          <cell r="B1204" t="str">
            <v>Расходы по ФА по ППК</v>
          </cell>
          <cell r="C1204">
            <v>5608</v>
          </cell>
          <cell r="D1204" t="str">
            <v>Комиссия ФА по займам ФЛ Кызылорда</v>
          </cell>
        </row>
        <row r="1205">
          <cell r="A1205" t="str">
            <v>01560800398028613598</v>
          </cell>
          <cell r="B1205" t="str">
            <v>Расходы по ФА по ППК</v>
          </cell>
          <cell r="C1205">
            <v>5608</v>
          </cell>
          <cell r="D1205" t="str">
            <v>Комиссия ФА по займам ФЛ Жетысай</v>
          </cell>
        </row>
        <row r="1206">
          <cell r="A1206" t="str">
            <v>01560800398028893020</v>
          </cell>
          <cell r="B1206" t="str">
            <v>Расходы по Казпочте</v>
          </cell>
          <cell r="C1206">
            <v>5608</v>
          </cell>
          <cell r="D1206" t="str">
            <v>Комиссия Казпочты - откр счетов (продукт)</v>
          </cell>
        </row>
        <row r="1207">
          <cell r="A1207" t="str">
            <v>01560800398029043578</v>
          </cell>
          <cell r="B1207" t="str">
            <v>прочие</v>
          </cell>
          <cell r="C1207">
            <v>5608</v>
          </cell>
          <cell r="D1207" t="str">
            <v>Комиссия ФА БИ Займы МСБ (продуктовый)</v>
          </cell>
        </row>
        <row r="1208">
          <cell r="A1208" t="str">
            <v>01560800398029990854</v>
          </cell>
          <cell r="B1208" t="str">
            <v>Расходы по ФА по ППК</v>
          </cell>
          <cell r="C1208">
            <v>5608</v>
          </cell>
          <cell r="D1208" t="str">
            <v>Комиссия ФА по займам ФЛ Астана2</v>
          </cell>
        </row>
        <row r="1209">
          <cell r="A1209" t="str">
            <v>01560800398125608312</v>
          </cell>
          <cell r="B1209" t="str">
            <v>прочие</v>
          </cell>
          <cell r="C1209">
            <v>5608</v>
          </cell>
          <cell r="D1209" t="str">
            <v>Комисcия банков за кассов обсл- Орал</v>
          </cell>
        </row>
        <row r="1210">
          <cell r="A1210" t="str">
            <v>01560800398135608603</v>
          </cell>
          <cell r="B1210" t="str">
            <v>прочие</v>
          </cell>
          <cell r="C1210">
            <v>5608</v>
          </cell>
          <cell r="D1210" t="str">
            <v>Комисcия банков за кассов обсл-Костанай</v>
          </cell>
        </row>
        <row r="1211">
          <cell r="A1211" t="str">
            <v>01560800398145608004</v>
          </cell>
          <cell r="B1211" t="str">
            <v>прочие</v>
          </cell>
          <cell r="C1211">
            <v>5608</v>
          </cell>
          <cell r="D1211" t="str">
            <v>Комисcия банков за кассов обсл-Алматы-2</v>
          </cell>
        </row>
        <row r="1212">
          <cell r="A1212" t="str">
            <v>01560800398155608405</v>
          </cell>
          <cell r="B1212" t="str">
            <v>прочие</v>
          </cell>
          <cell r="C1212">
            <v>5608</v>
          </cell>
          <cell r="D1212" t="str">
            <v>Комисcия банков за кассов обсл-Актобе</v>
          </cell>
        </row>
        <row r="1213">
          <cell r="A1213" t="str">
            <v>01560800398165608806</v>
          </cell>
          <cell r="B1213" t="str">
            <v>прочие</v>
          </cell>
          <cell r="C1213">
            <v>5608</v>
          </cell>
          <cell r="D1213" t="str">
            <v>Комисcия банков за кассов обсл-Шымкент</v>
          </cell>
        </row>
        <row r="1214">
          <cell r="A1214" t="str">
            <v>01560800398215608921</v>
          </cell>
          <cell r="B1214" t="str">
            <v>прочие</v>
          </cell>
          <cell r="C1214">
            <v>5608</v>
          </cell>
          <cell r="D1214" t="str">
            <v>Комисcия банков за кассов обсл-Т-Корган</v>
          </cell>
        </row>
        <row r="1215">
          <cell r="A1215" t="str">
            <v>01560820398028412647</v>
          </cell>
          <cell r="B1215" t="str">
            <v>прочие</v>
          </cell>
          <cell r="C1215">
            <v>5608</v>
          </cell>
          <cell r="D1215" t="str">
            <v>Проч комис расх - Hermes страховое покрытие</v>
          </cell>
        </row>
        <row r="1216">
          <cell r="A1216" t="str">
            <v>01560820398035745080</v>
          </cell>
          <cell r="B1216" t="str">
            <v>прочие</v>
          </cell>
          <cell r="C1216">
            <v>5608</v>
          </cell>
          <cell r="D1216" t="str">
            <v>Расходы по обслуживанию корсчетов в HUF</v>
          </cell>
        </row>
        <row r="1217">
          <cell r="A1217" t="str">
            <v>01560820398035745174</v>
          </cell>
          <cell r="B1217" t="str">
            <v>прочие</v>
          </cell>
          <cell r="C1217">
            <v>5608</v>
          </cell>
          <cell r="D1217" t="str">
            <v>Расходы по обслуживанию корсчетов в GBP</v>
          </cell>
        </row>
        <row r="1218">
          <cell r="A1218" t="str">
            <v>01560820398035745271</v>
          </cell>
          <cell r="B1218" t="str">
            <v>прочие</v>
          </cell>
          <cell r="C1218">
            <v>5608</v>
          </cell>
          <cell r="D1218" t="str">
            <v>Расходы по обслуживанию корсчетов в EUR</v>
          </cell>
        </row>
        <row r="1219">
          <cell r="A1219" t="str">
            <v>01560820398035745378</v>
          </cell>
          <cell r="B1219" t="str">
            <v>прочие</v>
          </cell>
          <cell r="C1219">
            <v>5608</v>
          </cell>
          <cell r="D1219" t="str">
            <v>Расходы по обслуживанию корсчетов в JPY</v>
          </cell>
        </row>
        <row r="1220">
          <cell r="A1220" t="str">
            <v>01560820398035745381</v>
          </cell>
          <cell r="B1220" t="str">
            <v>прочие</v>
          </cell>
          <cell r="C1220">
            <v>5608</v>
          </cell>
          <cell r="D1220" t="str">
            <v>Расходы по обслуживанию корсчетов в PLN</v>
          </cell>
        </row>
        <row r="1221">
          <cell r="A1221" t="str">
            <v>01560820398035745475</v>
          </cell>
          <cell r="B1221" t="str">
            <v>прочие</v>
          </cell>
          <cell r="C1221">
            <v>5608</v>
          </cell>
          <cell r="D1221" t="str">
            <v>Расходы по обслуживанию корсчетов в CHF</v>
          </cell>
        </row>
        <row r="1222">
          <cell r="A1222" t="str">
            <v>01560820398035745666</v>
          </cell>
          <cell r="B1222" t="str">
            <v>прочие</v>
          </cell>
          <cell r="C1222">
            <v>5608</v>
          </cell>
          <cell r="D1222" t="str">
            <v>Расходы по обслуживанию корсчетов в USD</v>
          </cell>
        </row>
        <row r="1223">
          <cell r="A1223" t="str">
            <v>01560820398035745682</v>
          </cell>
          <cell r="B1223" t="str">
            <v>прочие</v>
          </cell>
          <cell r="C1223">
            <v>5608</v>
          </cell>
          <cell r="D1223" t="str">
            <v>Расходы по обслуживанию корсчетов в CZK</v>
          </cell>
        </row>
        <row r="1224">
          <cell r="A1224" t="str">
            <v>01560820398035745776</v>
          </cell>
          <cell r="B1224" t="str">
            <v>прочие</v>
          </cell>
          <cell r="C1224">
            <v>5608</v>
          </cell>
          <cell r="D1224" t="str">
            <v>Расходы по обслуживанию корсчетов в KGS</v>
          </cell>
        </row>
        <row r="1225">
          <cell r="A1225" t="str">
            <v>01560820398037587110</v>
          </cell>
          <cell r="B1225" t="str">
            <v>прочие</v>
          </cell>
          <cell r="C1225">
            <v>5608</v>
          </cell>
          <cell r="D1225" t="str">
            <v>единораз.комиссия Morgan Stanley-200 млн. USD/JP Y</v>
          </cell>
        </row>
        <row r="1226">
          <cell r="A1226" t="str">
            <v>01575200398005752100</v>
          </cell>
          <cell r="C1226">
            <v>5752</v>
          </cell>
          <cell r="D1226" t="str">
            <v>Расх по страхование-Атырау</v>
          </cell>
        </row>
        <row r="1227">
          <cell r="A1227" t="str">
            <v>01575200398005752919</v>
          </cell>
          <cell r="C1227">
            <v>5752</v>
          </cell>
          <cell r="D1227" t="str">
            <v>Расх по страхованию-Караганда</v>
          </cell>
        </row>
        <row r="1228">
          <cell r="A1228" t="str">
            <v>01575200398015164911</v>
          </cell>
          <cell r="B1228" t="str">
            <v>Страхование Альянс Полис</v>
          </cell>
          <cell r="C1228">
            <v>5752</v>
          </cell>
          <cell r="D1228" t="str">
            <v xml:space="preserve">Страх премия Альянс Полиса- Алматы займы ЭК  </v>
          </cell>
        </row>
        <row r="1229">
          <cell r="A1229" t="str">
            <v>01575200398015165169</v>
          </cell>
          <cell r="B1229" t="str">
            <v>Страхование Альянс Полис</v>
          </cell>
          <cell r="C1229">
            <v>5752</v>
          </cell>
          <cell r="D1229" t="str">
            <v xml:space="preserve">Страх премия Альянс Полиса- Павлодар займы ЭК  </v>
          </cell>
        </row>
        <row r="1230">
          <cell r="A1230" t="str">
            <v>01575200398015165525</v>
          </cell>
          <cell r="B1230" t="str">
            <v>Страхование Альянс Полис</v>
          </cell>
          <cell r="C1230">
            <v>5752</v>
          </cell>
          <cell r="D1230" t="str">
            <v xml:space="preserve">Страх премия Альянс Полиса- Астана займы ЭК  </v>
          </cell>
        </row>
        <row r="1231">
          <cell r="A1231" t="str">
            <v>01575200398015165554</v>
          </cell>
          <cell r="B1231" t="str">
            <v>Страхование Альянс Полис</v>
          </cell>
          <cell r="C1231">
            <v>5752</v>
          </cell>
          <cell r="D1231" t="str">
            <v xml:space="preserve">Страх премия Альянс Полиса- Семск займы ЭК  </v>
          </cell>
        </row>
        <row r="1232">
          <cell r="A1232" t="str">
            <v>01575200398015165680</v>
          </cell>
          <cell r="B1232" t="str">
            <v>Страхование Альянс Полис</v>
          </cell>
          <cell r="C1232">
            <v>5752</v>
          </cell>
          <cell r="D1232" t="str">
            <v xml:space="preserve">Страх премия Альянс Полиса- ППавл займы ЭК  </v>
          </cell>
        </row>
        <row r="1233">
          <cell r="A1233" t="str">
            <v>01575200398015165745</v>
          </cell>
          <cell r="B1233" t="str">
            <v>Страхование Альянс Полис</v>
          </cell>
          <cell r="C1233">
            <v>5752</v>
          </cell>
          <cell r="D1233" t="str">
            <v xml:space="preserve">Страх премия Альянс Полиса- УКаман займы ЭК  </v>
          </cell>
        </row>
        <row r="1234">
          <cell r="A1234" t="str">
            <v>01575200398015165868</v>
          </cell>
          <cell r="B1234" t="str">
            <v>Страхование Альянс Полис</v>
          </cell>
          <cell r="C1234">
            <v>5752</v>
          </cell>
          <cell r="D1234" t="str">
            <v xml:space="preserve">Страх премия Альянс Полиса- Экибас займы ЭК  </v>
          </cell>
        </row>
        <row r="1235">
          <cell r="A1235" t="str">
            <v>01575200398015166702</v>
          </cell>
          <cell r="B1235" t="str">
            <v>Страхование Альянс Полис</v>
          </cell>
          <cell r="C1235">
            <v>5752</v>
          </cell>
          <cell r="D1235" t="str">
            <v xml:space="preserve">Страх премия Альянс Полиса- Караганда займы ЭК  </v>
          </cell>
        </row>
        <row r="1236">
          <cell r="A1236" t="str">
            <v>01575200398015166757</v>
          </cell>
          <cell r="B1236" t="str">
            <v>Страхование Альянс Полис</v>
          </cell>
          <cell r="C1236">
            <v>5752</v>
          </cell>
          <cell r="D1236" t="str">
            <v xml:space="preserve">Страх премия Альянс Полиса- Атырау займы ЭК  </v>
          </cell>
        </row>
        <row r="1237">
          <cell r="A1237" t="str">
            <v>01575200398015166977</v>
          </cell>
          <cell r="B1237" t="str">
            <v>Страхование Альянс Полис</v>
          </cell>
          <cell r="C1237">
            <v>5752</v>
          </cell>
          <cell r="D1237" t="str">
            <v xml:space="preserve">Страх премия Альянс Полиса- Актау займы ЭК  </v>
          </cell>
        </row>
        <row r="1238">
          <cell r="A1238" t="str">
            <v>01575200398015167031</v>
          </cell>
          <cell r="B1238" t="str">
            <v>Страхование Альянс Полис</v>
          </cell>
          <cell r="C1238">
            <v>5752</v>
          </cell>
          <cell r="D1238" t="str">
            <v xml:space="preserve">Страх премия Альянс Полиса- Костанай займы ЭК  </v>
          </cell>
        </row>
        <row r="1239">
          <cell r="A1239" t="str">
            <v>01575200398015167086</v>
          </cell>
          <cell r="B1239" t="str">
            <v>Страхование Альянс Полис</v>
          </cell>
          <cell r="C1239">
            <v>5752</v>
          </cell>
          <cell r="D1239" t="str">
            <v xml:space="preserve">Страх премия Альянс Полиса- Актобе займы ЭК  </v>
          </cell>
        </row>
        <row r="1240">
          <cell r="A1240" t="str">
            <v>01575200398015167604</v>
          </cell>
          <cell r="B1240" t="str">
            <v>Страхование Альянс Полис</v>
          </cell>
          <cell r="C1240">
            <v>5752</v>
          </cell>
          <cell r="D1240" t="str">
            <v xml:space="preserve">Страх премия Альянс Полиса- Уральск займы ЭК  </v>
          </cell>
        </row>
        <row r="1241">
          <cell r="A1241" t="str">
            <v>01575200398015167662</v>
          </cell>
          <cell r="B1241" t="str">
            <v>Страхование Альянс Полис</v>
          </cell>
          <cell r="C1241">
            <v>5752</v>
          </cell>
          <cell r="D1241" t="str">
            <v xml:space="preserve">Страх премия Альянс Полиса- АГФ займы ЭК  </v>
          </cell>
        </row>
        <row r="1242">
          <cell r="A1242" t="str">
            <v>01575200398015168027</v>
          </cell>
          <cell r="B1242" t="str">
            <v>Страхование Альянс Полис</v>
          </cell>
          <cell r="C1242">
            <v>5752</v>
          </cell>
          <cell r="D1242" t="str">
            <v xml:space="preserve">Страх премия Альянс Полиса- Алатау займы ЭК  </v>
          </cell>
        </row>
        <row r="1243">
          <cell r="A1243" t="str">
            <v>01575200398015168425</v>
          </cell>
          <cell r="B1243" t="str">
            <v>Страхование Альянс Полис</v>
          </cell>
          <cell r="C1243">
            <v>5752</v>
          </cell>
          <cell r="D1243" t="str">
            <v xml:space="preserve">Страх премия Альянс Полиса- Жезказган займы ЭК  </v>
          </cell>
        </row>
        <row r="1244">
          <cell r="A1244" t="str">
            <v>01575200398015168603</v>
          </cell>
          <cell r="B1244" t="str">
            <v>Страхование Альянс Полис</v>
          </cell>
          <cell r="C1244">
            <v>5752</v>
          </cell>
          <cell r="D1244" t="str">
            <v xml:space="preserve">Страх премия Альянс Полиса- Шымкент займы ЭК  </v>
          </cell>
        </row>
        <row r="1245">
          <cell r="A1245" t="str">
            <v>01575200398015168645</v>
          </cell>
          <cell r="B1245" t="str">
            <v>Страхование Альянс Полис</v>
          </cell>
          <cell r="C1245">
            <v>5752</v>
          </cell>
          <cell r="D1245" t="str">
            <v xml:space="preserve">Страх премия Альянс Полиса- Талдыкорган займы ЭК  </v>
          </cell>
        </row>
        <row r="1246">
          <cell r="A1246" t="str">
            <v>01575200398015168661</v>
          </cell>
          <cell r="B1246" t="str">
            <v>Страхование Альянс Полис</v>
          </cell>
          <cell r="C1246">
            <v>5752</v>
          </cell>
          <cell r="D1246" t="str">
            <v xml:space="preserve">Страх премия Альянс Полиса- Талгар займы ЭК  </v>
          </cell>
        </row>
        <row r="1247">
          <cell r="A1247" t="str">
            <v>01575200398026769350</v>
          </cell>
          <cell r="B1247" t="str">
            <v>Страхование Альянс Полис</v>
          </cell>
          <cell r="C1247">
            <v>5752</v>
          </cell>
          <cell r="D1247" t="str">
            <v xml:space="preserve">Страх премия Альянс Полиса- Тараз займы ЭК  </v>
          </cell>
        </row>
        <row r="1248">
          <cell r="A1248" t="str">
            <v>01575200398026769949</v>
          </cell>
          <cell r="B1248" t="str">
            <v>Страхование Альянс Полис</v>
          </cell>
          <cell r="C1248">
            <v>5752</v>
          </cell>
          <cell r="D1248" t="str">
            <v xml:space="preserve">Страх премия Альянс Полиса- Кокшетау займы ЭК  </v>
          </cell>
        </row>
        <row r="1249">
          <cell r="A1249" t="str">
            <v>01575200398028373498</v>
          </cell>
          <cell r="B1249" t="str">
            <v>Страхование Альянс Полис</v>
          </cell>
          <cell r="C1249">
            <v>5752</v>
          </cell>
          <cell r="D1249" t="str">
            <v xml:space="preserve">Страх премия Альянс Полиса- Каскелен займы ЭК  </v>
          </cell>
        </row>
        <row r="1250">
          <cell r="A1250" t="str">
            <v>01575200398028384924</v>
          </cell>
          <cell r="C1250">
            <v>5752</v>
          </cell>
          <cell r="D1250" t="str">
            <v>Расх по страхованию - Астана-2</v>
          </cell>
        </row>
        <row r="1251">
          <cell r="A1251" t="str">
            <v>01575200398028610834</v>
          </cell>
          <cell r="B1251" t="str">
            <v>Страхование Альянс Полис</v>
          </cell>
          <cell r="C1251">
            <v>5752</v>
          </cell>
          <cell r="D1251" t="str">
            <v xml:space="preserve">Страх премия Альянс Полиса- Кызылорда займы ЭК  </v>
          </cell>
        </row>
        <row r="1252">
          <cell r="A1252" t="str">
            <v>01575200398028655323</v>
          </cell>
          <cell r="B1252" t="str">
            <v>Страхование Альянс Полис</v>
          </cell>
          <cell r="C1252">
            <v>5752</v>
          </cell>
          <cell r="D1252" t="str">
            <v xml:space="preserve">Страх премия Альянс Полиса- Жетысай займы ЭК  </v>
          </cell>
        </row>
        <row r="1253">
          <cell r="A1253" t="str">
            <v>01575200398055742351</v>
          </cell>
          <cell r="C1253">
            <v>5752</v>
          </cell>
          <cell r="D1253" t="str">
            <v>Расх по страхованию - Павлодар</v>
          </cell>
        </row>
        <row r="1254">
          <cell r="A1254" t="str">
            <v>01575200398115752401</v>
          </cell>
          <cell r="C1254">
            <v>5752</v>
          </cell>
          <cell r="D1254" t="str">
            <v>Расх по страхованию - Актау</v>
          </cell>
        </row>
        <row r="1255">
          <cell r="A1255" t="str">
            <v>01575200398125752802</v>
          </cell>
          <cell r="C1255">
            <v>5752</v>
          </cell>
          <cell r="D1255" t="str">
            <v>Расх по страхованию - Орал</v>
          </cell>
        </row>
        <row r="1256">
          <cell r="A1256" t="str">
            <v>01575200398135752203</v>
          </cell>
          <cell r="C1256">
            <v>5752</v>
          </cell>
          <cell r="D1256" t="str">
            <v>Расх по страхованию - Костанай</v>
          </cell>
        </row>
        <row r="1257">
          <cell r="A1257" t="str">
            <v>01575200398145742504</v>
          </cell>
          <cell r="C1257">
            <v>5752</v>
          </cell>
          <cell r="D1257" t="str">
            <v>Расх по страхованию - Устькаменогорск</v>
          </cell>
        </row>
        <row r="1258">
          <cell r="A1258" t="str">
            <v>01575200398145752604</v>
          </cell>
          <cell r="C1258">
            <v>5752</v>
          </cell>
          <cell r="D1258" t="str">
            <v>Расх по страхованию - Алматы-2</v>
          </cell>
        </row>
        <row r="1259">
          <cell r="A1259" t="str">
            <v>01575200398155742002</v>
          </cell>
          <cell r="C1259">
            <v>5752</v>
          </cell>
          <cell r="D1259" t="str">
            <v>Расх по страхованию - Алматы</v>
          </cell>
        </row>
        <row r="1260">
          <cell r="A1260" t="str">
            <v>01575200398155742206</v>
          </cell>
          <cell r="C1260">
            <v>5752</v>
          </cell>
          <cell r="D1260" t="str">
            <v>Расх по страхованию - Экибастуз</v>
          </cell>
        </row>
        <row r="1261">
          <cell r="A1261" t="str">
            <v>01575200398155742303</v>
          </cell>
          <cell r="C1261">
            <v>5752</v>
          </cell>
          <cell r="D1261" t="str">
            <v>Расх по страхованию - Астана</v>
          </cell>
        </row>
        <row r="1262">
          <cell r="A1262" t="str">
            <v>01575200398155742507</v>
          </cell>
          <cell r="C1262">
            <v>5752</v>
          </cell>
          <cell r="D1262" t="str">
            <v>Расх по страхованию - ГБ</v>
          </cell>
        </row>
        <row r="1263">
          <cell r="A1263" t="str">
            <v>01575200398155742808</v>
          </cell>
          <cell r="C1263">
            <v>5752</v>
          </cell>
          <cell r="D1263" t="str">
            <v>Расх по страхованию - Петропавловск</v>
          </cell>
        </row>
        <row r="1264">
          <cell r="A1264" t="str">
            <v>01575200398155742905</v>
          </cell>
          <cell r="C1264">
            <v>5752</v>
          </cell>
          <cell r="D1264" t="str">
            <v>Расх по страхованию - Семипалатинск</v>
          </cell>
        </row>
        <row r="1265">
          <cell r="A1265" t="str">
            <v>01575200398155752005</v>
          </cell>
          <cell r="C1265">
            <v>5752</v>
          </cell>
          <cell r="D1265" t="str">
            <v>Расх по страхованию - Актобе</v>
          </cell>
        </row>
        <row r="1266">
          <cell r="A1266" t="str">
            <v>01575200398165752516</v>
          </cell>
          <cell r="C1266">
            <v>5752</v>
          </cell>
          <cell r="D1266" t="str">
            <v>Расх по страхованию - Шымкент</v>
          </cell>
        </row>
        <row r="1267">
          <cell r="A1267" t="str">
            <v>01575200398175752917</v>
          </cell>
          <cell r="C1267">
            <v>5752</v>
          </cell>
          <cell r="D1267" t="str">
            <v>Расх по страхованию - Жезказган</v>
          </cell>
        </row>
        <row r="1268">
          <cell r="A1268" t="str">
            <v>01575200398185752208</v>
          </cell>
          <cell r="C1268">
            <v>5752</v>
          </cell>
          <cell r="D1268" t="str">
            <v>Расх по страхованию - Алматы-3</v>
          </cell>
        </row>
        <row r="1269">
          <cell r="A1269" t="str">
            <v>01575200398195752719</v>
          </cell>
          <cell r="C1269">
            <v>5752</v>
          </cell>
          <cell r="D1269" t="str">
            <v>Расх по страхованию - Тараз</v>
          </cell>
        </row>
        <row r="1270">
          <cell r="A1270" t="str">
            <v>01575200398205752120</v>
          </cell>
          <cell r="C1270">
            <v>5752</v>
          </cell>
          <cell r="D1270" t="str">
            <v>Расх по страхованию - Кокшетау</v>
          </cell>
        </row>
        <row r="1271">
          <cell r="A1271" t="str">
            <v>01575200398215752521</v>
          </cell>
          <cell r="C1271">
            <v>5752</v>
          </cell>
          <cell r="D1271" t="str">
            <v>Расх по страхованию - Т-Корган</v>
          </cell>
        </row>
        <row r="1272">
          <cell r="A1272" t="str">
            <v>01575200398225752922</v>
          </cell>
          <cell r="C1272">
            <v>5752</v>
          </cell>
          <cell r="D1272" t="str">
            <v>Расх по страхованию - Талгар</v>
          </cell>
        </row>
        <row r="1273">
          <cell r="A1273" t="str">
            <v>01575200398255752125</v>
          </cell>
          <cell r="C1273">
            <v>5752</v>
          </cell>
          <cell r="D1273" t="str">
            <v>Расх по страхованию - КызылОрда</v>
          </cell>
        </row>
        <row r="1274">
          <cell r="A1274" t="str">
            <v>01575200398275752927</v>
          </cell>
          <cell r="C1274">
            <v>5752</v>
          </cell>
          <cell r="D1274" t="str">
            <v>Расх по страхованию - Каскелен</v>
          </cell>
        </row>
        <row r="1275">
          <cell r="A1275" t="str">
            <v>01592100398000320469</v>
          </cell>
          <cell r="C1275">
            <v>5921</v>
          </cell>
          <cell r="D1275" t="str">
            <v>Расходы по ЦБ</v>
          </cell>
        </row>
        <row r="1276">
          <cell r="A1276" t="str">
            <v>01592100398000583617</v>
          </cell>
          <cell r="C1276">
            <v>5921</v>
          </cell>
          <cell r="D1276" t="str">
            <v>Расходы по депозитам на провед.акции+3%продуктовый</v>
          </cell>
        </row>
        <row r="1277">
          <cell r="A1277" t="str">
            <v>01592100398000777258</v>
          </cell>
          <cell r="C1277">
            <v>5921</v>
          </cell>
          <cell r="D1277" t="str">
            <v>Проч расх от округ тиыны-Астана</v>
          </cell>
        </row>
        <row r="1278">
          <cell r="A1278" t="str">
            <v>01592100398000777863</v>
          </cell>
          <cell r="C1278">
            <v>5921</v>
          </cell>
          <cell r="D1278" t="str">
            <v>Проч расх от округ тиыны Актау</v>
          </cell>
        </row>
        <row r="1279">
          <cell r="A1279" t="str">
            <v>01592100398001045400</v>
          </cell>
          <cell r="B1279" t="str">
            <v>Фонд страхования вкладов</v>
          </cell>
          <cell r="C1279">
            <v>5921</v>
          </cell>
          <cell r="D1279" t="str">
            <v>Взнос в Фонд страх вклад Алматы-2</v>
          </cell>
        </row>
        <row r="1280">
          <cell r="A1280" t="str">
            <v>01592100398001045604</v>
          </cell>
          <cell r="C1280">
            <v>5921</v>
          </cell>
          <cell r="D1280" t="str">
            <v>Расх по пластик карточкам -Алматы-2</v>
          </cell>
        </row>
        <row r="1281">
          <cell r="A1281" t="str">
            <v>01592100398001045701</v>
          </cell>
          <cell r="C1281">
            <v>5921</v>
          </cell>
          <cell r="D1281" t="str">
            <v>Проч расх от округ тиыны Алматы-2</v>
          </cell>
        </row>
        <row r="1282">
          <cell r="A1282" t="str">
            <v>01592100398001094448</v>
          </cell>
          <cell r="B1282" t="str">
            <v>Фонд страхования вкладов</v>
          </cell>
          <cell r="C1282">
            <v>5921</v>
          </cell>
          <cell r="D1282" t="str">
            <v>Взнос в Фонд страх вклад Жезказган</v>
          </cell>
        </row>
        <row r="1283">
          <cell r="A1283" t="str">
            <v>01592100398001095832</v>
          </cell>
          <cell r="C1283">
            <v>5921</v>
          </cell>
          <cell r="D1283" t="str">
            <v>Проч расх от округ тиыны Жезказган</v>
          </cell>
        </row>
        <row r="1284">
          <cell r="A1284" t="str">
            <v>01592100398001186576</v>
          </cell>
          <cell r="C1284">
            <v>5921</v>
          </cell>
          <cell r="D1284" t="str">
            <v>Буфет обслуж посетителей - Шымкент</v>
          </cell>
        </row>
        <row r="1285">
          <cell r="A1285" t="str">
            <v>01592100398001186877</v>
          </cell>
          <cell r="B1285" t="str">
            <v>Фонд страхования вкладов</v>
          </cell>
          <cell r="C1285">
            <v>5921</v>
          </cell>
          <cell r="D1285" t="str">
            <v>Взнос в Фонд страх вклад Шымкент</v>
          </cell>
        </row>
        <row r="1286">
          <cell r="A1286" t="str">
            <v>01592100398001503308</v>
          </cell>
          <cell r="B1286" t="str">
            <v>Фонд страхования вкладов</v>
          </cell>
          <cell r="C1286">
            <v>5921</v>
          </cell>
          <cell r="D1286" t="str">
            <v>Взнос в Фонд страх вклад Уральск</v>
          </cell>
        </row>
        <row r="1287">
          <cell r="A1287" t="str">
            <v>01592100398001503609</v>
          </cell>
          <cell r="B1287" t="str">
            <v>Фонд страхования вкладов</v>
          </cell>
          <cell r="C1287">
            <v>5921</v>
          </cell>
          <cell r="D1287" t="str">
            <v>Взнос в Фонд страхя вклад Актобе</v>
          </cell>
        </row>
        <row r="1288">
          <cell r="A1288" t="str">
            <v>01592100398001598070</v>
          </cell>
          <cell r="C1288">
            <v>5921</v>
          </cell>
          <cell r="D1288" t="str">
            <v>Проч расх от округ тиыны Шымкент</v>
          </cell>
        </row>
        <row r="1289">
          <cell r="A1289" t="str">
            <v>01592100398001625561</v>
          </cell>
          <cell r="C1289">
            <v>5921</v>
          </cell>
          <cell r="D1289" t="str">
            <v>Расходы по депозитам на провед.акции+0.5% ПРОД</v>
          </cell>
        </row>
        <row r="1290">
          <cell r="A1290" t="str">
            <v>01592100398005921009</v>
          </cell>
          <cell r="C1290">
            <v>5921</v>
          </cell>
          <cell r="D1290" t="str">
            <v>Прочие расходы по банк.деятельн. Караганда</v>
          </cell>
        </row>
        <row r="1291">
          <cell r="A1291" t="str">
            <v>01592100398005921067</v>
          </cell>
          <cell r="C1291">
            <v>5921</v>
          </cell>
          <cell r="D1291" t="str">
            <v>Комиссия за выдачу нал. по карточкам-ГО</v>
          </cell>
        </row>
        <row r="1292">
          <cell r="A1292" t="str">
            <v>01592100398005921070</v>
          </cell>
          <cell r="C1292">
            <v>5921</v>
          </cell>
          <cell r="D1292" t="str">
            <v>Прочие расходы по банк.деятельн. Атырау</v>
          </cell>
        </row>
        <row r="1293">
          <cell r="A1293" t="str">
            <v>01592100398005921096</v>
          </cell>
          <cell r="C1293">
            <v>5921</v>
          </cell>
          <cell r="D1293" t="str">
            <v>Расх по пластик карточкам - Екибастуз</v>
          </cell>
        </row>
        <row r="1294">
          <cell r="A1294" t="str">
            <v>01592100398005921119</v>
          </cell>
          <cell r="C1294">
            <v>5921</v>
          </cell>
          <cell r="D1294" t="str">
            <v>Расходы по кредитам - Караганда</v>
          </cell>
        </row>
        <row r="1295">
          <cell r="A1295" t="str">
            <v>01592100398005921148</v>
          </cell>
          <cell r="C1295">
            <v>5921</v>
          </cell>
          <cell r="D1295" t="str">
            <v>Проч расх от округ тиыны-Петропавловск</v>
          </cell>
        </row>
        <row r="1296">
          <cell r="A1296" t="str">
            <v>01592100398005921151</v>
          </cell>
          <cell r="C1296">
            <v>5921</v>
          </cell>
          <cell r="D1296" t="str">
            <v>Расх.мат.по оп.деят.-бланки - Павлодар</v>
          </cell>
        </row>
        <row r="1297">
          <cell r="A1297" t="str">
            <v>01592100398005921164</v>
          </cell>
          <cell r="C1297">
            <v>5921</v>
          </cell>
          <cell r="D1297" t="str">
            <v>Расх.материалы по кассе - Устькаменогорск</v>
          </cell>
        </row>
        <row r="1298">
          <cell r="A1298" t="str">
            <v>01592100398005921177</v>
          </cell>
          <cell r="C1298">
            <v>5921</v>
          </cell>
          <cell r="D1298" t="str">
            <v>Расх.мат.по оп.деят.-бланки - ГБ</v>
          </cell>
        </row>
        <row r="1299">
          <cell r="A1299" t="str">
            <v>01592100398005921229</v>
          </cell>
          <cell r="B1299" t="str">
            <v>Фонд страхования вкладов</v>
          </cell>
          <cell r="C1299">
            <v>5921</v>
          </cell>
          <cell r="D1299" t="str">
            <v>Взнос в Фонд страх вклад Караганда</v>
          </cell>
        </row>
        <row r="1300">
          <cell r="A1300" t="str">
            <v>01592100398005921258</v>
          </cell>
          <cell r="C1300">
            <v>5921</v>
          </cell>
          <cell r="D1300" t="str">
            <v>Проч расх от округ тиыны Петропавловск</v>
          </cell>
        </row>
        <row r="1301">
          <cell r="A1301" t="str">
            <v>01592100398005921274</v>
          </cell>
          <cell r="C1301">
            <v>5921</v>
          </cell>
          <cell r="D1301" t="str">
            <v>Расх по пластик карточкам - У-Ка</v>
          </cell>
        </row>
        <row r="1302">
          <cell r="A1302" t="str">
            <v>01592100398005921287</v>
          </cell>
          <cell r="C1302">
            <v>5921</v>
          </cell>
          <cell r="D1302" t="str">
            <v>Взносы за участие КМВБ-ГО</v>
          </cell>
        </row>
        <row r="1303">
          <cell r="A1303" t="str">
            <v>01592100398005921290</v>
          </cell>
          <cell r="C1303">
            <v>5921</v>
          </cell>
          <cell r="D1303" t="str">
            <v>Расх по пластик карточкам - Атырау</v>
          </cell>
        </row>
        <row r="1304">
          <cell r="A1304" t="str">
            <v>01592100398005921300</v>
          </cell>
          <cell r="C1304">
            <v>5921</v>
          </cell>
          <cell r="D1304" t="str">
            <v>Буфет обслуж посетителей -Атырау</v>
          </cell>
        </row>
        <row r="1305">
          <cell r="A1305" t="str">
            <v>01592100398005921339</v>
          </cell>
          <cell r="C1305">
            <v>5921</v>
          </cell>
          <cell r="D1305" t="str">
            <v>Буфет обслуж посетителей Караганда</v>
          </cell>
        </row>
        <row r="1306">
          <cell r="A1306" t="str">
            <v>01592100398005921368</v>
          </cell>
          <cell r="C1306">
            <v>5921</v>
          </cell>
          <cell r="D1306" t="str">
            <v>Прочие расходы по банк.деятельн. Петропавловск</v>
          </cell>
        </row>
        <row r="1307">
          <cell r="A1307" t="str">
            <v>01592100398005921397</v>
          </cell>
          <cell r="C1307">
            <v>5921</v>
          </cell>
          <cell r="D1307" t="str">
            <v>расходы по присвоению рейтингов</v>
          </cell>
        </row>
        <row r="1308">
          <cell r="A1308" t="str">
            <v>01592100398005921410</v>
          </cell>
          <cell r="C1308">
            <v>5921</v>
          </cell>
          <cell r="D1308" t="str">
            <v>Расх.материалы по кассе - Атырау</v>
          </cell>
        </row>
        <row r="1309">
          <cell r="A1309" t="str">
            <v>01592100398005921423</v>
          </cell>
          <cell r="C1309">
            <v>5921</v>
          </cell>
          <cell r="D1309" t="str">
            <v>Расх.материалы по кассе - Астана</v>
          </cell>
        </row>
        <row r="1310">
          <cell r="A1310" t="str">
            <v>01592100398005921449</v>
          </cell>
          <cell r="C1310">
            <v>5921</v>
          </cell>
          <cell r="D1310" t="str">
            <v>Расх.материалы по кассе - Караганда</v>
          </cell>
        </row>
        <row r="1311">
          <cell r="A1311" t="str">
            <v>01592100398005921465</v>
          </cell>
          <cell r="C1311">
            <v>5921</v>
          </cell>
          <cell r="D1311" t="str">
            <v>Проч расх от округ тиыны Семипалатинск</v>
          </cell>
        </row>
        <row r="1312">
          <cell r="A1312" t="str">
            <v>01592100398005921478</v>
          </cell>
          <cell r="C1312">
            <v>5921</v>
          </cell>
          <cell r="D1312" t="str">
            <v>Расх.материалы по кассе - Петропавловск</v>
          </cell>
        </row>
        <row r="1313">
          <cell r="A1313" t="str">
            <v>01592100398005921520</v>
          </cell>
          <cell r="B1313" t="str">
            <v>Фонд страхования вкладов</v>
          </cell>
          <cell r="C1313">
            <v>5921</v>
          </cell>
          <cell r="D1313" t="str">
            <v>Взнос в Фонд страх вклад Атырау</v>
          </cell>
        </row>
        <row r="1314">
          <cell r="A1314" t="str">
            <v>01592100398005921533</v>
          </cell>
          <cell r="C1314">
            <v>5921</v>
          </cell>
          <cell r="D1314" t="str">
            <v>Расх по пластик карточкам - Астана</v>
          </cell>
        </row>
        <row r="1315">
          <cell r="A1315" t="str">
            <v>01592100398005921588</v>
          </cell>
          <cell r="C1315">
            <v>5921</v>
          </cell>
          <cell r="D1315" t="str">
            <v>Проч.опер.расх.-по опл.услуг НБРК по кас.обсл.банк</v>
          </cell>
        </row>
        <row r="1316">
          <cell r="A1316" t="str">
            <v>01592100398005921656</v>
          </cell>
          <cell r="C1316">
            <v>5921</v>
          </cell>
          <cell r="D1316" t="str">
            <v>Расх.мат.по оп.деят.-бланки - Экибас</v>
          </cell>
        </row>
        <row r="1317">
          <cell r="A1317" t="str">
            <v>01592100398005921698</v>
          </cell>
          <cell r="C1317">
            <v>5921</v>
          </cell>
          <cell r="D1317" t="str">
            <v>Расходы по кредитам - Петропавловск</v>
          </cell>
        </row>
        <row r="1318">
          <cell r="A1318" t="str">
            <v>01592100398005921711</v>
          </cell>
          <cell r="C1318">
            <v>5921</v>
          </cell>
          <cell r="D1318" t="str">
            <v>Расх.материалы по кассе - Павлодар</v>
          </cell>
        </row>
        <row r="1319">
          <cell r="A1319" t="str">
            <v>01592100398005921737</v>
          </cell>
          <cell r="C1319">
            <v>5921</v>
          </cell>
          <cell r="D1319" t="str">
            <v xml:space="preserve">Проч расх мониторинг залог имущ ГБ </v>
          </cell>
        </row>
        <row r="1320">
          <cell r="A1320" t="str">
            <v>01592100398005921740</v>
          </cell>
          <cell r="C1320">
            <v>5921</v>
          </cell>
          <cell r="D1320" t="str">
            <v>Проч расх от округ тиыны Атырау</v>
          </cell>
        </row>
        <row r="1321">
          <cell r="A1321" t="str">
            <v>01592100398005921766</v>
          </cell>
          <cell r="C1321">
            <v>5921</v>
          </cell>
          <cell r="D1321" t="str">
            <v>Расходы по кредитам - Экибастуз</v>
          </cell>
        </row>
        <row r="1322">
          <cell r="A1322" t="str">
            <v>01592100398005921779</v>
          </cell>
          <cell r="C1322">
            <v>5921</v>
          </cell>
          <cell r="D1322" t="str">
            <v>Расх по пластик карточкам - Караганда</v>
          </cell>
        </row>
        <row r="1323">
          <cell r="A1323" t="str">
            <v>01592100398005921818</v>
          </cell>
          <cell r="B1323" t="str">
            <v>Фонд страхования вкладов</v>
          </cell>
          <cell r="C1323">
            <v>5921</v>
          </cell>
          <cell r="D1323" t="str">
            <v>Взнос в Фонд страх вклад Петропавловск</v>
          </cell>
        </row>
        <row r="1324">
          <cell r="A1324" t="str">
            <v>01592100398005921847</v>
          </cell>
          <cell r="C1324">
            <v>5921</v>
          </cell>
          <cell r="D1324" t="str">
            <v>Расх по пластик карточкам - ГБ</v>
          </cell>
        </row>
        <row r="1325">
          <cell r="A1325" t="str">
            <v>01592100398005921892</v>
          </cell>
          <cell r="C1325">
            <v>5921</v>
          </cell>
          <cell r="D1325" t="str">
            <v>Расх по страх залог имущ Алматы</v>
          </cell>
        </row>
        <row r="1326">
          <cell r="A1326" t="str">
            <v>01592100398005921902</v>
          </cell>
          <cell r="C1326">
            <v>5921</v>
          </cell>
          <cell r="D1326" t="str">
            <v>Расходы по кредитам - Алматы</v>
          </cell>
        </row>
        <row r="1327">
          <cell r="A1327" t="str">
            <v>01592100398005921915</v>
          </cell>
          <cell r="C1327">
            <v>5921</v>
          </cell>
          <cell r="D1327" t="str">
            <v>Расх.материалы по кассе - Семипалатинск</v>
          </cell>
        </row>
        <row r="1328">
          <cell r="A1328" t="str">
            <v>01592100398005921931</v>
          </cell>
          <cell r="C1328">
            <v>5921</v>
          </cell>
          <cell r="D1328" t="str">
            <v>Расх по пластик карточкам - Павлодар</v>
          </cell>
        </row>
        <row r="1329">
          <cell r="A1329" t="str">
            <v>01592100398005921957</v>
          </cell>
          <cell r="C1329">
            <v>5921</v>
          </cell>
          <cell r="D1329" t="str">
            <v>Мониторинг залога</v>
          </cell>
        </row>
        <row r="1330">
          <cell r="A1330" t="str">
            <v>01592100398005921960</v>
          </cell>
          <cell r="C1330">
            <v>5921</v>
          </cell>
          <cell r="D1330" t="str">
            <v>Расходы по кредитам - Атырау</v>
          </cell>
        </row>
        <row r="1331">
          <cell r="A1331" t="str">
            <v>01592100398005921986</v>
          </cell>
          <cell r="C1331">
            <v>5921</v>
          </cell>
          <cell r="D1331" t="str">
            <v>Расх.материалы по кассе - Экибас</v>
          </cell>
        </row>
        <row r="1332">
          <cell r="A1332" t="str">
            <v>01592100398015921002</v>
          </cell>
          <cell r="C1332">
            <v>5921</v>
          </cell>
          <cell r="D1332" t="str">
            <v>Расх.мат.по оп.деят.-бланки - Алматы</v>
          </cell>
        </row>
        <row r="1333">
          <cell r="A1333" t="str">
            <v>01592100398015921109</v>
          </cell>
          <cell r="C1333">
            <v>5921</v>
          </cell>
          <cell r="D1333" t="str">
            <v>Расх.мат.по оп.деят.-бланки - Караганда</v>
          </cell>
        </row>
        <row r="1334">
          <cell r="A1334" t="str">
            <v>01592100398015921400</v>
          </cell>
          <cell r="C1334">
            <v>5921</v>
          </cell>
          <cell r="D1334" t="str">
            <v>Расх.мат.по оп.деят.-бланки - Атырау</v>
          </cell>
        </row>
        <row r="1335">
          <cell r="A1335" t="str">
            <v>01592100398015921413</v>
          </cell>
          <cell r="C1335">
            <v>5921</v>
          </cell>
          <cell r="D1335" t="str">
            <v>Расх.мат.по оп.деят.-бланки - Астана</v>
          </cell>
        </row>
        <row r="1336">
          <cell r="A1336" t="str">
            <v>01592100398015921604</v>
          </cell>
          <cell r="C1336">
            <v>5921</v>
          </cell>
          <cell r="D1336" t="str">
            <v>Расх.мат.по оп.деят.-бланки - У-Ка</v>
          </cell>
        </row>
        <row r="1337">
          <cell r="A1337" t="str">
            <v>01592100398015921905</v>
          </cell>
          <cell r="C1337">
            <v>5921</v>
          </cell>
          <cell r="D1337" t="str">
            <v>Расх.мат.по оп.деят.-бланки - Семск</v>
          </cell>
        </row>
        <row r="1338">
          <cell r="A1338" t="str">
            <v>01592100398016017096</v>
          </cell>
          <cell r="C1338">
            <v>5921</v>
          </cell>
          <cell r="D1338" t="str">
            <v>Проч расх от округ тиыны Алатау</v>
          </cell>
        </row>
        <row r="1339">
          <cell r="A1339" t="str">
            <v>01592100398016017669</v>
          </cell>
          <cell r="B1339" t="str">
            <v>Фонд страхования вкладов</v>
          </cell>
          <cell r="C1339">
            <v>5921</v>
          </cell>
          <cell r="D1339" t="str">
            <v>Взнос в Фонд страхя вклад Талгар</v>
          </cell>
        </row>
        <row r="1340">
          <cell r="A1340" t="str">
            <v>01592100398019805768</v>
          </cell>
          <cell r="C1340">
            <v>5921</v>
          </cell>
          <cell r="D1340" t="str">
            <v>Расх по пластик карточкам -Алматы-3</v>
          </cell>
        </row>
        <row r="1341">
          <cell r="A1341" t="str">
            <v>01592100398019806482</v>
          </cell>
          <cell r="C1341">
            <v>5921</v>
          </cell>
          <cell r="D1341" t="str">
            <v>Расх по пластик карточкам-Талгар</v>
          </cell>
        </row>
        <row r="1342">
          <cell r="A1342" t="str">
            <v>01592100398019806547</v>
          </cell>
          <cell r="C1342">
            <v>5921</v>
          </cell>
          <cell r="D1342" t="str">
            <v>Расх по пластик карточкам -Жезказган</v>
          </cell>
        </row>
        <row r="1343">
          <cell r="A1343" t="str">
            <v>01592100398025921005</v>
          </cell>
          <cell r="C1343">
            <v>5921</v>
          </cell>
          <cell r="D1343" t="str">
            <v>Буфет обслуж посетителей Семипалатинск</v>
          </cell>
        </row>
        <row r="1344">
          <cell r="A1344" t="str">
            <v>01592100398025921102</v>
          </cell>
          <cell r="C1344">
            <v>5921</v>
          </cell>
          <cell r="D1344" t="str">
            <v>Буфет обслуж посетителей - Алматы-1</v>
          </cell>
        </row>
        <row r="1345">
          <cell r="A1345" t="str">
            <v>01592100398025921306</v>
          </cell>
          <cell r="C1345">
            <v>5921</v>
          </cell>
          <cell r="D1345" t="str">
            <v>Буфет обслуж посетителей Экибастуз</v>
          </cell>
        </row>
        <row r="1346">
          <cell r="A1346" t="str">
            <v>01592100398025921322</v>
          </cell>
          <cell r="C1346">
            <v>5921</v>
          </cell>
          <cell r="D1346" t="str">
            <v>Расх по пластик карточкам - Алматы</v>
          </cell>
        </row>
        <row r="1347">
          <cell r="A1347" t="str">
            <v>01592100398025921403</v>
          </cell>
          <cell r="C1347">
            <v>5921</v>
          </cell>
          <cell r="D1347" t="str">
            <v>Буфет обслуж посетителей Астана</v>
          </cell>
        </row>
        <row r="1348">
          <cell r="A1348" t="str">
            <v>01592100398025921432</v>
          </cell>
          <cell r="C1348">
            <v>5921</v>
          </cell>
          <cell r="D1348" t="str">
            <v>Расходы по депозитам (розыгрыш) - Алматы-1</v>
          </cell>
        </row>
        <row r="1349">
          <cell r="A1349" t="str">
            <v>01592100398025921542</v>
          </cell>
          <cell r="C1349">
            <v>5921</v>
          </cell>
          <cell r="D1349" t="str">
            <v>Расх. от партнерской деят.-Алматы-1</v>
          </cell>
        </row>
        <row r="1350">
          <cell r="A1350" t="str">
            <v>01592100398025921607</v>
          </cell>
          <cell r="C1350">
            <v>5921</v>
          </cell>
          <cell r="D1350" t="str">
            <v>Буфет обслуж посетителей ГБ</v>
          </cell>
        </row>
        <row r="1351">
          <cell r="A1351" t="str">
            <v>01592100398025921704</v>
          </cell>
          <cell r="C1351">
            <v>5921</v>
          </cell>
          <cell r="D1351" t="str">
            <v>Буфет обслуж посетителей Устькаменогорск</v>
          </cell>
        </row>
        <row r="1352">
          <cell r="A1352" t="str">
            <v>01592100398025921801</v>
          </cell>
          <cell r="C1352">
            <v>5921</v>
          </cell>
          <cell r="D1352" t="str">
            <v>Буфет обслуж посетителей Павлодар</v>
          </cell>
        </row>
        <row r="1353">
          <cell r="A1353" t="str">
            <v>01592100398025921908</v>
          </cell>
          <cell r="C1353">
            <v>5921</v>
          </cell>
          <cell r="D1353" t="str">
            <v>Буфет обслуж посетителей Петропавловск</v>
          </cell>
        </row>
        <row r="1354">
          <cell r="A1354" t="str">
            <v>01592100398026824651</v>
          </cell>
          <cell r="B1354" t="str">
            <v>Фонд страхования вкладов</v>
          </cell>
          <cell r="C1354">
            <v>5921</v>
          </cell>
          <cell r="D1354" t="str">
            <v>Взнос в Фонд страхя вклад Кокшетау</v>
          </cell>
        </row>
        <row r="1355">
          <cell r="A1355" t="str">
            <v>01592100398026824978</v>
          </cell>
          <cell r="B1355" t="str">
            <v>Фонд страхования вкладов</v>
          </cell>
          <cell r="C1355">
            <v>5921</v>
          </cell>
          <cell r="D1355" t="str">
            <v>Взнос в Фонд страхя вклад Тараз</v>
          </cell>
        </row>
        <row r="1356">
          <cell r="A1356" t="str">
            <v>01592100398028374112</v>
          </cell>
          <cell r="B1356" t="str">
            <v>Фонд страхования вкладов</v>
          </cell>
          <cell r="C1356">
            <v>5921</v>
          </cell>
          <cell r="D1356" t="str">
            <v>Взнос в Фонд страхя вклад Каскелен</v>
          </cell>
        </row>
        <row r="1357">
          <cell r="A1357" t="str">
            <v>01592100398028425566</v>
          </cell>
          <cell r="C1357">
            <v>5921</v>
          </cell>
          <cell r="D1357" t="str">
            <v>Проч расх от округ тиыны Кокшетау</v>
          </cell>
        </row>
        <row r="1358">
          <cell r="A1358" t="str">
            <v>01592100398028425977</v>
          </cell>
          <cell r="C1358">
            <v>5921</v>
          </cell>
          <cell r="D1358" t="str">
            <v>Проч расх от округ тиыны Тараз</v>
          </cell>
        </row>
        <row r="1359">
          <cell r="A1359" t="str">
            <v>01592100398029557378</v>
          </cell>
          <cell r="B1359" t="str">
            <v>Фонд страхования вкладов</v>
          </cell>
          <cell r="C1359">
            <v>5921</v>
          </cell>
          <cell r="D1359" t="str">
            <v>Взнос в Фонд страх вклад Кызылорда</v>
          </cell>
        </row>
        <row r="1360">
          <cell r="A1360" t="str">
            <v>01592100398029575842</v>
          </cell>
          <cell r="B1360" t="str">
            <v>Фонд страхования вкладов</v>
          </cell>
          <cell r="C1360">
            <v>5921</v>
          </cell>
          <cell r="D1360" t="str">
            <v>Взнос в Фонд страх вклад Жетысай</v>
          </cell>
        </row>
        <row r="1361">
          <cell r="A1361" t="str">
            <v>01592100398030132054</v>
          </cell>
          <cell r="B1361" t="str">
            <v>Фонд страхования вкладов</v>
          </cell>
          <cell r="C1361">
            <v>5921</v>
          </cell>
          <cell r="D1361" t="str">
            <v>Взнос в Фонд страх вклад Астана-2</v>
          </cell>
        </row>
        <row r="1362">
          <cell r="A1362" t="str">
            <v>01592100398035921503</v>
          </cell>
          <cell r="C1362">
            <v>5921</v>
          </cell>
          <cell r="D1362" t="str">
            <v>Расходы по депозитам (розыгрыш) - Астана</v>
          </cell>
        </row>
        <row r="1363">
          <cell r="A1363" t="str">
            <v>01592100398035921613</v>
          </cell>
          <cell r="C1363">
            <v>5921</v>
          </cell>
          <cell r="D1363" t="str">
            <v>Расх. от партнерской деят.- Астана</v>
          </cell>
        </row>
        <row r="1364">
          <cell r="A1364" t="str">
            <v>01592100398036360477</v>
          </cell>
          <cell r="B1364" t="str">
            <v>Фонд страхования вкладов</v>
          </cell>
          <cell r="C1364">
            <v>5921</v>
          </cell>
          <cell r="D1364" t="str">
            <v>Взнос в Фонд страхования вкладов_ПРОДУКТОВЫЙ</v>
          </cell>
        </row>
        <row r="1365">
          <cell r="A1365" t="str">
            <v>01592100398036449372</v>
          </cell>
          <cell r="C1365">
            <v>5921</v>
          </cell>
          <cell r="D1365" t="str">
            <v>Расходы прошлых лет по налогам - Алматы 1</v>
          </cell>
        </row>
        <row r="1366">
          <cell r="A1366" t="str">
            <v>01592100398036449877</v>
          </cell>
          <cell r="C1366">
            <v>5921</v>
          </cell>
          <cell r="D1366" t="str">
            <v>Расходы прошлых лет по налогам - ГБ</v>
          </cell>
        </row>
        <row r="1367">
          <cell r="A1367" t="str">
            <v>01592100398037072395</v>
          </cell>
          <cell r="C1367">
            <v>5921</v>
          </cell>
          <cell r="D1367" t="str">
            <v>Расходы прош.лет, выявлен в тек.году (продукт)</v>
          </cell>
        </row>
        <row r="1368">
          <cell r="A1368" t="str">
            <v>01592100398037758402</v>
          </cell>
          <cell r="C1368">
            <v>5921</v>
          </cell>
          <cell r="D1368" t="str">
            <v>Расходы прошлых лет по налогам - Талгар</v>
          </cell>
        </row>
        <row r="1369">
          <cell r="A1369" t="str">
            <v>01592100398037758716</v>
          </cell>
          <cell r="C1369">
            <v>5921</v>
          </cell>
          <cell r="D1369" t="str">
            <v>Расходы прошлых лет по налогам - Шымкент</v>
          </cell>
        </row>
        <row r="1370">
          <cell r="A1370" t="str">
            <v>01592100398037759171</v>
          </cell>
          <cell r="C1370">
            <v>5921</v>
          </cell>
          <cell r="D1370" t="str">
            <v>Расходы прошлых лет по налогам - Актау</v>
          </cell>
        </row>
        <row r="1371">
          <cell r="A1371" t="str">
            <v>01592100398037759207</v>
          </cell>
          <cell r="C1371">
            <v>5921</v>
          </cell>
          <cell r="D1371" t="str">
            <v>Расходы прошлых лет по налогам - Каскелен</v>
          </cell>
        </row>
        <row r="1372">
          <cell r="A1372" t="str">
            <v>01592100398037759320</v>
          </cell>
          <cell r="C1372">
            <v>5921</v>
          </cell>
          <cell r="D1372" t="str">
            <v>Расходы прошлых лет по налогам - Атырау</v>
          </cell>
        </row>
        <row r="1373">
          <cell r="A1373" t="str">
            <v>01592100398037759346</v>
          </cell>
          <cell r="C1373">
            <v>5921</v>
          </cell>
          <cell r="D1373" t="str">
            <v>Расходы прошлых лет по налогам - Екибастуз</v>
          </cell>
        </row>
        <row r="1374">
          <cell r="A1374" t="str">
            <v>01592100398037759359</v>
          </cell>
          <cell r="C1374">
            <v>5921</v>
          </cell>
          <cell r="D1374" t="str">
            <v>Расходы прошлых лет по налогам - Караганды</v>
          </cell>
        </row>
        <row r="1375">
          <cell r="A1375" t="str">
            <v>01592100398037759391</v>
          </cell>
          <cell r="C1375">
            <v>5921</v>
          </cell>
          <cell r="D1375" t="str">
            <v>Расходы прошлых лет по налогам - Талдыкорган</v>
          </cell>
        </row>
        <row r="1376">
          <cell r="A1376" t="str">
            <v>01592100398037759443</v>
          </cell>
          <cell r="C1376">
            <v>5921</v>
          </cell>
          <cell r="D1376" t="str">
            <v>Расходы прошлых лет по налогам - Астана 1</v>
          </cell>
        </row>
        <row r="1377">
          <cell r="A1377" t="str">
            <v>01592100398037759485</v>
          </cell>
          <cell r="C1377">
            <v>5921</v>
          </cell>
          <cell r="D1377" t="str">
            <v>Расходы прошлых лет по налогам - Актобе</v>
          </cell>
        </row>
        <row r="1378">
          <cell r="A1378" t="str">
            <v>01592100398037759524</v>
          </cell>
          <cell r="C1378">
            <v>5921</v>
          </cell>
          <cell r="D1378" t="str">
            <v>Расходы прошлых лет по налогам - Алматы 2</v>
          </cell>
        </row>
        <row r="1379">
          <cell r="A1379" t="str">
            <v>01592100398037759540</v>
          </cell>
          <cell r="C1379">
            <v>5921</v>
          </cell>
          <cell r="D1379" t="str">
            <v>Расходы прошлых лет по налогам - Кокшетау</v>
          </cell>
        </row>
        <row r="1380">
          <cell r="A1380" t="str">
            <v>01592100398037759595</v>
          </cell>
          <cell r="C1380">
            <v>5921</v>
          </cell>
          <cell r="D1380" t="str">
            <v>Расходы прошлых лет по налогам - Кызылорда</v>
          </cell>
        </row>
        <row r="1381">
          <cell r="A1381" t="str">
            <v>01592100398037759634</v>
          </cell>
          <cell r="C1381">
            <v>5921</v>
          </cell>
          <cell r="D1381" t="str">
            <v>Расходы прошлых лет по налогам - Усть-Каменогорск</v>
          </cell>
        </row>
        <row r="1382">
          <cell r="A1382" t="str">
            <v>01592100398037759689</v>
          </cell>
          <cell r="C1382">
            <v>5921</v>
          </cell>
          <cell r="D1382" t="str">
            <v>Расходы прошлых лет по налогам - Тараз</v>
          </cell>
        </row>
        <row r="1383">
          <cell r="A1383" t="str">
            <v>01592100398037759715</v>
          </cell>
          <cell r="C1383">
            <v>5921</v>
          </cell>
          <cell r="D1383" t="str">
            <v>Расходы прошлых лет по налогам  - Семипалатинск</v>
          </cell>
        </row>
        <row r="1384">
          <cell r="A1384" t="str">
            <v>01592100398037759728</v>
          </cell>
          <cell r="C1384">
            <v>5921</v>
          </cell>
          <cell r="D1384" t="str">
            <v>Расходы прошлых лет по налогам - Алматы 3</v>
          </cell>
        </row>
        <row r="1385">
          <cell r="A1385" t="str">
            <v>01592100398037759838</v>
          </cell>
          <cell r="C1385">
            <v>5921</v>
          </cell>
          <cell r="D1385" t="str">
            <v>Расходы прошлых лет по налогам - Петропавловск</v>
          </cell>
        </row>
        <row r="1386">
          <cell r="A1386" t="str">
            <v>01592100398037759883</v>
          </cell>
          <cell r="C1386">
            <v>5921</v>
          </cell>
          <cell r="D1386" t="str">
            <v>Расходы прошлых лет по налогам - Костанай</v>
          </cell>
        </row>
        <row r="1387">
          <cell r="A1387" t="str">
            <v>01592100398037759922</v>
          </cell>
          <cell r="C1387">
            <v>5921</v>
          </cell>
          <cell r="D1387" t="str">
            <v>Расходы прошлых лет по налогам - Уральск</v>
          </cell>
        </row>
        <row r="1388">
          <cell r="A1388" t="str">
            <v>01592100398045742824</v>
          </cell>
          <cell r="C1388">
            <v>5921</v>
          </cell>
          <cell r="D1388" t="str">
            <v>Расх по спец.одежде - У-Ка</v>
          </cell>
        </row>
        <row r="1389">
          <cell r="A1389" t="str">
            <v>01592100398045921014</v>
          </cell>
          <cell r="C1389">
            <v>5921</v>
          </cell>
          <cell r="D1389" t="str">
            <v>Расходы по кредитам-экспансия - У-Ка</v>
          </cell>
        </row>
        <row r="1390">
          <cell r="A1390" t="str">
            <v>01592100398045921124</v>
          </cell>
          <cell r="C1390">
            <v>5921</v>
          </cell>
          <cell r="D1390" t="str">
            <v>Расходы по депозитам (розыгрыш) - У-Ка</v>
          </cell>
        </row>
        <row r="1391">
          <cell r="A1391" t="str">
            <v>01592100398045921234</v>
          </cell>
          <cell r="C1391">
            <v>5921</v>
          </cell>
          <cell r="D1391" t="str">
            <v>Расх. от партнерской деят.- У-Ка</v>
          </cell>
        </row>
        <row r="1392">
          <cell r="A1392" t="str">
            <v>01592100398055921305</v>
          </cell>
          <cell r="C1392">
            <v>5921</v>
          </cell>
          <cell r="D1392" t="str">
            <v>Расх по пластик карточкам - Сем-ск</v>
          </cell>
        </row>
        <row r="1393">
          <cell r="A1393" t="str">
            <v>01592100398055921415</v>
          </cell>
          <cell r="C1393">
            <v>5921</v>
          </cell>
          <cell r="D1393" t="str">
            <v>Расходы по депозитам (розыгрыш) - Семей</v>
          </cell>
        </row>
        <row r="1394">
          <cell r="A1394" t="str">
            <v>01592100398055921525</v>
          </cell>
          <cell r="C1394">
            <v>5921</v>
          </cell>
          <cell r="D1394" t="str">
            <v>Расх. от партнерской деят.- Семей</v>
          </cell>
        </row>
        <row r="1395">
          <cell r="A1395" t="str">
            <v>01592100398065921706</v>
          </cell>
          <cell r="C1395">
            <v>5921</v>
          </cell>
          <cell r="D1395" t="str">
            <v>Расходы по депозитам (розыгрыш) - Экибастуз</v>
          </cell>
        </row>
        <row r="1396">
          <cell r="A1396" t="str">
            <v>01592100398065921816</v>
          </cell>
          <cell r="C1396">
            <v>5921</v>
          </cell>
          <cell r="D1396" t="str">
            <v>Расх. от партнерской деят.- Экибастуз</v>
          </cell>
        </row>
        <row r="1397">
          <cell r="A1397" t="str">
            <v>01592100398075921107</v>
          </cell>
          <cell r="C1397">
            <v>5921</v>
          </cell>
          <cell r="D1397" t="str">
            <v>Комисс.вознагр.за представл.гаран.по ипот.займ-ГБ</v>
          </cell>
        </row>
        <row r="1398">
          <cell r="A1398" t="str">
            <v>01592100398075921217</v>
          </cell>
          <cell r="C1398">
            <v>5921</v>
          </cell>
          <cell r="D1398" t="str">
            <v>Расходы по депозитам (розыгрыш) - ГБ</v>
          </cell>
        </row>
        <row r="1399">
          <cell r="A1399" t="str">
            <v>01592100398075921327</v>
          </cell>
          <cell r="C1399">
            <v>5921</v>
          </cell>
          <cell r="D1399" t="str">
            <v>Расх. от партнерской деят.- Павлодар</v>
          </cell>
        </row>
        <row r="1400">
          <cell r="A1400" t="str">
            <v>01592100398075921851</v>
          </cell>
          <cell r="C1400">
            <v>5921</v>
          </cell>
          <cell r="D1400" t="str">
            <v>Расходы по депозитам (розыгрыш) - Павлодар</v>
          </cell>
        </row>
        <row r="1401">
          <cell r="A1401" t="str">
            <v>01592100398085921058</v>
          </cell>
          <cell r="C1401">
            <v>5921</v>
          </cell>
          <cell r="D1401" t="str">
            <v>Расх. от партнерской деят.- Петропавловск</v>
          </cell>
        </row>
        <row r="1402">
          <cell r="A1402" t="str">
            <v>01592100398085921508</v>
          </cell>
          <cell r="C1402">
            <v>5921</v>
          </cell>
          <cell r="D1402" t="str">
            <v>Расх по пластик карточкам - Пертропавловск</v>
          </cell>
        </row>
        <row r="1403">
          <cell r="A1403" t="str">
            <v>01592100398085921728</v>
          </cell>
          <cell r="C1403">
            <v>5921</v>
          </cell>
          <cell r="D1403" t="str">
            <v>Расходы по депозитам (розыгрыш) - Петропавловск</v>
          </cell>
        </row>
        <row r="1404">
          <cell r="A1404" t="str">
            <v>01592100398085921948</v>
          </cell>
          <cell r="C1404">
            <v>5921</v>
          </cell>
          <cell r="D1404" t="str">
            <v>Расх.мат.по оп.деят.-бланки - Петропавловск</v>
          </cell>
        </row>
        <row r="1405">
          <cell r="A1405" t="str">
            <v>01592100398095921019</v>
          </cell>
          <cell r="C1405">
            <v>5921</v>
          </cell>
          <cell r="D1405" t="str">
            <v>Расх. от партнерской деят.- Караганда</v>
          </cell>
        </row>
        <row r="1406">
          <cell r="A1406" t="str">
            <v>01592100398095921909</v>
          </cell>
          <cell r="C1406">
            <v>5921</v>
          </cell>
          <cell r="D1406" t="str">
            <v>Расходы по депозитам (розыгрыш) - Караганды</v>
          </cell>
        </row>
        <row r="1407">
          <cell r="A1407" t="str">
            <v>01592100398105921310</v>
          </cell>
          <cell r="C1407">
            <v>5921</v>
          </cell>
          <cell r="D1407" t="str">
            <v>Расходы по депозитам (розыгрыш) - Атырау</v>
          </cell>
        </row>
        <row r="1408">
          <cell r="A1408" t="str">
            <v>01592100398105921420</v>
          </cell>
          <cell r="C1408">
            <v>5921</v>
          </cell>
          <cell r="D1408" t="str">
            <v>Расх. от партнерской деят.- Атырау</v>
          </cell>
        </row>
        <row r="1409">
          <cell r="A1409" t="str">
            <v>01592100398105923910</v>
          </cell>
          <cell r="C1409">
            <v>5921</v>
          </cell>
          <cell r="D1409" t="str">
            <v>Расходы по аренде трансп. - Атырау</v>
          </cell>
        </row>
        <row r="1410">
          <cell r="A1410" t="str">
            <v>01592100398115921012</v>
          </cell>
          <cell r="C1410">
            <v>5921</v>
          </cell>
          <cell r="D1410" t="str">
            <v>Проч расх от округ тиыны Алматы</v>
          </cell>
        </row>
        <row r="1411">
          <cell r="A1411" t="str">
            <v>01592100398115921151</v>
          </cell>
          <cell r="C1411">
            <v>5921</v>
          </cell>
          <cell r="D1411" t="str">
            <v>Расх по пластик карточкам - Актау</v>
          </cell>
        </row>
        <row r="1412">
          <cell r="A1412" t="str">
            <v>01592100398115921261</v>
          </cell>
          <cell r="C1412">
            <v>5921</v>
          </cell>
          <cell r="D1412" t="str">
            <v>Расходы по кредитам - Актау</v>
          </cell>
        </row>
        <row r="1413">
          <cell r="A1413" t="str">
            <v>01592100398115921371</v>
          </cell>
          <cell r="C1413">
            <v>5921</v>
          </cell>
          <cell r="D1413" t="str">
            <v>Расходы по депозитам (розыгрыш) - Актау</v>
          </cell>
        </row>
        <row r="1414">
          <cell r="A1414" t="str">
            <v>01592100398115921481</v>
          </cell>
          <cell r="C1414">
            <v>5921</v>
          </cell>
          <cell r="D1414" t="str">
            <v>Прочие расходы - Актау</v>
          </cell>
        </row>
        <row r="1415">
          <cell r="A1415" t="str">
            <v>01592100398115921591</v>
          </cell>
          <cell r="B1415" t="str">
            <v>Фонд страхования вкладов</v>
          </cell>
          <cell r="C1415">
            <v>5921</v>
          </cell>
          <cell r="D1415" t="str">
            <v>Взнос в Фонд страх вклад Актау</v>
          </cell>
        </row>
        <row r="1416">
          <cell r="A1416" t="str">
            <v>01592100398115921601</v>
          </cell>
          <cell r="C1416">
            <v>5921</v>
          </cell>
          <cell r="D1416" t="str">
            <v>Расх.материалы по кассе - Актау</v>
          </cell>
        </row>
        <row r="1417">
          <cell r="A1417" t="str">
            <v>01592100398115921711</v>
          </cell>
          <cell r="C1417">
            <v>5921</v>
          </cell>
          <cell r="D1417" t="str">
            <v>Расх. от партнерской деят.- Актау</v>
          </cell>
        </row>
        <row r="1418">
          <cell r="A1418" t="str">
            <v>01592100398115921821</v>
          </cell>
          <cell r="C1418">
            <v>5921</v>
          </cell>
          <cell r="D1418" t="str">
            <v>Буфет обслуж посетителей - Актау</v>
          </cell>
        </row>
        <row r="1419">
          <cell r="A1419" t="str">
            <v>01592100398115921931</v>
          </cell>
          <cell r="C1419">
            <v>5921</v>
          </cell>
          <cell r="D1419" t="str">
            <v>Расх.мат.по оп.деят.-бланки - Актау</v>
          </cell>
        </row>
        <row r="1420">
          <cell r="A1420" t="str">
            <v>01592100398125921002</v>
          </cell>
          <cell r="C1420">
            <v>5921</v>
          </cell>
          <cell r="D1420" t="str">
            <v>Расх.мат.по оп.деят.-бланки - Орал</v>
          </cell>
        </row>
        <row r="1421">
          <cell r="A1421" t="str">
            <v>01592100398125921112</v>
          </cell>
          <cell r="C1421">
            <v>5921</v>
          </cell>
          <cell r="D1421" t="str">
            <v>Буфет обслуж посетителей - Орал</v>
          </cell>
        </row>
        <row r="1422">
          <cell r="A1422" t="str">
            <v>01592100398125921222</v>
          </cell>
          <cell r="C1422">
            <v>5921</v>
          </cell>
          <cell r="D1422" t="str">
            <v>Расх по пластик карточкам - Орал</v>
          </cell>
        </row>
        <row r="1423">
          <cell r="A1423" t="str">
            <v>01592100398125921332</v>
          </cell>
          <cell r="C1423">
            <v>5921</v>
          </cell>
          <cell r="D1423" t="str">
            <v>Расх.материалы по кассе - Орал</v>
          </cell>
        </row>
        <row r="1424">
          <cell r="A1424" t="str">
            <v>01592100398125921442</v>
          </cell>
          <cell r="C1424">
            <v>5921</v>
          </cell>
          <cell r="D1424" t="str">
            <v>Расходы по кредитам - Орал</v>
          </cell>
        </row>
        <row r="1425">
          <cell r="A1425" t="str">
            <v>01592100398125921552</v>
          </cell>
          <cell r="C1425">
            <v>5921</v>
          </cell>
          <cell r="D1425" t="str">
            <v>Расходы по депозитам (розыгрыш) - Орал</v>
          </cell>
        </row>
        <row r="1426">
          <cell r="A1426" t="str">
            <v>01592100398125921662</v>
          </cell>
          <cell r="C1426">
            <v>5921</v>
          </cell>
          <cell r="D1426" t="str">
            <v>Расх. от партнерской деят.- Орал</v>
          </cell>
        </row>
        <row r="1427">
          <cell r="A1427" t="str">
            <v>01592100398125921882</v>
          </cell>
          <cell r="C1427">
            <v>5921</v>
          </cell>
          <cell r="D1427" t="str">
            <v>Прочие расходы - Орал</v>
          </cell>
        </row>
        <row r="1428">
          <cell r="A1428" t="str">
            <v>01592100398135921063</v>
          </cell>
          <cell r="C1428">
            <v>5921</v>
          </cell>
          <cell r="D1428" t="str">
            <v>Расх по пластик карточкам - Костанай</v>
          </cell>
        </row>
        <row r="1429">
          <cell r="A1429" t="str">
            <v>01592100398135921173</v>
          </cell>
          <cell r="C1429">
            <v>5921</v>
          </cell>
          <cell r="D1429" t="str">
            <v>Расходы по депозитам (розыгрыш) - Костанай</v>
          </cell>
        </row>
        <row r="1430">
          <cell r="A1430" t="str">
            <v>01592100398135921283</v>
          </cell>
          <cell r="C1430">
            <v>5921</v>
          </cell>
          <cell r="D1430" t="str">
            <v>Расх. от партнерской деят.- Костанай</v>
          </cell>
        </row>
        <row r="1431">
          <cell r="A1431" t="str">
            <v>01592100398135921393</v>
          </cell>
          <cell r="B1431" t="str">
            <v>Фонд страхования вкладов</v>
          </cell>
          <cell r="C1431">
            <v>5921</v>
          </cell>
          <cell r="D1431" t="str">
            <v>Взнос в Фонд страх вклад Костанай</v>
          </cell>
        </row>
        <row r="1432">
          <cell r="A1432" t="str">
            <v>01592100398135921403</v>
          </cell>
          <cell r="C1432">
            <v>5921</v>
          </cell>
          <cell r="D1432" t="str">
            <v>Расх.материалы по кассе - Костанай</v>
          </cell>
        </row>
        <row r="1433">
          <cell r="A1433" t="str">
            <v>01592100398135921623</v>
          </cell>
          <cell r="C1433">
            <v>5921</v>
          </cell>
          <cell r="D1433" t="str">
            <v>Буфет обслуж посетителей - Костанай</v>
          </cell>
        </row>
        <row r="1434">
          <cell r="A1434" t="str">
            <v>01592100398135921733</v>
          </cell>
          <cell r="C1434">
            <v>5921</v>
          </cell>
          <cell r="D1434" t="str">
            <v>Расх.мат.по оп.деят.-бланки - Костанай</v>
          </cell>
        </row>
        <row r="1435">
          <cell r="A1435" t="str">
            <v>01592100398135921801</v>
          </cell>
          <cell r="C1435">
            <v>5921</v>
          </cell>
          <cell r="D1435" t="str">
            <v>Расходы по кредитам - Костанай</v>
          </cell>
        </row>
        <row r="1436">
          <cell r="A1436" t="str">
            <v>01592100398135921843</v>
          </cell>
          <cell r="C1436">
            <v>5921</v>
          </cell>
          <cell r="D1436" t="str">
            <v>Расходы по кредитам - Костанай</v>
          </cell>
        </row>
        <row r="1437">
          <cell r="A1437" t="str">
            <v>01592100398135921953</v>
          </cell>
          <cell r="C1437">
            <v>5921</v>
          </cell>
          <cell r="D1437" t="str">
            <v>Прочие расходы - Костанай</v>
          </cell>
        </row>
        <row r="1438">
          <cell r="A1438" t="str">
            <v>01592100398145921024</v>
          </cell>
          <cell r="C1438">
            <v>5921</v>
          </cell>
          <cell r="D1438" t="str">
            <v>Расходы по кредитам - Алматы-2</v>
          </cell>
        </row>
        <row r="1439">
          <cell r="A1439" t="str">
            <v>01592100398145921134</v>
          </cell>
          <cell r="C1439">
            <v>5921</v>
          </cell>
          <cell r="D1439" t="str">
            <v>Буфет обслуж посетителей - Алматы-2</v>
          </cell>
        </row>
        <row r="1440">
          <cell r="A1440" t="str">
            <v>01592100398145921244</v>
          </cell>
          <cell r="C1440">
            <v>5921</v>
          </cell>
          <cell r="D1440" t="str">
            <v>Расходы по депозитам (розыгрыш) - Алматы-2</v>
          </cell>
        </row>
        <row r="1441">
          <cell r="A1441" t="str">
            <v>01592100398145921354</v>
          </cell>
          <cell r="C1441">
            <v>5921</v>
          </cell>
          <cell r="D1441" t="str">
            <v>Расх. от партнерской деят.- АГФ</v>
          </cell>
        </row>
        <row r="1442">
          <cell r="A1442" t="str">
            <v>01592100398145921804</v>
          </cell>
          <cell r="C1442">
            <v>5921</v>
          </cell>
          <cell r="D1442" t="str">
            <v>Расх.материалы по кассе - Алматы-2</v>
          </cell>
        </row>
        <row r="1443">
          <cell r="A1443" t="str">
            <v>01592100398145921914</v>
          </cell>
          <cell r="C1443">
            <v>5921</v>
          </cell>
          <cell r="D1443" t="str">
            <v>Расх.мат.по оп.деят.-бланки - Алматы-2</v>
          </cell>
        </row>
        <row r="1444">
          <cell r="A1444" t="str">
            <v>01592100398155921205</v>
          </cell>
          <cell r="C1444">
            <v>5921</v>
          </cell>
          <cell r="D1444" t="str">
            <v>Расх.мат.по оп.деят.-бланки - Актобе</v>
          </cell>
        </row>
        <row r="1445">
          <cell r="A1445" t="str">
            <v>01592100398155921315</v>
          </cell>
          <cell r="C1445">
            <v>5921</v>
          </cell>
          <cell r="D1445" t="str">
            <v>Расх.материалы по кассе - Актобе</v>
          </cell>
        </row>
        <row r="1446">
          <cell r="A1446" t="str">
            <v>01592100398155921425</v>
          </cell>
          <cell r="C1446">
            <v>5921</v>
          </cell>
          <cell r="D1446" t="str">
            <v>Буфет обслуж посетителей - Актобе</v>
          </cell>
        </row>
        <row r="1447">
          <cell r="A1447" t="str">
            <v>01592100398155921535</v>
          </cell>
          <cell r="C1447">
            <v>5921</v>
          </cell>
          <cell r="D1447" t="str">
            <v xml:space="preserve">Расх по пластик карточкам - Актобе </v>
          </cell>
        </row>
        <row r="1448">
          <cell r="A1448" t="str">
            <v>01592100398155921645</v>
          </cell>
          <cell r="C1448">
            <v>5921</v>
          </cell>
          <cell r="D1448" t="str">
            <v>Расходы по депозитам (розыгрыш) - Актобе</v>
          </cell>
        </row>
        <row r="1449">
          <cell r="A1449" t="str">
            <v>01592100398155921865</v>
          </cell>
          <cell r="C1449">
            <v>5921</v>
          </cell>
          <cell r="D1449" t="str">
            <v>Расходы по кредитам - Актобе</v>
          </cell>
        </row>
        <row r="1450">
          <cell r="A1450" t="str">
            <v>01592100398155921975</v>
          </cell>
          <cell r="C1450">
            <v>5921</v>
          </cell>
          <cell r="D1450" t="str">
            <v>Расх. от партнерской деят.- Актобе</v>
          </cell>
        </row>
        <row r="1451">
          <cell r="A1451" t="str">
            <v>01592100398165921046</v>
          </cell>
          <cell r="C1451">
            <v>5921</v>
          </cell>
          <cell r="D1451" t="str">
            <v>Расходы по депозитам (розыгрыш) - Шымкент</v>
          </cell>
        </row>
        <row r="1452">
          <cell r="A1452" t="str">
            <v>01592100398165921156</v>
          </cell>
          <cell r="C1452">
            <v>5921</v>
          </cell>
          <cell r="D1452" t="str">
            <v>Прочие расходы - Шымкент</v>
          </cell>
        </row>
        <row r="1453">
          <cell r="A1453" t="str">
            <v>01592100398165921376</v>
          </cell>
          <cell r="C1453">
            <v>5921</v>
          </cell>
          <cell r="D1453" t="str">
            <v>Расх. от партнерской деят.- Шымкент</v>
          </cell>
        </row>
        <row r="1454">
          <cell r="A1454" t="str">
            <v>01592100398165921606</v>
          </cell>
          <cell r="C1454">
            <v>5921</v>
          </cell>
          <cell r="D1454" t="str">
            <v>Расх.мат.по оп.деят.-бланки - Шымкент</v>
          </cell>
        </row>
        <row r="1455">
          <cell r="A1455" t="str">
            <v>01592100398165921716</v>
          </cell>
          <cell r="C1455">
            <v>5921</v>
          </cell>
          <cell r="D1455" t="str">
            <v>Расх.материалы по кассе - Шымкент</v>
          </cell>
        </row>
        <row r="1456">
          <cell r="A1456" t="str">
            <v>01592100398165921826</v>
          </cell>
          <cell r="C1456">
            <v>5921</v>
          </cell>
          <cell r="D1456" t="str">
            <v>Расх по пластик карточкам -Шымкент</v>
          </cell>
        </row>
        <row r="1457">
          <cell r="A1457" t="str">
            <v>01592100398165921936</v>
          </cell>
          <cell r="C1457">
            <v>5921</v>
          </cell>
          <cell r="D1457" t="str">
            <v>Расходы по кредитам - Шымкент</v>
          </cell>
        </row>
        <row r="1458">
          <cell r="A1458" t="str">
            <v>01592100398175921007</v>
          </cell>
          <cell r="C1458">
            <v>5921</v>
          </cell>
          <cell r="D1458" t="str">
            <v>Расх.мат.по оп.деят.-блан.-Жезказган</v>
          </cell>
        </row>
        <row r="1459">
          <cell r="A1459" t="str">
            <v>01592100398175921117</v>
          </cell>
          <cell r="C1459">
            <v>5921</v>
          </cell>
          <cell r="D1459" t="str">
            <v>Расх.материалы по кассе - Жезказган</v>
          </cell>
        </row>
        <row r="1460">
          <cell r="A1460" t="str">
            <v>01592100398175921227</v>
          </cell>
          <cell r="C1460">
            <v>5921</v>
          </cell>
          <cell r="D1460" t="str">
            <v>Буфет обслуж посетителей - Жезказган</v>
          </cell>
        </row>
        <row r="1461">
          <cell r="A1461" t="str">
            <v>01592100398175921337</v>
          </cell>
          <cell r="C1461">
            <v>5921</v>
          </cell>
          <cell r="D1461" t="str">
            <v>Расходы по кредитам-Жезказган</v>
          </cell>
        </row>
        <row r="1462">
          <cell r="A1462" t="str">
            <v>01592100398175921447</v>
          </cell>
          <cell r="C1462">
            <v>5921</v>
          </cell>
          <cell r="D1462" t="str">
            <v>Расходы по депозитам (розыгрыш) - Жезказган</v>
          </cell>
        </row>
        <row r="1463">
          <cell r="A1463" t="str">
            <v>01592100398175921557</v>
          </cell>
          <cell r="C1463">
            <v>5921</v>
          </cell>
          <cell r="D1463" t="str">
            <v>Расх. от партнерской деят.- Жезказган</v>
          </cell>
        </row>
        <row r="1464">
          <cell r="A1464" t="str">
            <v>01592100398185921068</v>
          </cell>
          <cell r="C1464">
            <v>5921</v>
          </cell>
          <cell r="D1464" t="str">
            <v>Расх. от партнерской деят.- Алатау</v>
          </cell>
        </row>
        <row r="1465">
          <cell r="A1465" t="str">
            <v>01592100398185921518</v>
          </cell>
          <cell r="C1465">
            <v>5921</v>
          </cell>
          <cell r="D1465" t="str">
            <v>Расх.материалы по кассе - Алматы-3</v>
          </cell>
        </row>
        <row r="1466">
          <cell r="A1466" t="str">
            <v>01592100398185921628</v>
          </cell>
          <cell r="C1466">
            <v>5921</v>
          </cell>
          <cell r="D1466" t="str">
            <v>Расх.мат.по оп.деят.-блан.-Алматы-3</v>
          </cell>
        </row>
        <row r="1467">
          <cell r="A1467" t="str">
            <v>01592100398185921738</v>
          </cell>
          <cell r="C1467">
            <v>5921</v>
          </cell>
          <cell r="D1467" t="str">
            <v>Расходы по кредитам - Алатау</v>
          </cell>
        </row>
        <row r="1468">
          <cell r="A1468" t="str">
            <v>01592100398185921848</v>
          </cell>
          <cell r="C1468">
            <v>5921</v>
          </cell>
          <cell r="D1468" t="str">
            <v>Расходы по депозитам (розыгрыш) - Алматы-3</v>
          </cell>
        </row>
        <row r="1469">
          <cell r="A1469" t="str">
            <v>01592100398185921958</v>
          </cell>
          <cell r="C1469">
            <v>5921</v>
          </cell>
          <cell r="D1469" t="str">
            <v>Буфет обслуж посетителей - Алматы-3</v>
          </cell>
        </row>
        <row r="1470">
          <cell r="A1470" t="str">
            <v>01592100398195921029</v>
          </cell>
          <cell r="C1470">
            <v>5921</v>
          </cell>
          <cell r="D1470" t="str">
            <v>Расх.мат.по оп.деят.-бланки - Тараз</v>
          </cell>
        </row>
        <row r="1471">
          <cell r="A1471" t="str">
            <v>01592100398195921139</v>
          </cell>
          <cell r="C1471">
            <v>5921</v>
          </cell>
          <cell r="D1471" t="str">
            <v>Буфет обслуж посетителей - Тараз</v>
          </cell>
        </row>
        <row r="1472">
          <cell r="A1472" t="str">
            <v>01592100398195921359</v>
          </cell>
          <cell r="C1472">
            <v>5921</v>
          </cell>
          <cell r="D1472" t="str">
            <v>Расходы по депозитам (розыгрыш) - Тараз</v>
          </cell>
        </row>
        <row r="1473">
          <cell r="A1473" t="str">
            <v>01592100398195921469</v>
          </cell>
          <cell r="C1473">
            <v>5921</v>
          </cell>
          <cell r="D1473" t="str">
            <v>Расх. от партнерской деят.- Тараз</v>
          </cell>
        </row>
        <row r="1474">
          <cell r="A1474" t="str">
            <v>01592100398195921579</v>
          </cell>
          <cell r="C1474">
            <v>5921</v>
          </cell>
          <cell r="D1474" t="str">
            <v>Расх по пластик карточкам - Тараз</v>
          </cell>
        </row>
        <row r="1475">
          <cell r="A1475" t="str">
            <v>01592100398195921689</v>
          </cell>
          <cell r="C1475">
            <v>5921</v>
          </cell>
          <cell r="D1475" t="str">
            <v>Расходы по кредитам - Тараз</v>
          </cell>
        </row>
        <row r="1476">
          <cell r="A1476" t="str">
            <v>01592100398195921919</v>
          </cell>
          <cell r="C1476">
            <v>5921</v>
          </cell>
          <cell r="D1476" t="str">
            <v>Расх.материалы по кассе - Тараз</v>
          </cell>
        </row>
        <row r="1477">
          <cell r="A1477" t="str">
            <v>01592100398195923629</v>
          </cell>
          <cell r="C1477">
            <v>5921</v>
          </cell>
          <cell r="D1477" t="str">
            <v>Расходы по аренде (проч.) - Тараз</v>
          </cell>
        </row>
        <row r="1478">
          <cell r="A1478" t="str">
            <v>01592100398205921210</v>
          </cell>
          <cell r="C1478">
            <v>5921</v>
          </cell>
          <cell r="D1478" t="str">
            <v>Расх по пластик карточкам - Кокшетау</v>
          </cell>
        </row>
        <row r="1479">
          <cell r="A1479" t="str">
            <v>01592100398205921320</v>
          </cell>
          <cell r="C1479">
            <v>5921</v>
          </cell>
          <cell r="D1479" t="str">
            <v>Расх.материалы по кассе - Кокшетау</v>
          </cell>
        </row>
        <row r="1480">
          <cell r="A1480" t="str">
            <v>01592100398205921430</v>
          </cell>
          <cell r="C1480">
            <v>5921</v>
          </cell>
          <cell r="D1480" t="str">
            <v>Расх.мат.по оп.деят.-блан.- Кокшетау</v>
          </cell>
        </row>
        <row r="1481">
          <cell r="A1481" t="str">
            <v>01592100398205921540</v>
          </cell>
          <cell r="C1481">
            <v>5921</v>
          </cell>
          <cell r="D1481" t="str">
            <v>Расходы по депозитам (розыгрыш) - Кокшетау</v>
          </cell>
        </row>
        <row r="1482">
          <cell r="A1482" t="str">
            <v>01592100398205921650</v>
          </cell>
          <cell r="C1482">
            <v>5921</v>
          </cell>
          <cell r="D1482" t="str">
            <v>Буфет обслуж посетителей - Кокшетау</v>
          </cell>
        </row>
        <row r="1483">
          <cell r="A1483" t="str">
            <v>01592100398205921760</v>
          </cell>
          <cell r="C1483">
            <v>5921</v>
          </cell>
          <cell r="D1483" t="str">
            <v>Расх. от партнерской деят.- Кокшетау</v>
          </cell>
        </row>
        <row r="1484">
          <cell r="A1484" t="str">
            <v>01592100398205921870</v>
          </cell>
          <cell r="C1484">
            <v>5921</v>
          </cell>
          <cell r="D1484" t="str">
            <v>Расходы по кредитам - Кокшетау</v>
          </cell>
        </row>
        <row r="1485">
          <cell r="A1485" t="str">
            <v>01592100398215921051</v>
          </cell>
          <cell r="C1485">
            <v>5921</v>
          </cell>
          <cell r="D1485" t="str">
            <v>Расх.материалы по кассе -Т-Корган</v>
          </cell>
        </row>
        <row r="1486">
          <cell r="A1486" t="str">
            <v>01592100398215921161</v>
          </cell>
          <cell r="C1486">
            <v>5921</v>
          </cell>
          <cell r="D1486" t="str">
            <v>Расходы по депозитам (розыгрыш) - Т-Корган</v>
          </cell>
        </row>
        <row r="1487">
          <cell r="A1487" t="str">
            <v>01592100398215921271</v>
          </cell>
          <cell r="C1487">
            <v>5921</v>
          </cell>
          <cell r="D1487" t="str">
            <v>Расх. от партнерской деят.- Т-Корган</v>
          </cell>
        </row>
        <row r="1488">
          <cell r="A1488" t="str">
            <v>01592100398215921381</v>
          </cell>
          <cell r="C1488">
            <v>5921</v>
          </cell>
          <cell r="D1488" t="str">
            <v>Прочие расходы - Т-Корган</v>
          </cell>
        </row>
        <row r="1489">
          <cell r="A1489" t="str">
            <v>01592100398215921611</v>
          </cell>
          <cell r="C1489">
            <v>5921</v>
          </cell>
          <cell r="D1489" t="str">
            <v>Буфет обслуж посетителей - Т-Корган</v>
          </cell>
        </row>
        <row r="1490">
          <cell r="A1490" t="str">
            <v>01592100398215921721</v>
          </cell>
          <cell r="C1490">
            <v>5921</v>
          </cell>
          <cell r="D1490" t="str">
            <v>Расходы по кредитам-Т-Корган</v>
          </cell>
        </row>
        <row r="1491">
          <cell r="A1491" t="str">
            <v>01592100398215921831</v>
          </cell>
          <cell r="C1491">
            <v>5921</v>
          </cell>
          <cell r="D1491" t="str">
            <v>Расх.мат.по оп.деят.-блан.- Т-Корган</v>
          </cell>
        </row>
        <row r="1492">
          <cell r="A1492" t="str">
            <v>01592100398215921941</v>
          </cell>
          <cell r="C1492">
            <v>5921</v>
          </cell>
          <cell r="D1492" t="str">
            <v>Расх по пластик карточкам - Т-Корган</v>
          </cell>
        </row>
        <row r="1493">
          <cell r="A1493" t="str">
            <v>01592100398225921122</v>
          </cell>
          <cell r="C1493">
            <v>5921</v>
          </cell>
          <cell r="D1493" t="str">
            <v>Расх.материалы по кассе - Талгар</v>
          </cell>
        </row>
        <row r="1494">
          <cell r="A1494" t="str">
            <v>01592100398225921232</v>
          </cell>
          <cell r="C1494">
            <v>5921</v>
          </cell>
          <cell r="D1494" t="str">
            <v>Расх.мат.по оп.деят.-бланки - Талгар</v>
          </cell>
        </row>
        <row r="1495">
          <cell r="A1495" t="str">
            <v>01592100398225921342</v>
          </cell>
          <cell r="C1495">
            <v>5921</v>
          </cell>
          <cell r="D1495" t="str">
            <v>Буфет обслуж посетителей - Талгар</v>
          </cell>
        </row>
        <row r="1496">
          <cell r="A1496" t="str">
            <v>01592100398225921452</v>
          </cell>
          <cell r="C1496">
            <v>5921</v>
          </cell>
          <cell r="D1496" t="str">
            <v>Расходы по депозитам (розыгрыш) - Талгар</v>
          </cell>
        </row>
        <row r="1497">
          <cell r="A1497" t="str">
            <v>01592100398225921562</v>
          </cell>
          <cell r="C1497">
            <v>5921</v>
          </cell>
          <cell r="D1497" t="str">
            <v>Расх. от партнерской деят.- Талгар</v>
          </cell>
        </row>
        <row r="1498">
          <cell r="A1498" t="str">
            <v>01592100398225921672</v>
          </cell>
          <cell r="C1498">
            <v>5921</v>
          </cell>
          <cell r="D1498" t="str">
            <v>Расходы по кредитам - Талгар</v>
          </cell>
        </row>
        <row r="1499">
          <cell r="A1499" t="str">
            <v>01592100398225921902</v>
          </cell>
          <cell r="C1499">
            <v>5921</v>
          </cell>
          <cell r="D1499" t="str">
            <v>Расх.материалы по кассе - Алматы</v>
          </cell>
        </row>
        <row r="1500">
          <cell r="A1500" t="str">
            <v>01592100398245921034</v>
          </cell>
          <cell r="C1500">
            <v>5921</v>
          </cell>
          <cell r="D1500" t="str">
            <v>Расх. от партнерской деят.- Астана-2</v>
          </cell>
        </row>
        <row r="1501">
          <cell r="A1501" t="str">
            <v>01592100398245921144</v>
          </cell>
          <cell r="C1501">
            <v>5921</v>
          </cell>
          <cell r="D1501" t="str">
            <v>Расх.мат.по оп.деят.-блан.- Астана-2</v>
          </cell>
        </row>
        <row r="1502">
          <cell r="A1502" t="str">
            <v>01592100398245921254</v>
          </cell>
          <cell r="C1502">
            <v>5921</v>
          </cell>
          <cell r="D1502" t="str">
            <v>Расходы по депозитам (розыгрыш) - Астана-2</v>
          </cell>
        </row>
        <row r="1503">
          <cell r="A1503" t="str">
            <v>01592100398245921474</v>
          </cell>
          <cell r="C1503">
            <v>5921</v>
          </cell>
          <cell r="D1503" t="str">
            <v>Буфет обслуж посетителей - Астана-2</v>
          </cell>
        </row>
        <row r="1504">
          <cell r="A1504" t="str">
            <v>01592100398245921584</v>
          </cell>
          <cell r="C1504">
            <v>5921</v>
          </cell>
          <cell r="D1504" t="str">
            <v>Расходы по кредитам - Астана-2</v>
          </cell>
        </row>
        <row r="1505">
          <cell r="A1505" t="str">
            <v>01592100398245921704</v>
          </cell>
          <cell r="C1505">
            <v>5921</v>
          </cell>
          <cell r="D1505" t="str">
            <v>Расх по пластик карточкам - Астана-2</v>
          </cell>
        </row>
        <row r="1506">
          <cell r="A1506" t="str">
            <v>01592100398245921924</v>
          </cell>
          <cell r="C1506">
            <v>5921</v>
          </cell>
          <cell r="D1506" t="str">
            <v>Расх.материалы по кассе - Астана-2</v>
          </cell>
        </row>
        <row r="1507">
          <cell r="A1507" t="str">
            <v>01592100398255921105</v>
          </cell>
          <cell r="C1507">
            <v>5921</v>
          </cell>
          <cell r="D1507" t="str">
            <v>Расх по пластик карточкам - КызылОрда</v>
          </cell>
        </row>
        <row r="1508">
          <cell r="A1508" t="str">
            <v>01592100398255921215</v>
          </cell>
          <cell r="C1508">
            <v>5921</v>
          </cell>
          <cell r="D1508" t="str">
            <v>Расх.мат.по оп.деят.-блан.- Кызылорда</v>
          </cell>
        </row>
        <row r="1509">
          <cell r="A1509" t="str">
            <v>01592100398255921325</v>
          </cell>
          <cell r="C1509">
            <v>5921</v>
          </cell>
          <cell r="D1509" t="str">
            <v>Расх.материалы по кассе - Кызылорда</v>
          </cell>
        </row>
        <row r="1510">
          <cell r="A1510" t="str">
            <v>01592100398255921435</v>
          </cell>
          <cell r="C1510">
            <v>5921</v>
          </cell>
          <cell r="D1510" t="str">
            <v>Расх. от партнерской деят.- КызылОрда</v>
          </cell>
        </row>
        <row r="1511">
          <cell r="A1511" t="str">
            <v>01592100398255921545</v>
          </cell>
          <cell r="C1511">
            <v>5921</v>
          </cell>
          <cell r="D1511" t="str">
            <v>Расходы по депозитам (розыгрыш) - КызылОрда</v>
          </cell>
        </row>
        <row r="1512">
          <cell r="A1512" t="str">
            <v>01592100398255921655</v>
          </cell>
          <cell r="C1512">
            <v>5921</v>
          </cell>
          <cell r="D1512" t="str">
            <v>Буфет обслуж посетителей - КызылОрда</v>
          </cell>
        </row>
        <row r="1513">
          <cell r="A1513" t="str">
            <v>01592100398255921875</v>
          </cell>
          <cell r="C1513">
            <v>5921</v>
          </cell>
          <cell r="D1513" t="str">
            <v>Расходы по кредитам - КызылОрда</v>
          </cell>
        </row>
        <row r="1514">
          <cell r="A1514" t="str">
            <v>01592100398255922625</v>
          </cell>
          <cell r="C1514">
            <v>5921</v>
          </cell>
          <cell r="D1514" t="str">
            <v>Предст за счет чист приб - КызылОрда</v>
          </cell>
        </row>
        <row r="1515">
          <cell r="A1515" t="str">
            <v>01592100398265921056</v>
          </cell>
          <cell r="C1515">
            <v>5921</v>
          </cell>
          <cell r="D1515" t="str">
            <v>Расходы по депозитам (розыгрыш) - Жетiсай</v>
          </cell>
        </row>
        <row r="1516">
          <cell r="A1516" t="str">
            <v>01592100398265921276</v>
          </cell>
          <cell r="C1516">
            <v>5921</v>
          </cell>
          <cell r="D1516" t="str">
            <v>Расходы по кредитам - Жетiсай</v>
          </cell>
        </row>
        <row r="1517">
          <cell r="A1517" t="str">
            <v>01592100398265921616</v>
          </cell>
          <cell r="C1517">
            <v>5921</v>
          </cell>
          <cell r="D1517" t="str">
            <v>Расх по пластик карточкам - Жетiсай</v>
          </cell>
        </row>
        <row r="1518">
          <cell r="A1518" t="str">
            <v>01592100398265921726</v>
          </cell>
          <cell r="C1518">
            <v>5921</v>
          </cell>
          <cell r="D1518" t="str">
            <v>Расх.мат.по оп.деят.-блан.-Жетiсай</v>
          </cell>
        </row>
        <row r="1519">
          <cell r="A1519" t="str">
            <v>01592100398265921836</v>
          </cell>
          <cell r="C1519">
            <v>5921</v>
          </cell>
          <cell r="D1519" t="str">
            <v>Расх.материалы по кассе - Жетiсай</v>
          </cell>
        </row>
        <row r="1520">
          <cell r="A1520" t="str">
            <v>01592100398275921017</v>
          </cell>
          <cell r="C1520">
            <v>5921</v>
          </cell>
          <cell r="D1520" t="str">
            <v>Расх.материалы по кассе - Каскелен</v>
          </cell>
        </row>
        <row r="1521">
          <cell r="A1521" t="str">
            <v>01592100398275921127</v>
          </cell>
          <cell r="C1521">
            <v>5921</v>
          </cell>
          <cell r="D1521" t="str">
            <v>Расх.мат.по оп.деят.-бланки - Каскелен</v>
          </cell>
        </row>
        <row r="1522">
          <cell r="A1522" t="str">
            <v>01592100398275921237</v>
          </cell>
          <cell r="C1522">
            <v>5921</v>
          </cell>
          <cell r="D1522" t="str">
            <v>Расх. от партнерской деят.- Каскелен</v>
          </cell>
        </row>
        <row r="1523">
          <cell r="A1523" t="str">
            <v>01592100398275921347</v>
          </cell>
          <cell r="C1523">
            <v>5921</v>
          </cell>
          <cell r="D1523" t="str">
            <v>Расх по пластик карточкам - Каскелен</v>
          </cell>
        </row>
        <row r="1524">
          <cell r="A1524" t="str">
            <v>01592100398275921457</v>
          </cell>
          <cell r="C1524">
            <v>5921</v>
          </cell>
          <cell r="D1524" t="str">
            <v>Расходы по депозитам (розыгрыш) - Каскелен</v>
          </cell>
        </row>
        <row r="1525">
          <cell r="A1525" t="str">
            <v>01592100398275921567</v>
          </cell>
          <cell r="C1525">
            <v>5921</v>
          </cell>
          <cell r="D1525" t="str">
            <v>Расходы по кредитам - Каскелен</v>
          </cell>
        </row>
        <row r="1526">
          <cell r="A1526" t="str">
            <v>01592100398275921907</v>
          </cell>
          <cell r="C1526">
            <v>5921</v>
          </cell>
          <cell r="D1526" t="str">
            <v>Буфет обслуж посетителей - Каскелен</v>
          </cell>
        </row>
        <row r="1527">
          <cell r="A1527" t="str">
            <v>01592100398735921007</v>
          </cell>
          <cell r="C1527">
            <v>5921</v>
          </cell>
          <cell r="D1527" t="str">
            <v>расходы  связан. с банк.деятельн.</v>
          </cell>
        </row>
        <row r="1528">
          <cell r="A1528" t="str">
            <v>01592109398000883430</v>
          </cell>
          <cell r="C1528">
            <v>5921</v>
          </cell>
          <cell r="D1528" t="str">
            <v>Расх по премии "Удвой сумму вклада"-продуктовый</v>
          </cell>
        </row>
        <row r="1529">
          <cell r="A1529" t="str">
            <v>01592109398006361891</v>
          </cell>
          <cell r="B1529" t="str">
            <v>Фонд страхования вкладов</v>
          </cell>
          <cell r="C1529">
            <v>5921</v>
          </cell>
          <cell r="D1529" t="str">
            <v>Взнос в Фонд страх вклад Талдыкурган</v>
          </cell>
        </row>
        <row r="1530">
          <cell r="A1530" t="str">
            <v>01592109398016016495</v>
          </cell>
          <cell r="B1530" t="str">
            <v>Фонд страхования вкладов</v>
          </cell>
          <cell r="C1530">
            <v>5921</v>
          </cell>
          <cell r="D1530" t="str">
            <v>Взнос в Фонд страх вклад Алатау</v>
          </cell>
        </row>
        <row r="1531">
          <cell r="A1531" t="str">
            <v>01592109398029638899</v>
          </cell>
          <cell r="C1531">
            <v>5921</v>
          </cell>
          <cell r="D1531" t="str">
            <v>Прочие расходы по ЭК Займам_Продуктовый</v>
          </cell>
        </row>
        <row r="1532">
          <cell r="A1532" t="str">
            <v>01592114398005921083</v>
          </cell>
          <cell r="C1532">
            <v>5921</v>
          </cell>
          <cell r="D1532" t="str">
            <v>Расходы по кредитам - Астана</v>
          </cell>
        </row>
        <row r="1533">
          <cell r="A1533" t="str">
            <v>01592114398005921135</v>
          </cell>
          <cell r="C1533">
            <v>5921</v>
          </cell>
          <cell r="D1533" t="str">
            <v>Прочие расходы Семипалатинск</v>
          </cell>
        </row>
        <row r="1534">
          <cell r="A1534" t="str">
            <v>01592114398005921193</v>
          </cell>
          <cell r="B1534" t="str">
            <v>Фонд страхования вкладов</v>
          </cell>
          <cell r="C1534">
            <v>5921</v>
          </cell>
          <cell r="D1534" t="str">
            <v>Взнос в Фонд страх вклад Астана</v>
          </cell>
        </row>
        <row r="1535">
          <cell r="A1535" t="str">
            <v>01592114398005921232</v>
          </cell>
          <cell r="C1535">
            <v>5921</v>
          </cell>
          <cell r="D1535" t="str">
            <v>Прочие расходы Алматы</v>
          </cell>
        </row>
        <row r="1536">
          <cell r="A1536" t="str">
            <v>01592114398005921245</v>
          </cell>
          <cell r="B1536" t="str">
            <v>Фонд страхования вкладов</v>
          </cell>
          <cell r="C1536">
            <v>5921</v>
          </cell>
          <cell r="D1536" t="str">
            <v>Взнос в Фонд страхя вклад Семипалатинск</v>
          </cell>
        </row>
        <row r="1537">
          <cell r="A1537" t="str">
            <v>01592114398005921326</v>
          </cell>
          <cell r="B1537" t="str">
            <v>Фонд страхования вкладов</v>
          </cell>
          <cell r="C1537">
            <v>5921</v>
          </cell>
          <cell r="D1537" t="str">
            <v>Взнос в Фонд страх вклад Экибастуз</v>
          </cell>
        </row>
        <row r="1538">
          <cell r="A1538" t="str">
            <v>01592114398005921342</v>
          </cell>
          <cell r="B1538" t="str">
            <v>Фонд страхования вкладов</v>
          </cell>
          <cell r="C1538">
            <v>5921</v>
          </cell>
          <cell r="D1538" t="str">
            <v>Взнос в Фонд страх вклад Алматы</v>
          </cell>
        </row>
        <row r="1539">
          <cell r="A1539" t="str">
            <v>01592114398005921407</v>
          </cell>
          <cell r="C1539">
            <v>5921</v>
          </cell>
          <cell r="D1539" t="str">
            <v>Членские взносы ГБ</v>
          </cell>
        </row>
        <row r="1540">
          <cell r="A1540" t="str">
            <v>01592114398005921436</v>
          </cell>
          <cell r="C1540">
            <v>5921</v>
          </cell>
          <cell r="D1540" t="str">
            <v>Прочие расходы Экибастуз</v>
          </cell>
        </row>
        <row r="1541">
          <cell r="A1541" t="str">
            <v>01592114398005921591</v>
          </cell>
          <cell r="B1541" t="str">
            <v>Фонд страхования вкладов</v>
          </cell>
          <cell r="C1541">
            <v>5921</v>
          </cell>
          <cell r="D1541" t="str">
            <v>Взнос в Фонд страх вклад Павлодар</v>
          </cell>
        </row>
        <row r="1542">
          <cell r="A1542" t="str">
            <v>01592114398005921724</v>
          </cell>
          <cell r="C1542">
            <v>5921</v>
          </cell>
          <cell r="D1542" t="str">
            <v>Прочие расходы Устькаменогорск</v>
          </cell>
        </row>
        <row r="1543">
          <cell r="A1543" t="str">
            <v>01592114398005921753</v>
          </cell>
          <cell r="C1543">
            <v>5921</v>
          </cell>
          <cell r="D1543" t="str">
            <v>Прочие расходы - Астана</v>
          </cell>
        </row>
        <row r="1544">
          <cell r="A1544" t="str">
            <v>01592114398005921944</v>
          </cell>
          <cell r="B1544" t="str">
            <v>Фонд страхования вкладов</v>
          </cell>
          <cell r="C1544">
            <v>5921</v>
          </cell>
          <cell r="D1544" t="str">
            <v>Взнос в Фонд страх вклад Устькаменогорск</v>
          </cell>
        </row>
        <row r="1545">
          <cell r="A1545" t="str">
            <v>01592114398015921303</v>
          </cell>
          <cell r="C1545">
            <v>5921</v>
          </cell>
          <cell r="D1545" t="str">
            <v>Юридические услуги</v>
          </cell>
        </row>
        <row r="1546">
          <cell r="A1546" t="str">
            <v>01592114398015921507</v>
          </cell>
          <cell r="C1546">
            <v>5921</v>
          </cell>
          <cell r="D1546" t="str">
            <v>Прочие расходы - ГБ</v>
          </cell>
        </row>
        <row r="1547">
          <cell r="A1547" t="str">
            <v>01592114398015921617</v>
          </cell>
          <cell r="C1547">
            <v>5921</v>
          </cell>
          <cell r="D1547" t="str">
            <v>Расх. от партнерской деят.-ГБ</v>
          </cell>
        </row>
        <row r="1548">
          <cell r="A1548" t="str">
            <v>01592114398015921921</v>
          </cell>
          <cell r="C1548">
            <v>5921</v>
          </cell>
          <cell r="D1548" t="str">
            <v>Прочие расходы Павлодар</v>
          </cell>
        </row>
        <row r="1549">
          <cell r="A1549" t="str">
            <v>01592114398105921307</v>
          </cell>
          <cell r="C1549">
            <v>5921</v>
          </cell>
          <cell r="D1549" t="str">
            <v>Расходы по кредитам-ГО</v>
          </cell>
        </row>
        <row r="1550">
          <cell r="A1550" t="str">
            <v>01592114398105921404</v>
          </cell>
          <cell r="C1550">
            <v>5921</v>
          </cell>
          <cell r="D1550" t="str">
            <v>Расходы по кредитам Устькаменогорск</v>
          </cell>
        </row>
        <row r="1551">
          <cell r="A1551" t="str">
            <v>01592114398105921491</v>
          </cell>
          <cell r="C1551">
            <v>5921</v>
          </cell>
          <cell r="D1551" t="str">
            <v>Расходы по кредитам Павлодар</v>
          </cell>
        </row>
        <row r="1552">
          <cell r="A1552" t="str">
            <v>01592114398205921317</v>
          </cell>
          <cell r="C1552">
            <v>5921</v>
          </cell>
          <cell r="D1552" t="str">
            <v>консультационные услуги</v>
          </cell>
        </row>
        <row r="1553">
          <cell r="A1553" t="str">
            <v>01592114398215921035</v>
          </cell>
          <cell r="C1553">
            <v>5921</v>
          </cell>
          <cell r="D1553" t="str">
            <v>Расходы по кредитам Семипалатинск</v>
          </cell>
        </row>
        <row r="1554">
          <cell r="A1554" t="str">
            <v>02592100398000310680</v>
          </cell>
          <cell r="C1554">
            <v>5921</v>
          </cell>
          <cell r="D1554" t="str">
            <v>ПРОЧИЕ РАСХОДЫ (ОКРУГЛ  ТИЫН)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СФО"/>
      <sheetName val="ОНА"/>
      <sheetName val="Баланс"/>
      <sheetName val="ОПУ"/>
      <sheetName val="КП"/>
      <sheetName val="Потоки"/>
      <sheetName val="Внешка"/>
      <sheetName val="ДКО"/>
      <sheetName val="ДМО"/>
      <sheetName val="СКД"/>
      <sheetName val="ДОУ"/>
      <sheetName val="ДР"/>
      <sheetName val="ДОСЮЛ"/>
      <sheetName val="РБ(ДП)"/>
      <sheetName val="ДКЮЛ( КП+ОБЯЗ+ДОХОДЫ_РАСХОДЫ)"/>
      <sheetName val="РБ (КП)"/>
      <sheetName val="Параметры"/>
      <sheetName val="облиг разбивка"/>
      <sheetName val="МБК_разбивка "/>
      <sheetName val="суборды"/>
      <sheetName val="ДФАиП"/>
      <sheetName val="Лист1"/>
      <sheetName val="макро_Б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B8">
            <v>150.74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3">
          <cell r="U23">
            <v>35.784579402255986</v>
          </cell>
        </row>
        <row r="24">
          <cell r="U24">
            <v>22675.697585066679</v>
          </cell>
        </row>
        <row r="27">
          <cell r="U27">
            <v>22711.482164468936</v>
          </cell>
        </row>
        <row r="28">
          <cell r="U28">
            <v>19363.013044803225</v>
          </cell>
        </row>
        <row r="30">
          <cell r="U30">
            <v>19363.013044803225</v>
          </cell>
        </row>
        <row r="38">
          <cell r="U38">
            <v>19363.013044803225</v>
          </cell>
        </row>
      </sheetData>
      <sheetData sheetId="14">
        <row r="328">
          <cell r="D328">
            <v>11.47935601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 (для презы)"/>
      <sheetName val="9 (Баланс)"/>
      <sheetName val="10 (ОПУ_нараст)"/>
      <sheetName val="11 (700H)"/>
      <sheetName val="12 (СПРЕД_нараст)"/>
      <sheetName val="13 (СПРЕД_помесячно)"/>
      <sheetName val="14 (КП детализация)"/>
      <sheetName val="15 (Средства ФИ)"/>
      <sheetName val="16 (ОС)"/>
      <sheetName val="17 (Пр деб.кред по не осн деят)"/>
      <sheetName val="18 (Пр дох)"/>
      <sheetName val="19 (возн. по лизингу)"/>
      <sheetName val="БАЛАНС  - МСФО"/>
      <sheetName val="АКТИВ - Денежные средства"/>
      <sheetName val="АКТИВ-ФИНАНСОВЫЙ ЛИЗИНГ"/>
      <sheetName val="АКТИВ-ОС и НА"/>
      <sheetName val="АКТИВ -ПФИ"/>
      <sheetName val="АКТИВ-ПРОЧИЕ АКТИВЫ"/>
      <sheetName val="ПАССИВ - ПРОЧЕЕ"/>
      <sheetName val="ПАССИВ - КРЕДИТЫ БАНКОВ"/>
      <sheetName val="ОТЧЕТ О ПРИБЫЛЯХ и УБЫТКАХ "/>
      <sheetName val="Расшифровка март 2024"/>
      <sheetName val="FL"/>
      <sheetName val="ОСВ"/>
      <sheetName val="BS"/>
      <sheetName val="PL"/>
      <sheetName val="CFS"/>
      <sheetName val="капитал"/>
      <sheetName val="Ф1"/>
      <sheetName val="Ф2"/>
      <sheetName val="Ф3"/>
      <sheetName val="Ф4"/>
      <sheetName val="A4.TS"/>
      <sheetName val="CFS for FS (2)"/>
      <sheetName val="CF"/>
      <sheetName val="SCI"/>
      <sheetName val="SF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8">
          <cell r="D48">
            <v>104129.77244</v>
          </cell>
        </row>
        <row r="49">
          <cell r="D49">
            <v>2201.63</v>
          </cell>
        </row>
        <row r="50">
          <cell r="D50">
            <v>6177.5929900000001</v>
          </cell>
        </row>
        <row r="51">
          <cell r="D51">
            <v>4292.9269000000004</v>
          </cell>
        </row>
        <row r="52">
          <cell r="D52">
            <v>1203.4069299999999</v>
          </cell>
        </row>
        <row r="53">
          <cell r="D53">
            <v>0</v>
          </cell>
        </row>
        <row r="55">
          <cell r="D55">
            <v>363.02517999999998</v>
          </cell>
        </row>
        <row r="56">
          <cell r="D56">
            <v>21683.756029999997</v>
          </cell>
        </row>
        <row r="57">
          <cell r="D57">
            <v>71.190179999999998</v>
          </cell>
        </row>
        <row r="58">
          <cell r="D58">
            <v>2498</v>
          </cell>
        </row>
        <row r="59">
          <cell r="D59">
            <v>296.12099999999998</v>
          </cell>
        </row>
        <row r="71">
          <cell r="D71">
            <v>23634.917269999969</v>
          </cell>
        </row>
        <row r="73">
          <cell r="D73">
            <v>10849.224990000001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4D1B-630F-42AD-AF57-7D3045F5E8BB}">
  <sheetPr>
    <tabColor rgb="FF002060"/>
  </sheetPr>
  <dimension ref="A1:G36"/>
  <sheetViews>
    <sheetView tabSelected="1" zoomScale="130" zoomScaleNormal="130" workbookViewId="0">
      <selection activeCell="D10" sqref="D10"/>
    </sheetView>
  </sheetViews>
  <sheetFormatPr defaultRowHeight="12.75" x14ac:dyDescent="0.2"/>
  <cols>
    <col min="1" max="1" width="41.42578125" style="2" customWidth="1"/>
    <col min="2" max="2" width="16.5703125" style="2" customWidth="1"/>
    <col min="3" max="4" width="16.85546875" style="2" customWidth="1"/>
    <col min="5" max="5" width="13.5703125" style="2" bestFit="1" customWidth="1"/>
    <col min="6" max="16384" width="9.140625" style="2"/>
  </cols>
  <sheetData>
    <row r="1" spans="1:6" x14ac:dyDescent="0.2">
      <c r="A1" s="1" t="s">
        <v>31</v>
      </c>
    </row>
    <row r="2" spans="1:6" x14ac:dyDescent="0.2">
      <c r="A2" s="3" t="s">
        <v>32</v>
      </c>
    </row>
    <row r="3" spans="1:6" x14ac:dyDescent="0.2">
      <c r="A3" s="3" t="s">
        <v>102</v>
      </c>
    </row>
    <row r="4" spans="1:6" x14ac:dyDescent="0.2">
      <c r="A4" s="4" t="s">
        <v>33</v>
      </c>
    </row>
    <row r="5" spans="1:6" ht="13.5" thickBot="1" x14ac:dyDescent="0.25">
      <c r="A5" s="5"/>
      <c r="B5" s="6" t="s">
        <v>5</v>
      </c>
      <c r="C5" s="7" t="s">
        <v>101</v>
      </c>
      <c r="D5" s="7" t="s">
        <v>110</v>
      </c>
    </row>
    <row r="6" spans="1:6" x14ac:dyDescent="0.2">
      <c r="A6" s="5" t="s">
        <v>29</v>
      </c>
      <c r="B6" s="8"/>
      <c r="C6" s="9"/>
      <c r="D6" s="9"/>
    </row>
    <row r="7" spans="1:6" x14ac:dyDescent="0.2">
      <c r="A7" s="10" t="s">
        <v>34</v>
      </c>
      <c r="B7" s="11">
        <v>1</v>
      </c>
      <c r="C7" s="12">
        <v>663738.70582000026</v>
      </c>
      <c r="D7" s="12">
        <v>357130</v>
      </c>
      <c r="E7" s="59"/>
      <c r="F7" s="60"/>
    </row>
    <row r="8" spans="1:6" x14ac:dyDescent="0.2">
      <c r="A8" s="10" t="s">
        <v>26</v>
      </c>
      <c r="B8" s="11">
        <v>2</v>
      </c>
      <c r="C8" s="12">
        <v>19877619.457379997</v>
      </c>
      <c r="D8" s="12">
        <v>16697870</v>
      </c>
      <c r="E8" s="59"/>
      <c r="F8" s="60"/>
    </row>
    <row r="9" spans="1:6" x14ac:dyDescent="0.2">
      <c r="A9" s="10" t="s">
        <v>12</v>
      </c>
      <c r="B9" s="11"/>
      <c r="C9" s="12">
        <v>0</v>
      </c>
      <c r="D9" s="12">
        <v>0</v>
      </c>
      <c r="E9" s="59"/>
      <c r="F9" s="60"/>
    </row>
    <row r="10" spans="1:6" x14ac:dyDescent="0.2">
      <c r="A10" s="10" t="s">
        <v>35</v>
      </c>
      <c r="B10" s="11">
        <v>3</v>
      </c>
      <c r="C10" s="12">
        <v>35249.085329999994</v>
      </c>
      <c r="D10" s="12">
        <v>43283</v>
      </c>
      <c r="E10" s="59"/>
      <c r="F10" s="60"/>
    </row>
    <row r="11" spans="1:6" x14ac:dyDescent="0.2">
      <c r="A11" s="10" t="s">
        <v>36</v>
      </c>
      <c r="B11" s="11"/>
      <c r="C11" s="12">
        <v>144550.90237</v>
      </c>
      <c r="D11" s="12">
        <v>35773</v>
      </c>
      <c r="E11" s="59"/>
      <c r="F11" s="60"/>
    </row>
    <row r="12" spans="1:6" x14ac:dyDescent="0.2">
      <c r="A12" s="10" t="s">
        <v>0</v>
      </c>
      <c r="B12" s="11"/>
      <c r="C12" s="12">
        <v>405.7056</v>
      </c>
      <c r="D12" s="12">
        <v>478</v>
      </c>
      <c r="E12" s="59"/>
      <c r="F12" s="60"/>
    </row>
    <row r="13" spans="1:6" ht="25.5" x14ac:dyDescent="0.2">
      <c r="A13" s="10" t="s">
        <v>37</v>
      </c>
      <c r="B13" s="11"/>
      <c r="C13" s="13">
        <v>41793.09792</v>
      </c>
      <c r="D13" s="12">
        <v>41339</v>
      </c>
      <c r="E13" s="59"/>
      <c r="F13" s="60"/>
    </row>
    <row r="14" spans="1:6" x14ac:dyDescent="0.2">
      <c r="A14" s="10" t="s">
        <v>38</v>
      </c>
      <c r="B14" s="11"/>
      <c r="C14" s="13">
        <v>28330.633999999998</v>
      </c>
      <c r="D14" s="13">
        <v>28331</v>
      </c>
      <c r="E14" s="59"/>
      <c r="F14" s="60"/>
    </row>
    <row r="15" spans="1:6" ht="25.5" x14ac:dyDescent="0.2">
      <c r="A15" s="10" t="s">
        <v>39</v>
      </c>
      <c r="B15" s="11">
        <v>4</v>
      </c>
      <c r="C15" s="13">
        <v>2830620.6091900002</v>
      </c>
      <c r="D15" s="13">
        <v>1745103</v>
      </c>
      <c r="E15" s="59"/>
      <c r="F15" s="60"/>
    </row>
    <row r="16" spans="1:6" x14ac:dyDescent="0.2">
      <c r="A16" s="10" t="s">
        <v>40</v>
      </c>
      <c r="B16" s="11">
        <v>4</v>
      </c>
      <c r="C16" s="13">
        <v>1566807.6899499996</v>
      </c>
      <c r="D16" s="13">
        <f>350294+1022551</f>
        <v>1372845</v>
      </c>
      <c r="E16" s="59"/>
      <c r="F16" s="60"/>
    </row>
    <row r="17" spans="1:7" ht="13.5" thickBot="1" x14ac:dyDescent="0.25">
      <c r="A17" s="5" t="s">
        <v>41</v>
      </c>
      <c r="B17" s="11"/>
      <c r="C17" s="14">
        <f>SUM(C7:C16)</f>
        <v>25189115.887559999</v>
      </c>
      <c r="D17" s="14">
        <f>SUM(D7:D16)</f>
        <v>20322152</v>
      </c>
      <c r="E17" s="59"/>
      <c r="F17" s="60"/>
      <c r="G17" s="26"/>
    </row>
    <row r="18" spans="1:7" ht="13.5" thickTop="1" x14ac:dyDescent="0.2">
      <c r="A18" s="5"/>
      <c r="B18" s="11"/>
      <c r="C18" s="12"/>
      <c r="D18" s="12"/>
      <c r="E18" s="59"/>
      <c r="F18" s="60"/>
    </row>
    <row r="19" spans="1:7" x14ac:dyDescent="0.2">
      <c r="A19" s="5" t="s">
        <v>42</v>
      </c>
      <c r="B19" s="11"/>
      <c r="C19" s="12"/>
      <c r="D19" s="12"/>
      <c r="E19" s="59"/>
      <c r="F19" s="60"/>
    </row>
    <row r="20" spans="1:7" x14ac:dyDescent="0.2">
      <c r="A20" s="10" t="s">
        <v>24</v>
      </c>
      <c r="B20" s="11">
        <v>5</v>
      </c>
      <c r="C20" s="13">
        <v>16464650.671939999</v>
      </c>
      <c r="D20" s="13">
        <v>12397662</v>
      </c>
      <c r="E20" s="59"/>
      <c r="F20" s="60"/>
    </row>
    <row r="21" spans="1:7" x14ac:dyDescent="0.2">
      <c r="A21" s="10" t="s">
        <v>11</v>
      </c>
      <c r="B21" s="11">
        <v>6</v>
      </c>
      <c r="C21" s="13">
        <v>997695.51658000005</v>
      </c>
      <c r="D21" s="13">
        <v>837948</v>
      </c>
      <c r="E21" s="59"/>
      <c r="F21" s="60"/>
    </row>
    <row r="22" spans="1:7" ht="13.5" thickBot="1" x14ac:dyDescent="0.25">
      <c r="A22" s="10" t="s">
        <v>43</v>
      </c>
      <c r="B22" s="11">
        <v>7</v>
      </c>
      <c r="C22" s="13">
        <v>298913.46510999999</v>
      </c>
      <c r="D22" s="13">
        <v>163646</v>
      </c>
      <c r="E22" s="59"/>
      <c r="F22" s="60"/>
    </row>
    <row r="23" spans="1:7" ht="13.5" thickBot="1" x14ac:dyDescent="0.25">
      <c r="A23" s="5" t="s">
        <v>10</v>
      </c>
      <c r="B23" s="15"/>
      <c r="C23" s="16">
        <f>SUM(C20:C22)</f>
        <v>17761259.65363</v>
      </c>
      <c r="D23" s="16">
        <f>SUM(D20:D22)</f>
        <v>13399256</v>
      </c>
      <c r="E23" s="59"/>
      <c r="F23" s="60"/>
    </row>
    <row r="24" spans="1:7" x14ac:dyDescent="0.2">
      <c r="A24" s="5"/>
      <c r="B24" s="15"/>
      <c r="C24" s="17"/>
      <c r="D24" s="12"/>
      <c r="E24" s="59"/>
      <c r="F24" s="60"/>
    </row>
    <row r="25" spans="1:7" x14ac:dyDescent="0.2">
      <c r="A25" s="5" t="s">
        <v>30</v>
      </c>
      <c r="B25" s="15"/>
      <c r="C25" s="12"/>
      <c r="D25" s="12"/>
      <c r="E25" s="59"/>
      <c r="F25" s="60"/>
    </row>
    <row r="26" spans="1:7" x14ac:dyDescent="0.2">
      <c r="A26" s="10" t="s">
        <v>3</v>
      </c>
      <c r="B26" s="15"/>
      <c r="C26" s="12">
        <v>1684112.6571</v>
      </c>
      <c r="D26" s="12">
        <v>1684113</v>
      </c>
      <c r="E26" s="59"/>
      <c r="F26" s="60"/>
    </row>
    <row r="27" spans="1:7" ht="13.5" thickBot="1" x14ac:dyDescent="0.25">
      <c r="A27" s="10" t="s">
        <v>44</v>
      </c>
      <c r="B27" s="15"/>
      <c r="C27" s="12">
        <v>5743743.5768299997</v>
      </c>
      <c r="D27" s="12">
        <v>5238783</v>
      </c>
      <c r="E27" s="59"/>
      <c r="F27" s="60"/>
    </row>
    <row r="28" spans="1:7" ht="13.5" thickBot="1" x14ac:dyDescent="0.25">
      <c r="A28" s="5" t="s">
        <v>9</v>
      </c>
      <c r="B28" s="15"/>
      <c r="C28" s="16">
        <f>SUM(C26:C27)</f>
        <v>7427856.2339299992</v>
      </c>
      <c r="D28" s="16">
        <f>SUM(D26:D27)</f>
        <v>6922896</v>
      </c>
      <c r="E28" s="59"/>
      <c r="F28" s="60"/>
    </row>
    <row r="29" spans="1:7" ht="13.5" thickBot="1" x14ac:dyDescent="0.25">
      <c r="A29" s="5" t="s">
        <v>45</v>
      </c>
      <c r="B29" s="15"/>
      <c r="C29" s="14">
        <f>SUM(C28+C23)</f>
        <v>25189115.887559999</v>
      </c>
      <c r="D29" s="14">
        <f>SUM(D28+D23)</f>
        <v>20322152</v>
      </c>
      <c r="E29" s="59"/>
      <c r="F29" s="60"/>
    </row>
    <row r="30" spans="1:7" ht="13.5" thickTop="1" x14ac:dyDescent="0.2">
      <c r="C30" s="26"/>
    </row>
    <row r="33" spans="1:4" x14ac:dyDescent="0.2">
      <c r="A33" s="18" t="s">
        <v>46</v>
      </c>
      <c r="B33" s="18" t="s">
        <v>47</v>
      </c>
      <c r="D33" s="26"/>
    </row>
    <row r="36" spans="1:4" x14ac:dyDescent="0.2">
      <c r="A36" s="18" t="s">
        <v>13</v>
      </c>
      <c r="B36" s="18" t="s"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FEF5-3ABC-4435-A028-DBD733C7ED29}">
  <sheetPr>
    <tabColor rgb="FF002060"/>
    <pageSetUpPr fitToPage="1"/>
  </sheetPr>
  <dimension ref="A1:G46"/>
  <sheetViews>
    <sheetView zoomScale="115" zoomScaleNormal="115" workbookViewId="0">
      <selection activeCell="A31" sqref="A31"/>
    </sheetView>
  </sheetViews>
  <sheetFormatPr defaultRowHeight="12.75" x14ac:dyDescent="0.2"/>
  <cols>
    <col min="1" max="1" width="45.7109375" style="2" customWidth="1"/>
    <col min="2" max="2" width="11" style="2" customWidth="1"/>
    <col min="3" max="4" width="28.28515625" style="2" customWidth="1"/>
    <col min="5" max="16384" width="9.140625" style="2"/>
  </cols>
  <sheetData>
    <row r="1" spans="1:4" x14ac:dyDescent="0.2">
      <c r="A1" s="1" t="s">
        <v>31</v>
      </c>
    </row>
    <row r="2" spans="1:4" x14ac:dyDescent="0.2">
      <c r="A2" s="3" t="s">
        <v>49</v>
      </c>
    </row>
    <row r="3" spans="1:4" x14ac:dyDescent="0.2">
      <c r="A3" s="3" t="s">
        <v>105</v>
      </c>
    </row>
    <row r="4" spans="1:4" x14ac:dyDescent="0.2">
      <c r="A4" s="19" t="s">
        <v>50</v>
      </c>
    </row>
    <row r="5" spans="1:4" ht="43.5" customHeight="1" thickBot="1" x14ac:dyDescent="0.25">
      <c r="A5" s="9"/>
      <c r="B5" s="6" t="s">
        <v>5</v>
      </c>
      <c r="C5" s="20" t="s">
        <v>106</v>
      </c>
      <c r="D5" s="20" t="s">
        <v>107</v>
      </c>
    </row>
    <row r="6" spans="1:4" x14ac:dyDescent="0.2">
      <c r="A6" s="3" t="s">
        <v>27</v>
      </c>
      <c r="B6" s="21"/>
      <c r="C6" s="3"/>
      <c r="D6" s="9"/>
    </row>
    <row r="7" spans="1:4" x14ac:dyDescent="0.2">
      <c r="A7" s="9" t="s">
        <v>26</v>
      </c>
      <c r="B7" s="21">
        <v>8</v>
      </c>
      <c r="C7" s="12">
        <v>1170502.30428</v>
      </c>
      <c r="D7" s="12">
        <v>679769</v>
      </c>
    </row>
    <row r="8" spans="1:4" ht="13.5" thickBot="1" x14ac:dyDescent="0.25">
      <c r="A8" s="9" t="s">
        <v>25</v>
      </c>
      <c r="B8" s="21"/>
      <c r="C8" s="22">
        <v>9801</v>
      </c>
      <c r="D8" s="22">
        <v>0</v>
      </c>
    </row>
    <row r="9" spans="1:4" ht="13.5" thickBot="1" x14ac:dyDescent="0.25">
      <c r="A9" s="9"/>
      <c r="B9" s="21"/>
      <c r="C9" s="23">
        <f>C7+C8</f>
        <v>1180303.30428</v>
      </c>
      <c r="D9" s="23">
        <f>D7+D8</f>
        <v>679769</v>
      </c>
    </row>
    <row r="10" spans="1:4" x14ac:dyDescent="0.2">
      <c r="A10" s="9" t="s">
        <v>7</v>
      </c>
      <c r="B10" s="21"/>
      <c r="C10" s="17"/>
      <c r="D10" s="17"/>
    </row>
    <row r="11" spans="1:4" x14ac:dyDescent="0.2">
      <c r="A11" s="3" t="s">
        <v>51</v>
      </c>
      <c r="B11" s="21">
        <v>8</v>
      </c>
      <c r="C11" s="24">
        <f>C12+C13</f>
        <v>578035.55669000011</v>
      </c>
      <c r="D11" s="24">
        <f>D12+D13</f>
        <v>261397</v>
      </c>
    </row>
    <row r="12" spans="1:4" x14ac:dyDescent="0.2">
      <c r="A12" s="9" t="s">
        <v>52</v>
      </c>
      <c r="B12" s="21"/>
      <c r="C12" s="25">
        <v>571289.50169000006</v>
      </c>
      <c r="D12" s="25">
        <v>259586</v>
      </c>
    </row>
    <row r="13" spans="1:4" x14ac:dyDescent="0.2">
      <c r="A13" s="9" t="s">
        <v>53</v>
      </c>
      <c r="B13" s="21"/>
      <c r="C13" s="26">
        <v>6746.0550000000003</v>
      </c>
      <c r="D13" s="26">
        <v>1811</v>
      </c>
    </row>
    <row r="14" spans="1:4" x14ac:dyDescent="0.2">
      <c r="A14" s="3" t="s">
        <v>4</v>
      </c>
      <c r="B14" s="21">
        <v>8</v>
      </c>
      <c r="C14" s="17">
        <f>C9-C11</f>
        <v>602267.74758999993</v>
      </c>
      <c r="D14" s="17">
        <f>D9-D11</f>
        <v>418372</v>
      </c>
    </row>
    <row r="15" spans="1:4" x14ac:dyDescent="0.2">
      <c r="A15" s="9" t="s">
        <v>54</v>
      </c>
      <c r="B15" s="21">
        <v>10</v>
      </c>
      <c r="C15" s="12">
        <v>18640.763530000011</v>
      </c>
      <c r="D15" s="12">
        <v>23548</v>
      </c>
    </row>
    <row r="16" spans="1:4" ht="13.5" thickBot="1" x14ac:dyDescent="0.25">
      <c r="A16" s="9"/>
      <c r="B16" s="21"/>
      <c r="C16" s="17"/>
      <c r="D16" s="17"/>
    </row>
    <row r="17" spans="1:7" ht="13.5" thickBot="1" x14ac:dyDescent="0.25">
      <c r="A17" s="3" t="s">
        <v>55</v>
      </c>
      <c r="B17" s="8"/>
      <c r="C17" s="16">
        <f>C14+C15</f>
        <v>620908.51111999992</v>
      </c>
      <c r="D17" s="16">
        <f>D14+D15</f>
        <v>441920</v>
      </c>
    </row>
    <row r="18" spans="1:7" x14ac:dyDescent="0.2">
      <c r="A18" s="9"/>
      <c r="B18" s="21"/>
      <c r="C18" s="17"/>
      <c r="D18" s="12"/>
    </row>
    <row r="19" spans="1:7" x14ac:dyDescent="0.2">
      <c r="A19" s="9" t="s">
        <v>23</v>
      </c>
      <c r="B19" s="21"/>
      <c r="C19" s="12" t="s">
        <v>6</v>
      </c>
      <c r="D19" s="12" t="s">
        <v>6</v>
      </c>
    </row>
    <row r="20" spans="1:7" x14ac:dyDescent="0.2">
      <c r="A20" s="9" t="s">
        <v>22</v>
      </c>
      <c r="B20" s="21"/>
      <c r="C20" s="12">
        <v>8719.5151700000006</v>
      </c>
      <c r="D20" s="51">
        <v>12045</v>
      </c>
    </row>
    <row r="21" spans="1:7" x14ac:dyDescent="0.2">
      <c r="A21" s="9" t="s">
        <v>56</v>
      </c>
      <c r="B21" s="21"/>
      <c r="C21" s="12">
        <v>0</v>
      </c>
      <c r="D21" s="12">
        <v>0</v>
      </c>
    </row>
    <row r="22" spans="1:7" x14ac:dyDescent="0.2">
      <c r="A22" s="9" t="s">
        <v>57</v>
      </c>
      <c r="B22" s="21"/>
      <c r="C22" s="12">
        <v>721.60714999999982</v>
      </c>
      <c r="D22" s="12">
        <v>0</v>
      </c>
    </row>
    <row r="23" spans="1:7" x14ac:dyDescent="0.2">
      <c r="A23" s="9" t="s">
        <v>58</v>
      </c>
      <c r="B23" s="21"/>
      <c r="C23" s="12">
        <v>-1385.9779999999998</v>
      </c>
      <c r="D23" s="12">
        <v>-2878</v>
      </c>
    </row>
    <row r="24" spans="1:7" ht="13.5" thickBot="1" x14ac:dyDescent="0.25">
      <c r="A24" s="9" t="s">
        <v>21</v>
      </c>
      <c r="B24" s="21"/>
      <c r="C24" s="22">
        <v>53398.106319999999</v>
      </c>
      <c r="D24" s="22">
        <v>36376</v>
      </c>
    </row>
    <row r="25" spans="1:7" ht="13.5" thickBot="1" x14ac:dyDescent="0.25">
      <c r="A25" s="3" t="s">
        <v>20</v>
      </c>
      <c r="B25" s="21"/>
      <c r="C25" s="23">
        <f>SUM(C20:C24)</f>
        <v>61453.250639999998</v>
      </c>
      <c r="D25" s="23">
        <f>SUM(D20:D24)</f>
        <v>45543</v>
      </c>
    </row>
    <row r="26" spans="1:7" x14ac:dyDescent="0.2">
      <c r="A26" s="9" t="s">
        <v>7</v>
      </c>
      <c r="B26" s="21"/>
      <c r="C26" s="17"/>
      <c r="D26" s="17"/>
    </row>
    <row r="27" spans="1:7" x14ac:dyDescent="0.2">
      <c r="A27" s="9" t="s">
        <v>19</v>
      </c>
      <c r="B27" s="21">
        <v>9</v>
      </c>
      <c r="C27" s="12">
        <f>-SUM('[8]Расшифровка март 2024'!D48:D50)</f>
        <v>-112508.99543000001</v>
      </c>
      <c r="D27" s="12">
        <v>-87148</v>
      </c>
    </row>
    <row r="28" spans="1:7" x14ac:dyDescent="0.2">
      <c r="A28" s="9" t="s">
        <v>14</v>
      </c>
      <c r="B28" s="21">
        <v>9</v>
      </c>
      <c r="C28" s="12">
        <f>-SUM('[8]Расшифровка март 2024'!D55:D57)</f>
        <v>-22117.971389999999</v>
      </c>
      <c r="D28" s="12">
        <v>-11433</v>
      </c>
    </row>
    <row r="29" spans="1:7" x14ac:dyDescent="0.2">
      <c r="A29" s="9" t="s">
        <v>18</v>
      </c>
      <c r="B29" s="21">
        <v>9</v>
      </c>
      <c r="C29" s="12">
        <f>-SUM('[8]Расшифровка март 2024'!D51:D53,'[8]Расшифровка март 2024'!D58,'[8]Расшифровка март 2024'!D71,'[8]Расшифровка март 2024'!D59)</f>
        <v>-31925.372099999968</v>
      </c>
      <c r="D29" s="12">
        <v>-21105</v>
      </c>
    </row>
    <row r="30" spans="1:7" ht="13.5" thickBot="1" x14ac:dyDescent="0.25">
      <c r="A30" s="3" t="s">
        <v>15</v>
      </c>
      <c r="B30" s="21"/>
      <c r="C30" s="23">
        <f>SUM(C27:C29)</f>
        <v>-166552.33891999998</v>
      </c>
      <c r="D30" s="23">
        <f>SUM(D27:D29)</f>
        <v>-119686</v>
      </c>
    </row>
    <row r="31" spans="1:7" x14ac:dyDescent="0.2">
      <c r="A31" s="3" t="s">
        <v>17</v>
      </c>
      <c r="B31" s="21"/>
      <c r="C31" s="17">
        <f>C17+C25+C30</f>
        <v>515809.4228399999</v>
      </c>
      <c r="D31" s="17">
        <f>D17+D25+D30</f>
        <v>367777</v>
      </c>
      <c r="G31" s="26"/>
    </row>
    <row r="32" spans="1:7" x14ac:dyDescent="0.2">
      <c r="A32" s="3" t="s">
        <v>7</v>
      </c>
      <c r="B32" s="21"/>
      <c r="C32" s="17"/>
      <c r="D32" s="17"/>
    </row>
    <row r="33" spans="1:7" ht="13.5" thickBot="1" x14ac:dyDescent="0.25">
      <c r="A33" s="9" t="s">
        <v>28</v>
      </c>
      <c r="B33" s="21"/>
      <c r="C33" s="22">
        <f>-'[8]Расшифровка март 2024'!D73</f>
        <v>-10849.224990000001</v>
      </c>
      <c r="D33" s="22">
        <v>-12602</v>
      </c>
    </row>
    <row r="34" spans="1:7" x14ac:dyDescent="0.2">
      <c r="A34" s="3" t="s">
        <v>16</v>
      </c>
      <c r="B34" s="21"/>
      <c r="C34" s="17">
        <f>C31+C33</f>
        <v>504960.19784999988</v>
      </c>
      <c r="D34" s="17">
        <f>D31+D33</f>
        <v>355175</v>
      </c>
    </row>
    <row r="35" spans="1:7" x14ac:dyDescent="0.2">
      <c r="A35" s="9" t="s">
        <v>7</v>
      </c>
      <c r="B35" s="21"/>
      <c r="C35" s="12"/>
      <c r="D35" s="12"/>
    </row>
    <row r="36" spans="1:7" ht="13.5" thickBot="1" x14ac:dyDescent="0.25">
      <c r="A36" s="9" t="s">
        <v>59</v>
      </c>
      <c r="B36" s="21"/>
      <c r="C36" s="17" t="s">
        <v>60</v>
      </c>
      <c r="D36" s="17" t="s">
        <v>60</v>
      </c>
    </row>
    <row r="37" spans="1:7" ht="13.5" thickBot="1" x14ac:dyDescent="0.25">
      <c r="A37" s="3" t="s">
        <v>61</v>
      </c>
      <c r="B37" s="21"/>
      <c r="C37" s="27">
        <f>C34</f>
        <v>504960.19784999988</v>
      </c>
      <c r="D37" s="27">
        <f>D34</f>
        <v>355175</v>
      </c>
      <c r="G37" s="52"/>
    </row>
    <row r="38" spans="1:7" ht="13.5" thickTop="1" x14ac:dyDescent="0.2">
      <c r="A38" s="3" t="s">
        <v>7</v>
      </c>
      <c r="B38" s="21"/>
      <c r="C38" s="17"/>
      <c r="D38" s="17"/>
    </row>
    <row r="39" spans="1:7" x14ac:dyDescent="0.2">
      <c r="A39" s="3" t="s">
        <v>62</v>
      </c>
      <c r="B39" s="21"/>
      <c r="C39" s="28">
        <f>(C37/1560000*100)*1000</f>
        <v>32369.24345192307</v>
      </c>
      <c r="D39" s="28">
        <f>(D37/1560000*100)*1000</f>
        <v>22767.628205128203</v>
      </c>
      <c r="G39" s="50"/>
    </row>
    <row r="40" spans="1:7" x14ac:dyDescent="0.2">
      <c r="A40" s="5"/>
      <c r="B40" s="29"/>
      <c r="C40" s="5"/>
    </row>
    <row r="41" spans="1:7" x14ac:dyDescent="0.2">
      <c r="A41" s="5"/>
      <c r="B41" s="29"/>
      <c r="C41" s="5"/>
      <c r="D41" s="10"/>
    </row>
    <row r="42" spans="1:7" x14ac:dyDescent="0.2">
      <c r="A42" s="9"/>
      <c r="B42" s="29"/>
    </row>
    <row r="43" spans="1:7" x14ac:dyDescent="0.2">
      <c r="A43" s="18" t="s">
        <v>46</v>
      </c>
      <c r="C43" s="18" t="s">
        <v>47</v>
      </c>
    </row>
    <row r="46" spans="1:7" x14ac:dyDescent="0.2">
      <c r="A46" s="18" t="s">
        <v>13</v>
      </c>
      <c r="C46" s="18" t="s">
        <v>48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AE0BE-0209-451E-862D-3EBF6D9F264F}">
  <sheetPr>
    <tabColor rgb="FF002060"/>
    <pageSetUpPr fitToPage="1"/>
  </sheetPr>
  <dimension ref="A1:F49"/>
  <sheetViews>
    <sheetView topLeftCell="A23" zoomScale="130" zoomScaleNormal="130" workbookViewId="0">
      <selection activeCell="A46" sqref="A46"/>
    </sheetView>
  </sheetViews>
  <sheetFormatPr defaultRowHeight="12.75" x14ac:dyDescent="0.2"/>
  <cols>
    <col min="1" max="1" width="52.140625" style="2" customWidth="1"/>
    <col min="2" max="2" width="5.7109375" style="2" customWidth="1"/>
    <col min="3" max="4" width="18.7109375" style="31" customWidth="1"/>
    <col min="5" max="16384" width="9.140625" style="2"/>
  </cols>
  <sheetData>
    <row r="1" spans="1:4" x14ac:dyDescent="0.2">
      <c r="A1" s="30" t="s">
        <v>31</v>
      </c>
    </row>
    <row r="2" spans="1:4" x14ac:dyDescent="0.2">
      <c r="A2" s="3" t="s">
        <v>63</v>
      </c>
    </row>
    <row r="3" spans="1:4" x14ac:dyDescent="0.2">
      <c r="A3" s="3" t="s">
        <v>105</v>
      </c>
    </row>
    <row r="4" spans="1:4" ht="38.25" customHeight="1" x14ac:dyDescent="0.2">
      <c r="A4" s="19" t="s">
        <v>33</v>
      </c>
    </row>
    <row r="5" spans="1:4" ht="51.75" thickBot="1" x14ac:dyDescent="0.25">
      <c r="A5" s="10"/>
      <c r="B5" s="32"/>
      <c r="C5" s="20" t="s">
        <v>108</v>
      </c>
      <c r="D5" s="20" t="s">
        <v>109</v>
      </c>
    </row>
    <row r="6" spans="1:4" x14ac:dyDescent="0.2">
      <c r="A6" s="5" t="s">
        <v>64</v>
      </c>
      <c r="B6" s="29"/>
      <c r="C6" s="33"/>
      <c r="D6" s="34"/>
    </row>
    <row r="7" spans="1:4" x14ac:dyDescent="0.2">
      <c r="A7" s="35" t="s">
        <v>65</v>
      </c>
      <c r="B7" s="29"/>
      <c r="C7" s="34">
        <v>1180303</v>
      </c>
      <c r="D7" s="36">
        <v>679769</v>
      </c>
    </row>
    <row r="8" spans="1:4" x14ac:dyDescent="0.2">
      <c r="A8" s="10" t="s">
        <v>66</v>
      </c>
      <c r="B8" s="29"/>
      <c r="C8" s="34">
        <v>-578035.55669000011</v>
      </c>
      <c r="D8" s="37">
        <v>-267023</v>
      </c>
    </row>
    <row r="9" spans="1:4" x14ac:dyDescent="0.2">
      <c r="A9" s="10" t="s">
        <v>67</v>
      </c>
      <c r="B9" s="29"/>
      <c r="C9" s="34">
        <v>8719.5151700000006</v>
      </c>
      <c r="D9" s="34">
        <v>12045</v>
      </c>
    </row>
    <row r="10" spans="1:4" x14ac:dyDescent="0.2">
      <c r="A10" s="10" t="s">
        <v>68</v>
      </c>
      <c r="B10" s="29"/>
      <c r="C10" s="34">
        <v>71374.498999999763</v>
      </c>
      <c r="D10" s="34">
        <v>62672</v>
      </c>
    </row>
    <row r="11" spans="1:4" x14ac:dyDescent="0.2">
      <c r="A11" s="35" t="s">
        <v>69</v>
      </c>
      <c r="B11" s="29"/>
      <c r="C11" s="34">
        <v>-118005.32926000001</v>
      </c>
      <c r="D11" s="34">
        <v>-87148</v>
      </c>
    </row>
    <row r="12" spans="1:4" ht="13.5" thickBot="1" x14ac:dyDescent="0.25">
      <c r="A12" s="35" t="s">
        <v>70</v>
      </c>
      <c r="B12" s="29"/>
      <c r="C12" s="37">
        <v>-48547.009659999967</v>
      </c>
      <c r="D12" s="34">
        <v>-32538</v>
      </c>
    </row>
    <row r="13" spans="1:4" ht="25.5" x14ac:dyDescent="0.2">
      <c r="A13" s="5" t="s">
        <v>71</v>
      </c>
      <c r="B13" s="29"/>
      <c r="C13" s="38">
        <f>SUM(C7:C12)</f>
        <v>515809.11855999962</v>
      </c>
      <c r="D13" s="38">
        <f>SUM(D7:D12)</f>
        <v>367777</v>
      </c>
    </row>
    <row r="14" spans="1:4" x14ac:dyDescent="0.2">
      <c r="A14" s="10"/>
      <c r="B14" s="29"/>
      <c r="C14" s="33"/>
      <c r="D14" s="33"/>
    </row>
    <row r="15" spans="1:4" x14ac:dyDescent="0.2">
      <c r="A15" s="39" t="s">
        <v>72</v>
      </c>
      <c r="B15" s="10"/>
      <c r="C15" s="33"/>
      <c r="D15" s="33"/>
    </row>
    <row r="16" spans="1:4" x14ac:dyDescent="0.2">
      <c r="A16" s="10" t="s">
        <v>73</v>
      </c>
      <c r="B16" s="29"/>
      <c r="C16" s="37">
        <v>-2933329.66304</v>
      </c>
      <c r="D16" s="37">
        <v>-2392444</v>
      </c>
    </row>
    <row r="17" spans="1:5" x14ac:dyDescent="0.2">
      <c r="A17" s="10" t="s">
        <v>74</v>
      </c>
      <c r="B17" s="29"/>
      <c r="C17" s="37">
        <v>-1321777</v>
      </c>
      <c r="D17" s="57">
        <v>53341</v>
      </c>
    </row>
    <row r="18" spans="1:5" x14ac:dyDescent="0.2">
      <c r="A18" s="10" t="s">
        <v>1</v>
      </c>
      <c r="B18" s="29"/>
      <c r="C18" s="37">
        <v>-306609</v>
      </c>
      <c r="D18" s="34">
        <v>9227</v>
      </c>
    </row>
    <row r="19" spans="1:5" x14ac:dyDescent="0.2">
      <c r="A19" s="39" t="s">
        <v>75</v>
      </c>
      <c r="B19" s="29"/>
      <c r="C19" s="34"/>
      <c r="D19" s="34"/>
    </row>
    <row r="20" spans="1:5" x14ac:dyDescent="0.2">
      <c r="A20" s="10" t="s">
        <v>11</v>
      </c>
      <c r="B20" s="29"/>
      <c r="C20" s="34">
        <v>216282</v>
      </c>
      <c r="D20" s="34">
        <v>495604</v>
      </c>
    </row>
    <row r="21" spans="1:5" ht="13.5" thickBot="1" x14ac:dyDescent="0.25">
      <c r="A21" s="10" t="s">
        <v>2</v>
      </c>
      <c r="B21" s="29"/>
      <c r="C21" s="40">
        <v>0</v>
      </c>
      <c r="D21" s="53">
        <v>-358124</v>
      </c>
    </row>
    <row r="22" spans="1:5" ht="38.25" x14ac:dyDescent="0.2">
      <c r="A22" s="5" t="s">
        <v>76</v>
      </c>
      <c r="B22" s="29"/>
      <c r="C22" s="33">
        <f>SUM(C13:C21)</f>
        <v>-3829624.5444800006</v>
      </c>
      <c r="D22" s="33">
        <f>SUM(D13:D21)</f>
        <v>-1824619</v>
      </c>
    </row>
    <row r="23" spans="1:5" x14ac:dyDescent="0.2">
      <c r="A23" s="5"/>
      <c r="B23" s="29"/>
      <c r="C23" s="33"/>
      <c r="D23" s="33"/>
    </row>
    <row r="24" spans="1:5" ht="13.5" thickBot="1" x14ac:dyDescent="0.25">
      <c r="A24" s="10" t="s">
        <v>77</v>
      </c>
      <c r="B24" s="29"/>
      <c r="C24" s="53">
        <v>-10849.224990000001</v>
      </c>
      <c r="D24" s="53">
        <v>-12602</v>
      </c>
    </row>
    <row r="25" spans="1:5" ht="26.25" thickBot="1" x14ac:dyDescent="0.25">
      <c r="A25" s="5" t="s">
        <v>78</v>
      </c>
      <c r="B25" s="29"/>
      <c r="C25" s="41">
        <f>C22+C24</f>
        <v>-3840473.7694700006</v>
      </c>
      <c r="D25" s="41">
        <f>D22+D24</f>
        <v>-1837221</v>
      </c>
    </row>
    <row r="26" spans="1:5" x14ac:dyDescent="0.2">
      <c r="A26" s="10"/>
      <c r="B26" s="29"/>
      <c r="C26" s="33"/>
      <c r="D26" s="33"/>
    </row>
    <row r="27" spans="1:5" x14ac:dyDescent="0.2">
      <c r="A27" s="5" t="s">
        <v>79</v>
      </c>
      <c r="B27" s="29"/>
      <c r="C27" s="33"/>
      <c r="D27" s="33"/>
    </row>
    <row r="28" spans="1:5" x14ac:dyDescent="0.2">
      <c r="A28" s="10" t="s">
        <v>80</v>
      </c>
      <c r="B28" s="29"/>
      <c r="C28" s="34" t="s">
        <v>81</v>
      </c>
      <c r="D28" s="34" t="s">
        <v>81</v>
      </c>
    </row>
    <row r="29" spans="1:5" x14ac:dyDescent="0.2">
      <c r="A29" s="10" t="s">
        <v>82</v>
      </c>
      <c r="B29" s="29"/>
      <c r="C29" s="37"/>
      <c r="D29" s="54">
        <v>0</v>
      </c>
    </row>
    <row r="30" spans="1:5" x14ac:dyDescent="0.2">
      <c r="A30" s="10" t="s">
        <v>83</v>
      </c>
      <c r="B30" s="29"/>
      <c r="C30" s="37">
        <v>-2455.1339499999999</v>
      </c>
      <c r="D30" s="54">
        <v>0</v>
      </c>
    </row>
    <row r="31" spans="1:5" ht="13.5" thickBot="1" x14ac:dyDescent="0.25">
      <c r="A31" s="10" t="s">
        <v>84</v>
      </c>
      <c r="B31" s="29"/>
      <c r="C31" s="40"/>
      <c r="D31" s="40"/>
    </row>
    <row r="32" spans="1:5" ht="26.25" thickBot="1" x14ac:dyDescent="0.3">
      <c r="A32" s="5" t="s">
        <v>85</v>
      </c>
      <c r="B32" s="29"/>
      <c r="C32" s="41">
        <f>SUM(C29:C31)</f>
        <v>-2455.1339499999999</v>
      </c>
      <c r="D32" s="41">
        <f t="shared" ref="D32" si="0">SUM(D29:D31)</f>
        <v>0</v>
      </c>
      <c r="E32"/>
    </row>
    <row r="33" spans="1:6" x14ac:dyDescent="0.2">
      <c r="A33" s="10"/>
      <c r="B33" s="29"/>
      <c r="C33" s="33"/>
      <c r="D33" s="33"/>
    </row>
    <row r="34" spans="1:6" x14ac:dyDescent="0.2">
      <c r="A34" s="5" t="s">
        <v>86</v>
      </c>
      <c r="B34" s="29"/>
      <c r="C34" s="33"/>
      <c r="D34" s="33"/>
    </row>
    <row r="35" spans="1:6" x14ac:dyDescent="0.2">
      <c r="A35" s="42" t="s">
        <v>87</v>
      </c>
      <c r="B35" s="43"/>
      <c r="C35" s="34">
        <v>-2914653.5735499999</v>
      </c>
      <c r="D35" s="34">
        <v>-1186502</v>
      </c>
    </row>
    <row r="36" spans="1:6" x14ac:dyDescent="0.2">
      <c r="A36" s="42" t="s">
        <v>88</v>
      </c>
      <c r="B36" s="43"/>
      <c r="C36" s="34">
        <v>6981641.7296900004</v>
      </c>
      <c r="D36" s="34">
        <v>2734554</v>
      </c>
    </row>
    <row r="37" spans="1:6" ht="13.5" thickBot="1" x14ac:dyDescent="0.25">
      <c r="A37" s="42" t="s">
        <v>89</v>
      </c>
      <c r="B37" s="43"/>
      <c r="C37" s="37">
        <v>82549.442999999999</v>
      </c>
      <c r="D37" s="37">
        <v>-8683</v>
      </c>
    </row>
    <row r="38" spans="1:6" ht="26.25" thickBot="1" x14ac:dyDescent="0.25">
      <c r="A38" s="5" t="s">
        <v>90</v>
      </c>
      <c r="B38" s="43"/>
      <c r="C38" s="44">
        <f>SUM(C35:C37)</f>
        <v>4149537.5991400005</v>
      </c>
      <c r="D38" s="44">
        <f>SUM(D35:D37)</f>
        <v>1539369</v>
      </c>
    </row>
    <row r="39" spans="1:6" ht="25.5" x14ac:dyDescent="0.2">
      <c r="A39" s="10" t="s">
        <v>91</v>
      </c>
      <c r="B39" s="29"/>
      <c r="C39" s="58">
        <v>0</v>
      </c>
      <c r="D39" s="55">
        <v>0</v>
      </c>
    </row>
    <row r="40" spans="1:6" ht="25.5" x14ac:dyDescent="0.2">
      <c r="A40" s="10" t="s">
        <v>92</v>
      </c>
      <c r="B40" s="29"/>
      <c r="C40" s="58">
        <v>0</v>
      </c>
      <c r="D40" s="55">
        <v>0</v>
      </c>
    </row>
    <row r="41" spans="1:6" ht="13.5" thickBot="1" x14ac:dyDescent="0.25">
      <c r="A41" s="5" t="s">
        <v>93</v>
      </c>
      <c r="B41" s="29"/>
      <c r="C41" s="41">
        <v>357130</v>
      </c>
      <c r="D41" s="41">
        <v>553671</v>
      </c>
    </row>
    <row r="42" spans="1:6" ht="26.25" thickBot="1" x14ac:dyDescent="0.25">
      <c r="A42" s="5" t="s">
        <v>94</v>
      </c>
      <c r="B42" s="29"/>
      <c r="C42" s="45">
        <f>SUM(C25+C32+C38+C39+C40+C41)</f>
        <v>663738.69571999973</v>
      </c>
      <c r="D42" s="45">
        <f>SUM(D25+D32+D38+D39+D40+D41)</f>
        <v>255819</v>
      </c>
      <c r="F42" s="26"/>
    </row>
    <row r="43" spans="1:6" ht="13.5" thickTop="1" x14ac:dyDescent="0.2">
      <c r="A43" s="9"/>
    </row>
    <row r="46" spans="1:6" x14ac:dyDescent="0.2">
      <c r="A46" s="18" t="s">
        <v>46</v>
      </c>
      <c r="B46" s="18" t="s">
        <v>47</v>
      </c>
    </row>
    <row r="49" spans="1:2" x14ac:dyDescent="0.2">
      <c r="A49" s="18" t="s">
        <v>13</v>
      </c>
      <c r="B49" s="18" t="s">
        <v>48</v>
      </c>
    </row>
  </sheetData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E4F42-E635-4084-B970-F1E6A3D14B10}">
  <sheetPr>
    <tabColor rgb="FF002060"/>
    <pageSetUpPr fitToPage="1"/>
  </sheetPr>
  <dimension ref="A1:G21"/>
  <sheetViews>
    <sheetView zoomScale="115" zoomScaleNormal="115" workbookViewId="0">
      <selection activeCell="B22" sqref="B22"/>
    </sheetView>
  </sheetViews>
  <sheetFormatPr defaultRowHeight="12.75" x14ac:dyDescent="0.2"/>
  <cols>
    <col min="1" max="1" width="53" style="2" bestFit="1" customWidth="1"/>
    <col min="2" max="2" width="20.140625" style="2" bestFit="1" customWidth="1"/>
    <col min="3" max="3" width="1.7109375" style="2" customWidth="1"/>
    <col min="4" max="4" width="17.42578125" style="2" bestFit="1" customWidth="1"/>
    <col min="5" max="5" width="1.7109375" style="2" customWidth="1"/>
    <col min="6" max="6" width="14" style="2" bestFit="1" customWidth="1"/>
    <col min="7" max="16384" width="9.140625" style="2"/>
  </cols>
  <sheetData>
    <row r="1" spans="1:7" x14ac:dyDescent="0.2">
      <c r="A1" s="30" t="s">
        <v>31</v>
      </c>
    </row>
    <row r="2" spans="1:7" x14ac:dyDescent="0.2">
      <c r="A2" s="3" t="s">
        <v>95</v>
      </c>
    </row>
    <row r="3" spans="1:7" x14ac:dyDescent="0.2">
      <c r="A3" s="3" t="s">
        <v>105</v>
      </c>
    </row>
    <row r="4" spans="1:7" x14ac:dyDescent="0.2">
      <c r="A4" s="46" t="s">
        <v>96</v>
      </c>
    </row>
    <row r="5" spans="1:7" x14ac:dyDescent="0.2">
      <c r="A5" s="9"/>
    </row>
    <row r="6" spans="1:7" ht="26.25" thickBot="1" x14ac:dyDescent="0.25">
      <c r="A6" s="9"/>
      <c r="B6" s="47" t="s">
        <v>97</v>
      </c>
      <c r="C6" s="32"/>
      <c r="D6" s="47" t="s">
        <v>98</v>
      </c>
      <c r="E6" s="32"/>
      <c r="F6" s="47" t="s">
        <v>9</v>
      </c>
    </row>
    <row r="7" spans="1:7" x14ac:dyDescent="0.2">
      <c r="A7" s="3" t="s">
        <v>99</v>
      </c>
      <c r="B7" s="12">
        <v>1684113</v>
      </c>
      <c r="C7" s="61"/>
      <c r="D7" s="12">
        <v>3798878</v>
      </c>
      <c r="E7" s="61"/>
      <c r="F7" s="12">
        <v>5482991</v>
      </c>
    </row>
    <row r="8" spans="1:7" ht="13.5" thickBot="1" x14ac:dyDescent="0.25">
      <c r="A8" s="9" t="s">
        <v>16</v>
      </c>
      <c r="B8" s="23" t="s">
        <v>60</v>
      </c>
      <c r="C8" s="61"/>
      <c r="D8" s="22">
        <v>355174</v>
      </c>
      <c r="E8" s="61"/>
      <c r="F8" s="22">
        <v>355174</v>
      </c>
    </row>
    <row r="9" spans="1:7" x14ac:dyDescent="0.2">
      <c r="A9" s="3" t="s">
        <v>103</v>
      </c>
      <c r="B9" s="17">
        <v>1684113</v>
      </c>
      <c r="C9" s="12"/>
      <c r="D9" s="17">
        <v>4154052</v>
      </c>
      <c r="E9" s="12"/>
      <c r="F9" s="17">
        <v>5838165</v>
      </c>
    </row>
    <row r="10" spans="1:7" x14ac:dyDescent="0.2">
      <c r="A10" s="3"/>
      <c r="B10" s="12"/>
      <c r="C10" s="48"/>
      <c r="D10" s="12"/>
      <c r="E10" s="48"/>
      <c r="F10" s="12"/>
    </row>
    <row r="11" spans="1:7" ht="12.75" customHeight="1" x14ac:dyDescent="0.2">
      <c r="A11" s="3" t="s">
        <v>100</v>
      </c>
      <c r="B11" s="12">
        <v>1684112.6571</v>
      </c>
      <c r="C11" s="48"/>
      <c r="D11" s="12">
        <v>5238783.3789799996</v>
      </c>
      <c r="E11" s="48"/>
      <c r="F11" s="12">
        <f>SUM(B11:D11)</f>
        <v>6922896.0360799991</v>
      </c>
      <c r="G11" s="56" t="s">
        <v>8</v>
      </c>
    </row>
    <row r="12" spans="1:7" ht="12.75" customHeight="1" x14ac:dyDescent="0.2">
      <c r="A12" s="9" t="s">
        <v>16</v>
      </c>
      <c r="B12" s="17" t="s">
        <v>60</v>
      </c>
      <c r="C12" s="48"/>
      <c r="D12" s="12">
        <v>504960.19784999988</v>
      </c>
      <c r="E12" s="49"/>
      <c r="F12" s="12">
        <f>SUM(B12:D12)</f>
        <v>504960.19784999988</v>
      </c>
    </row>
    <row r="13" spans="1:7" ht="13.5" customHeight="1" thickBot="1" x14ac:dyDescent="0.25">
      <c r="A13" s="3" t="s">
        <v>104</v>
      </c>
      <c r="B13" s="14">
        <f>SUM(B11:B12)</f>
        <v>1684112.6571</v>
      </c>
      <c r="C13" s="17"/>
      <c r="D13" s="14">
        <f>SUM(D11:D12)</f>
        <v>5743743.5768299997</v>
      </c>
      <c r="E13" s="17"/>
      <c r="F13" s="14">
        <f>SUM(F11:F12)</f>
        <v>7427856.2339299992</v>
      </c>
    </row>
    <row r="14" spans="1:7" ht="13.5" thickTop="1" x14ac:dyDescent="0.2">
      <c r="A14" s="9"/>
    </row>
    <row r="15" spans="1:7" x14ac:dyDescent="0.2">
      <c r="A15" s="9"/>
      <c r="F15" s="26"/>
    </row>
    <row r="16" spans="1:7" x14ac:dyDescent="0.2">
      <c r="A16" s="9"/>
    </row>
    <row r="17" spans="1:2" x14ac:dyDescent="0.2">
      <c r="A17" s="9"/>
    </row>
    <row r="18" spans="1:2" x14ac:dyDescent="0.2">
      <c r="A18" s="18" t="s">
        <v>46</v>
      </c>
      <c r="B18" s="18" t="s">
        <v>47</v>
      </c>
    </row>
    <row r="21" spans="1:2" x14ac:dyDescent="0.2">
      <c r="A21" s="18" t="s">
        <v>13</v>
      </c>
      <c r="B21" s="18" t="s">
        <v>48</v>
      </c>
    </row>
  </sheetData>
  <mergeCells count="2">
    <mergeCell ref="C7:C8"/>
    <mergeCell ref="E7:E8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Tayzhanova, Gaukhar (Fortebank)</dc:creator>
  <cp:lastModifiedBy>Ержан Баймамыров</cp:lastModifiedBy>
  <cp:lastPrinted>2017-08-10T06:12:18Z</cp:lastPrinted>
  <dcterms:created xsi:type="dcterms:W3CDTF">2017-04-17T05:40:43Z</dcterms:created>
  <dcterms:modified xsi:type="dcterms:W3CDTF">2024-07-13T09:44:48Z</dcterms:modified>
</cp:coreProperties>
</file>