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tabRatio="911" activeTab="3"/>
  </bookViews>
  <sheets>
    <sheet name="Ф1" sheetId="4" r:id="rId1"/>
    <sheet name="Ф2" sheetId="15" r:id="rId2"/>
    <sheet name="Ф3" sheetId="9" r:id="rId3"/>
    <sheet name="Ф4" sheetId="14" r:id="rId4"/>
  </sheets>
  <definedNames>
    <definedName name="_xlnm.Print_Area" localSheetId="1">Ф2!$A$1:$D$79</definedName>
  </definedNames>
  <calcPr calcId="152511"/>
</workbook>
</file>

<file path=xl/calcChain.xml><?xml version="1.0" encoding="utf-8"?>
<calcChain xmlns="http://schemas.openxmlformats.org/spreadsheetml/2006/main">
  <c r="C45" i="15" l="1"/>
  <c r="C46" i="15" s="1"/>
  <c r="D45" i="15"/>
  <c r="D46" i="15" s="1"/>
  <c r="C7" i="15"/>
  <c r="B7" i="9" l="1"/>
  <c r="C7" i="9"/>
  <c r="A4" i="14"/>
  <c r="A4" i="9"/>
  <c r="A46" i="14"/>
  <c r="A45" i="14"/>
  <c r="A43" i="14"/>
  <c r="A41" i="14"/>
  <c r="A38" i="14"/>
  <c r="A35" i="14"/>
  <c r="A62" i="9"/>
  <c r="A61" i="9"/>
  <c r="A59" i="9"/>
  <c r="A57" i="9"/>
  <c r="A54" i="9"/>
  <c r="A51" i="9"/>
  <c r="A63" i="15"/>
  <c r="A62" i="15"/>
  <c r="A60" i="15"/>
  <c r="A58" i="15"/>
  <c r="A55" i="15"/>
  <c r="A52" i="15"/>
</calcChain>
</file>

<file path=xl/sharedStrings.xml><?xml version="1.0" encoding="utf-8"?>
<sst xmlns="http://schemas.openxmlformats.org/spreadsheetml/2006/main" count="241" uniqueCount="141">
  <si>
    <t/>
  </si>
  <si>
    <t>Место для печати</t>
  </si>
  <si>
    <t>Итого капитал и обязательства</t>
  </si>
  <si>
    <t>Итого капитал</t>
  </si>
  <si>
    <t>Прочие резервы</t>
  </si>
  <si>
    <t>Капитал</t>
  </si>
  <si>
    <t>Итого обязательства</t>
  </si>
  <si>
    <t>Прочие обязательства</t>
  </si>
  <si>
    <t>Операции «РЕПО»</t>
  </si>
  <si>
    <t>Обязательства</t>
  </si>
  <si>
    <t>Итого активы</t>
  </si>
  <si>
    <t>Прочие активы</t>
  </si>
  <si>
    <t>Отложенный налоговый актив</t>
  </si>
  <si>
    <t>11</t>
  </si>
  <si>
    <t>9</t>
  </si>
  <si>
    <t>8</t>
  </si>
  <si>
    <t>Операции «обратное РЕПО»</t>
  </si>
  <si>
    <t>Активы</t>
  </si>
  <si>
    <t>Наименование статьи</t>
  </si>
  <si>
    <t>(в тысячах тенге)</t>
  </si>
  <si>
    <t>Акционерное общество "Компания по страхованию жизни "Standard Life"</t>
  </si>
  <si>
    <t>Резерв по переоценке</t>
  </si>
  <si>
    <t>Нераспределенная прибыль</t>
  </si>
  <si>
    <t>Акционерный капитал</t>
  </si>
  <si>
    <t>Прочий совокупный доход</t>
  </si>
  <si>
    <t>Чистое изменение справедливой стоимости финансовых активов, имеющихся в наличии для продажи</t>
  </si>
  <si>
    <t>Операционный доход (расход) до изменения в операционных активах и обязательствах</t>
  </si>
  <si>
    <t>Счета и депозиты в банках</t>
  </si>
  <si>
    <t>Финансовые активы, имеющиеся в наличии для продажи</t>
  </si>
  <si>
    <t>Инвестиции, удерживаемые до погашения</t>
  </si>
  <si>
    <t>Дебиторская задолженность по страхованию и перестрахованию</t>
  </si>
  <si>
    <t>Доля перестраховщиков в резервах по договорам страхования</t>
  </si>
  <si>
    <t>Отложенные расходы по страхованию</t>
  </si>
  <si>
    <t>Резервы по договорам страхования</t>
  </si>
  <si>
    <t>Кредиторская задолженность по страхованию и перестрахованию</t>
  </si>
  <si>
    <t>Комиссионные расходы</t>
  </si>
  <si>
    <t>Комиссионные доходы</t>
  </si>
  <si>
    <t>Прибыль до вычета подоходного налога</t>
  </si>
  <si>
    <t>Расход по подоходному налогу</t>
  </si>
  <si>
    <t>Статьи, которые впоследствии могут быть  реклассифицированы в состав прибыли или убытка:</t>
  </si>
  <si>
    <t>Прибыль на акцию</t>
  </si>
  <si>
    <t>Базовая прибыль на акцию (в тенге)</t>
  </si>
  <si>
    <t>Прим.</t>
  </si>
  <si>
    <t>Основные средства</t>
  </si>
  <si>
    <t>Промежуточный сокращенный отчет о финансовом положении</t>
  </si>
  <si>
    <t>Промежуточный сокращенный отчет о прибыли или убытке и прочем совокупном доходе</t>
  </si>
  <si>
    <t>Промежуточный сокращенный отчет об изменениях в капитале</t>
  </si>
  <si>
    <t>Общий совокупный доход</t>
  </si>
  <si>
    <t>Прочий резерв</t>
  </si>
  <si>
    <t>Потоки денежных средств от операционной деятельности</t>
  </si>
  <si>
    <t>Корректировки:</t>
  </si>
  <si>
    <t>Чистые потоки денежных средств от операционной деятельности до уплаты подоходного налога</t>
  </si>
  <si>
    <t>Прочие</t>
  </si>
  <si>
    <t>Подоходный налог уплаченный</t>
  </si>
  <si>
    <t>Потоки денежных средств от инвестиционной деятельности</t>
  </si>
  <si>
    <t>Потоки денежных средств от финансовой деятельности</t>
  </si>
  <si>
    <t>Дивиденды уплаченные</t>
  </si>
  <si>
    <t>Чистые потоки денежных средств от операционной деятельности</t>
  </si>
  <si>
    <t>Денежные средства и их эквиваленты на начало периода</t>
  </si>
  <si>
    <t>Телефон   8-727-331-53-53</t>
  </si>
  <si>
    <t>Промежуточный сокращенный отчет о движении денежных средств (косвенный метод)</t>
  </si>
  <si>
    <t>Денежные средства и их эквиваленты</t>
  </si>
  <si>
    <t>Предоплата по корпоративному подоходному налогу</t>
  </si>
  <si>
    <t>Текущие налоговые активы</t>
  </si>
  <si>
    <t>Страховые премии, общая сумма</t>
  </si>
  <si>
    <t>Премии, переданные на перестрахование</t>
  </si>
  <si>
    <t>Страховые премии, за вычетом доли перестраховщиков</t>
  </si>
  <si>
    <t>Изменение в резерве незаработанных премий, нетто</t>
  </si>
  <si>
    <t>Заработанные премии, за вычетом доли перестраховщиков</t>
  </si>
  <si>
    <t>Расходы по страховым выплатам</t>
  </si>
  <si>
    <t>Возмещение расходов по договорам, переданным на перестрахование</t>
  </si>
  <si>
    <t>Изменение резервов страховых убытков</t>
  </si>
  <si>
    <t>Изменение доли перестраховщиков в резервах страховых убытков</t>
  </si>
  <si>
    <t>Расходы по выплатам, за вычетом доли перестраховщиков</t>
  </si>
  <si>
    <t>Результаты страховой деятельности</t>
  </si>
  <si>
    <t>СТРАХОВАЯ ДЕЯТЕЛЬНОСТЬ:</t>
  </si>
  <si>
    <t>ИНВЕСТИЦИОННАЯ ДЕЯТЕЛЬНОСТЬ:</t>
  </si>
  <si>
    <t>Процентный доход</t>
  </si>
  <si>
    <t>Процентный расход</t>
  </si>
  <si>
    <t>Результаты инвестиционной деятельности</t>
  </si>
  <si>
    <t>Общие и административные расходы</t>
  </si>
  <si>
    <t>Чистая прибыль за год</t>
  </si>
  <si>
    <t>Прочие доходы / (расходы)</t>
  </si>
  <si>
    <t>Чистые доходы / (расходы) по операциям в иностранной валюте</t>
  </si>
  <si>
    <t>10</t>
  </si>
  <si>
    <t>12</t>
  </si>
  <si>
    <t>14</t>
  </si>
  <si>
    <t>Амортизация основных средств и нематериальных активов</t>
  </si>
  <si>
    <t>Прочие доходы / (расходы) по страховой деятельности</t>
  </si>
  <si>
    <t>4</t>
  </si>
  <si>
    <t>5</t>
  </si>
  <si>
    <t>7</t>
  </si>
  <si>
    <t>6</t>
  </si>
  <si>
    <t>16</t>
  </si>
  <si>
    <t>15</t>
  </si>
  <si>
    <t>17</t>
  </si>
  <si>
    <t>Прочий инвестиционный доход / (расход)</t>
  </si>
  <si>
    <t>18</t>
  </si>
  <si>
    <t>Чистое изменение справедливой стоимости финансовых активов, имеющихся в наличии для продажи и реклассифицированных в категорию «до погашения», перенесенное в состав прибыли или убытка</t>
  </si>
  <si>
    <t>Итого статей, которые были или впоследствии могут быть реклассифицированы в состав прибыли или убытка</t>
  </si>
  <si>
    <t>Статьи, которые впоследствии не могут быть  реклассифицированы в состав прибыли или убытка:</t>
  </si>
  <si>
    <t>Итого статей, которые не могут быть впоследствии реклассифицированы в состав прибыли или убытка</t>
  </si>
  <si>
    <t>Прочий совокупный доход (убыток) за период за вычетом подоходного налога</t>
  </si>
  <si>
    <t>Итого совокупный доход за период</t>
  </si>
  <si>
    <t>Амортизация премий и дисконта</t>
  </si>
  <si>
    <t>Амортизация отложенных расходов по приобретению за период</t>
  </si>
  <si>
    <t>Отложенные расходы по приобретению</t>
  </si>
  <si>
    <t>Приобретение прочих долгосрочных активов</t>
  </si>
  <si>
    <t>Приобретение основных средств и нематериальных активов</t>
  </si>
  <si>
    <t>Расходы на резерв по обесценению</t>
  </si>
  <si>
    <t>(Увеличение) / уменьшение операционных активов:</t>
  </si>
  <si>
    <t>Увеличение / (уменьшение) операционных обязательств:</t>
  </si>
  <si>
    <t>Приобретение финансовых активов, имеющихся в наличии для продажи и инвестиций, удерживаемых до погашения</t>
  </si>
  <si>
    <t>Поступления от продажи и погашения финансовых активов, имеющихся в наличии для продажи и инвестиций, удерживаемых до погашения</t>
  </si>
  <si>
    <t>Чистые потоки денежных средств от инвестиционной деятельности</t>
  </si>
  <si>
    <t>Чистые потоки денежных средств от финансовой деятельности</t>
  </si>
  <si>
    <t>Чистое увеличение / (уменьшение) денежных средств и их эквивалентов</t>
  </si>
  <si>
    <t>Влияние изменений валютных курсов на денежные средства и их эквиваленты</t>
  </si>
  <si>
    <t>Убыток / (доход) от нереализованной курсовой разницы</t>
  </si>
  <si>
    <t>Убыток / (доход) от купли-продажи ценных бумаг</t>
  </si>
  <si>
    <t>Прибыль / (убыток) до налогообложения</t>
  </si>
  <si>
    <t>Переоценка нематериальных активов</t>
  </si>
  <si>
    <t>Главный бухгалтер   Керн Ю.П.</t>
  </si>
  <si>
    <t>Исполнитель   Керн Ю.П.</t>
  </si>
  <si>
    <t xml:space="preserve">Денежные средства и их эквиваленты на конец периода </t>
  </si>
  <si>
    <t>Статьи, которые были или впоследствии могут быть реклассифицированы в состав прибыли или убытка:</t>
  </si>
  <si>
    <t xml:space="preserve">Итого прочего совокупного дохода </t>
  </si>
  <si>
    <t>Итого совокупный доход за год</t>
  </si>
  <si>
    <t>Операции с собственниками, отраженные непосредственно в капитале</t>
  </si>
  <si>
    <t>10,13</t>
  </si>
  <si>
    <t>Председатель Правления   Амерходжаев Г.Т.</t>
  </si>
  <si>
    <t>по состоянию на 31 марта 2024 года</t>
  </si>
  <si>
    <t>31 марта 2024</t>
  </si>
  <si>
    <t>31 декабря
2023 года</t>
  </si>
  <si>
    <t>Дата   15.05.2024</t>
  </si>
  <si>
    <t>за трехмесячный период, закончившийся 31 марта 2024 года</t>
  </si>
  <si>
    <t>за трехмесячный период, закончившийся 31 марта 2023 года</t>
  </si>
  <si>
    <t xml:space="preserve">На 1 января 2023 г. </t>
  </si>
  <si>
    <t>Остаток по состоянию на 31 декабря 2023 года</t>
  </si>
  <si>
    <t xml:space="preserve">Остаток по состоянию на </t>
  </si>
  <si>
    <t>Остаток по состоянию на 31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</si>
</sst>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* #,##0_);* \(#,##0\);&quot;-&quot;??_)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sz val="9"/>
      <name val="Times New Roman Cyr"/>
      <charset val="204"/>
    </font>
    <font>
      <b/>
      <sz val="9"/>
      <name val="Times New Roman Cyr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i/>
      <sz val="9"/>
      <name val="Times New Roman Cyr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6">
    <xf numFmtId="0" fontId="0" fillId="0" borderId="0"/>
    <xf numFmtId="0" fontId="4" fillId="0" borderId="0"/>
    <xf numFmtId="0" fontId="5" fillId="0" borderId="0"/>
    <xf numFmtId="0" fontId="3" fillId="0" borderId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1" applyNumberFormat="0" applyAlignment="0" applyProtection="0"/>
    <xf numFmtId="0" fontId="18" fillId="7" borderId="12" applyNumberFormat="0" applyAlignment="0" applyProtection="0"/>
    <xf numFmtId="0" fontId="19" fillId="7" borderId="11" applyNumberFormat="0" applyAlignment="0" applyProtection="0"/>
    <xf numFmtId="0" fontId="20" fillId="0" borderId="13" applyNumberFormat="0" applyFill="0" applyAlignment="0" applyProtection="0"/>
    <xf numFmtId="0" fontId="21" fillId="8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16" applyNumberFormat="0" applyFill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6" fillId="0" borderId="0" applyNumberFormat="0" applyFill="0" applyBorder="0" applyAlignment="0" applyProtection="0"/>
    <xf numFmtId="0" fontId="2" fillId="9" borderId="15" applyNumberFormat="0" applyFont="0" applyAlignment="0" applyProtection="0"/>
    <xf numFmtId="0" fontId="25" fillId="0" borderId="0"/>
    <xf numFmtId="0" fontId="5" fillId="0" borderId="0"/>
    <xf numFmtId="0" fontId="31" fillId="0" borderId="0"/>
    <xf numFmtId="43" fontId="31" fillId="0" borderId="0" applyFont="0" applyFill="0" applyBorder="0" applyAlignment="0" applyProtection="0"/>
    <xf numFmtId="0" fontId="31" fillId="0" borderId="0"/>
    <xf numFmtId="164" fontId="32" fillId="0" borderId="0" applyFill="0" applyBorder="0" applyProtection="0"/>
    <xf numFmtId="0" fontId="1" fillId="0" borderId="0"/>
    <xf numFmtId="0" fontId="33" fillId="0" borderId="0"/>
    <xf numFmtId="164" fontId="32" fillId="0" borderId="18" applyFill="0" applyProtection="0"/>
  </cellStyleXfs>
  <cellXfs count="162">
    <xf numFmtId="0" fontId="0" fillId="0" borderId="0" xfId="0"/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right" vertical="top"/>
    </xf>
    <xf numFmtId="0" fontId="9" fillId="0" borderId="2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/>
    <xf numFmtId="4" fontId="6" fillId="0" borderId="0" xfId="0" applyNumberFormat="1" applyFont="1" applyFill="1"/>
    <xf numFmtId="0" fontId="6" fillId="0" borderId="0" xfId="0" applyFont="1" applyFill="1"/>
    <xf numFmtId="3" fontId="28" fillId="0" borderId="2" xfId="0" applyNumberFormat="1" applyFont="1" applyFill="1" applyBorder="1" applyAlignment="1" applyProtection="1">
      <alignment horizontal="right" vertical="center"/>
    </xf>
    <xf numFmtId="3" fontId="6" fillId="0" borderId="2" xfId="0" applyNumberFormat="1" applyFont="1" applyFill="1" applyBorder="1" applyAlignment="1" applyProtection="1">
      <alignment horizontal="right" vertical="center"/>
    </xf>
    <xf numFmtId="3" fontId="9" fillId="0" borderId="2" xfId="0" applyNumberFormat="1" applyFont="1" applyFill="1" applyBorder="1" applyAlignment="1" applyProtection="1">
      <alignment horizontal="right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28" fillId="0" borderId="4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left" vertical="center" wrapText="1" inden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3" fontId="6" fillId="0" borderId="2" xfId="1" applyNumberFormat="1" applyFont="1" applyFill="1" applyBorder="1" applyAlignment="1">
      <alignment horizontal="right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0" xfId="1" applyFont="1" applyFill="1" applyAlignment="1">
      <alignment horizontal="right" wrapText="1"/>
    </xf>
    <xf numFmtId="0" fontId="6" fillId="0" borderId="0" xfId="1" applyFont="1" applyFill="1" applyAlignment="1">
      <alignment horizontal="left" wrapText="1"/>
    </xf>
    <xf numFmtId="0" fontId="34" fillId="0" borderId="0" xfId="1" applyFont="1" applyFill="1" applyAlignment="1">
      <alignment horizontal="left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right" vertical="center" wrapText="1"/>
    </xf>
    <xf numFmtId="0" fontId="9" fillId="0" borderId="3" xfId="1" applyFont="1" applyFill="1" applyBorder="1" applyAlignment="1">
      <alignment horizontal="right" vertical="center" wrapText="1"/>
    </xf>
    <xf numFmtId="0" fontId="6" fillId="0" borderId="4" xfId="1" applyFont="1" applyFill="1" applyBorder="1" applyAlignment="1">
      <alignment horizontal="left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left" vertical="center" wrapText="1"/>
    </xf>
    <xf numFmtId="3" fontId="9" fillId="0" borderId="2" xfId="1" applyNumberFormat="1" applyFont="1" applyFill="1" applyBorder="1" applyAlignment="1">
      <alignment horizontal="right" vertical="center" wrapText="1"/>
    </xf>
    <xf numFmtId="3" fontId="9" fillId="0" borderId="5" xfId="1" applyNumberFormat="1" applyFont="1" applyFill="1" applyBorder="1" applyAlignment="1">
      <alignment horizontal="right" vertical="center" wrapText="1"/>
    </xf>
    <xf numFmtId="3" fontId="9" fillId="0" borderId="3" xfId="1" applyNumberFormat="1" applyFont="1" applyFill="1" applyBorder="1" applyAlignment="1">
      <alignment horizontal="right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right" vertical="center" wrapText="1"/>
    </xf>
    <xf numFmtId="49" fontId="6" fillId="2" borderId="0" xfId="1" applyNumberFormat="1" applyFont="1" applyFill="1" applyBorder="1" applyAlignment="1">
      <alignment horizontal="left" vertical="center" wrapText="1"/>
    </xf>
    <xf numFmtId="49" fontId="6" fillId="2" borderId="0" xfId="1" applyNumberFormat="1" applyFont="1" applyFill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right" vertical="center" wrapText="1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/>
    </xf>
    <xf numFmtId="0" fontId="6" fillId="0" borderId="0" xfId="1" applyFont="1" applyFill="1" applyBorder="1" applyAlignment="1">
      <alignment wrapText="1"/>
    </xf>
    <xf numFmtId="3" fontId="6" fillId="0" borderId="0" xfId="1" applyNumberFormat="1" applyFont="1" applyFill="1" applyBorder="1" applyAlignment="1">
      <alignment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wrapText="1"/>
    </xf>
    <xf numFmtId="3" fontId="6" fillId="0" borderId="0" xfId="1" applyNumberFormat="1" applyFont="1" applyFill="1" applyBorder="1" applyAlignment="1">
      <alignment horizontal="left" vertical="center" wrapText="1"/>
    </xf>
    <xf numFmtId="0" fontId="6" fillId="0" borderId="0" xfId="1" applyFont="1" applyFill="1" applyAlignment="1">
      <alignment vertical="center"/>
    </xf>
    <xf numFmtId="0" fontId="34" fillId="0" borderId="0" xfId="0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8" fillId="0" borderId="0" xfId="0" applyFont="1" applyFill="1"/>
    <xf numFmtId="0" fontId="6" fillId="2" borderId="0" xfId="1" applyFont="1" applyFill="1" applyAlignment="1">
      <alignment horizontal="right" wrapText="1"/>
    </xf>
    <xf numFmtId="3" fontId="6" fillId="2" borderId="0" xfId="1" applyNumberFormat="1" applyFont="1" applyFill="1" applyAlignment="1">
      <alignment horizontal="right" wrapText="1"/>
    </xf>
    <xf numFmtId="0" fontId="6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wrapText="1"/>
    </xf>
    <xf numFmtId="0" fontId="34" fillId="2" borderId="0" xfId="1" applyFont="1" applyFill="1" applyAlignment="1">
      <alignment horizontal="left" wrapText="1"/>
    </xf>
    <xf numFmtId="0" fontId="9" fillId="2" borderId="0" xfId="1" applyFont="1" applyFill="1" applyAlignment="1">
      <alignment horizont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top" wrapText="1"/>
    </xf>
    <xf numFmtId="49" fontId="9" fillId="0" borderId="4" xfId="1" applyNumberFormat="1" applyFont="1" applyFill="1" applyBorder="1" applyAlignment="1">
      <alignment horizontal="left" vertical="center" wrapText="1"/>
    </xf>
    <xf numFmtId="0" fontId="9" fillId="2" borderId="0" xfId="1" applyFont="1" applyFill="1" applyAlignment="1">
      <alignment horizontal="left" wrapText="1"/>
    </xf>
    <xf numFmtId="49" fontId="6" fillId="0" borderId="4" xfId="1" applyNumberFormat="1" applyFont="1" applyFill="1" applyBorder="1" applyAlignment="1">
      <alignment horizontal="left" vertical="center" wrapText="1"/>
    </xf>
    <xf numFmtId="49" fontId="9" fillId="0" borderId="7" xfId="1" applyNumberFormat="1" applyFont="1" applyFill="1" applyBorder="1" applyAlignment="1">
      <alignment horizontal="left" vertical="center" wrapText="1"/>
    </xf>
    <xf numFmtId="49" fontId="6" fillId="0" borderId="7" xfId="1" applyNumberFormat="1" applyFont="1" applyFill="1" applyBorder="1" applyAlignment="1">
      <alignment horizontal="left" vertical="center" wrapText="1"/>
    </xf>
    <xf numFmtId="3" fontId="6" fillId="2" borderId="0" xfId="1" applyNumberFormat="1" applyFont="1" applyFill="1" applyAlignment="1">
      <alignment horizontal="left" wrapText="1"/>
    </xf>
    <xf numFmtId="0" fontId="6" fillId="16" borderId="0" xfId="1" applyFont="1" applyFill="1" applyAlignment="1">
      <alignment vertical="center" wrapText="1"/>
    </xf>
    <xf numFmtId="0" fontId="6" fillId="16" borderId="0" xfId="1" applyFont="1" applyFill="1" applyAlignment="1">
      <alignment horizontal="left" vertical="center" wrapText="1"/>
    </xf>
    <xf numFmtId="0" fontId="6" fillId="16" borderId="0" xfId="1" applyFont="1" applyFill="1" applyAlignment="1">
      <alignment horizontal="left" wrapText="1"/>
    </xf>
    <xf numFmtId="0" fontId="9" fillId="16" borderId="0" xfId="1" applyFont="1" applyFill="1" applyAlignment="1">
      <alignment vertical="center" wrapText="1"/>
    </xf>
    <xf numFmtId="0" fontId="9" fillId="16" borderId="0" xfId="1" applyFont="1" applyFill="1" applyAlignment="1">
      <alignment horizontal="left" vertical="center" wrapText="1"/>
    </xf>
    <xf numFmtId="0" fontId="9" fillId="16" borderId="0" xfId="1" applyFont="1" applyFill="1" applyAlignment="1">
      <alignment horizontal="left" wrapText="1"/>
    </xf>
    <xf numFmtId="49" fontId="28" fillId="2" borderId="0" xfId="1" applyNumberFormat="1" applyFont="1" applyFill="1" applyBorder="1" applyAlignment="1">
      <alignment horizontal="left" vertical="center" wrapText="1"/>
    </xf>
    <xf numFmtId="49" fontId="28" fillId="2" borderId="0" xfId="1" applyNumberFormat="1" applyFont="1" applyFill="1" applyBorder="1" applyAlignment="1">
      <alignment horizontal="center" vertical="center" wrapText="1"/>
    </xf>
    <xf numFmtId="3" fontId="28" fillId="2" borderId="0" xfId="1" applyNumberFormat="1" applyFont="1" applyFill="1" applyBorder="1" applyAlignment="1">
      <alignment horizontal="right" vertical="center" wrapText="1"/>
    </xf>
    <xf numFmtId="0" fontId="28" fillId="2" borderId="0" xfId="1" applyFont="1" applyFill="1" applyAlignment="1">
      <alignment horizontal="left" wrapText="1"/>
    </xf>
    <xf numFmtId="3" fontId="6" fillId="0" borderId="0" xfId="1" applyNumberFormat="1" applyFont="1" applyFill="1" applyBorder="1" applyAlignment="1">
      <alignment horizontal="right" vertical="center" wrapText="1"/>
    </xf>
    <xf numFmtId="49" fontId="6" fillId="2" borderId="17" xfId="1" applyNumberFormat="1" applyFont="1" applyFill="1" applyBorder="1" applyAlignment="1">
      <alignment horizontal="left" vertical="center" wrapText="1"/>
    </xf>
    <xf numFmtId="49" fontId="6" fillId="2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right" vertical="center" wrapText="1"/>
    </xf>
    <xf numFmtId="49" fontId="9" fillId="2" borderId="5" xfId="1" applyNumberFormat="1" applyFont="1" applyFill="1" applyBorder="1" applyAlignment="1">
      <alignment horizontal="left" vertical="center" wrapText="1"/>
    </xf>
    <xf numFmtId="49" fontId="9" fillId="2" borderId="5" xfId="1" applyNumberFormat="1" applyFont="1" applyFill="1" applyBorder="1" applyAlignment="1">
      <alignment horizontal="center" vertical="center" wrapText="1"/>
    </xf>
    <xf numFmtId="49" fontId="9" fillId="2" borderId="18" xfId="1" applyNumberFormat="1" applyFont="1" applyFill="1" applyBorder="1" applyAlignment="1">
      <alignment horizontal="left" vertical="center" wrapText="1"/>
    </xf>
    <xf numFmtId="49" fontId="9" fillId="2" borderId="18" xfId="1" applyNumberFormat="1" applyFont="1" applyFill="1" applyBorder="1" applyAlignment="1">
      <alignment horizontal="center" vertical="center" wrapText="1"/>
    </xf>
    <xf numFmtId="3" fontId="9" fillId="2" borderId="18" xfId="1" applyNumberFormat="1" applyFont="1" applyFill="1" applyBorder="1" applyAlignment="1">
      <alignment horizontal="right" vertical="center" wrapText="1"/>
    </xf>
    <xf numFmtId="0" fontId="6" fillId="16" borderId="0" xfId="1" applyFont="1" applyFill="1" applyBorder="1" applyAlignment="1">
      <alignment wrapText="1"/>
    </xf>
    <xf numFmtId="0" fontId="6" fillId="16" borderId="0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horizontal="center" wrapText="1"/>
    </xf>
    <xf numFmtId="0" fontId="6" fillId="2" borderId="0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wrapText="1"/>
    </xf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horizontal="right" wrapText="1"/>
    </xf>
    <xf numFmtId="3" fontId="9" fillId="16" borderId="2" xfId="0" applyNumberFormat="1" applyFont="1" applyFill="1" applyBorder="1" applyAlignment="1" applyProtection="1">
      <alignment horizontal="right" vertical="center"/>
    </xf>
    <xf numFmtId="3" fontId="28" fillId="16" borderId="2" xfId="0" applyNumberFormat="1" applyFont="1" applyFill="1" applyBorder="1" applyAlignment="1" applyProtection="1">
      <alignment horizontal="right" vertical="center"/>
    </xf>
    <xf numFmtId="3" fontId="6" fillId="16" borderId="2" xfId="0" applyNumberFormat="1" applyFont="1" applyFill="1" applyBorder="1" applyAlignment="1" applyProtection="1">
      <alignment horizontal="right" vertical="center"/>
    </xf>
    <xf numFmtId="0" fontId="7" fillId="16" borderId="0" xfId="2" applyFont="1" applyFill="1" applyAlignment="1">
      <alignment vertical="top"/>
    </xf>
    <xf numFmtId="0" fontId="30" fillId="16" borderId="0" xfId="2" applyFont="1" applyFill="1" applyAlignment="1">
      <alignment vertical="top"/>
    </xf>
    <xf numFmtId="0" fontId="7" fillId="16" borderId="0" xfId="2" applyFont="1" applyFill="1" applyAlignment="1">
      <alignment vertical="top" wrapText="1"/>
    </xf>
    <xf numFmtId="0" fontId="7" fillId="16" borderId="0" xfId="2" applyFont="1" applyFill="1" applyAlignment="1">
      <alignment horizontal="center" vertical="top"/>
    </xf>
    <xf numFmtId="0" fontId="7" fillId="16" borderId="1" xfId="2" applyFont="1" applyFill="1" applyBorder="1" applyAlignment="1">
      <alignment horizontal="right" vertical="top"/>
    </xf>
    <xf numFmtId="0" fontId="8" fillId="16" borderId="4" xfId="1" applyFont="1" applyFill="1" applyBorder="1" applyAlignment="1">
      <alignment horizontal="center" vertical="center" wrapText="1"/>
    </xf>
    <xf numFmtId="0" fontId="8" fillId="16" borderId="2" xfId="2" applyFont="1" applyFill="1" applyBorder="1" applyAlignment="1">
      <alignment horizontal="center" vertical="center" wrapText="1"/>
    </xf>
    <xf numFmtId="0" fontId="8" fillId="16" borderId="6" xfId="2" applyFont="1" applyFill="1" applyBorder="1" applyAlignment="1">
      <alignment horizontal="center" vertical="center" wrapText="1"/>
    </xf>
    <xf numFmtId="0" fontId="7" fillId="16" borderId="0" xfId="2" applyFont="1" applyFill="1" applyAlignment="1">
      <alignment horizontal="center" vertical="center"/>
    </xf>
    <xf numFmtId="0" fontId="8" fillId="16" borderId="4" xfId="2" applyFont="1" applyFill="1" applyBorder="1" applyAlignment="1">
      <alignment horizontal="center" vertical="top" wrapText="1"/>
    </xf>
    <xf numFmtId="0" fontId="8" fillId="16" borderId="2" xfId="2" applyFont="1" applyFill="1" applyBorder="1" applyAlignment="1">
      <alignment horizontal="center" vertical="top" wrapText="1"/>
    </xf>
    <xf numFmtId="0" fontId="8" fillId="16" borderId="4" xfId="2" applyNumberFormat="1" applyFont="1" applyFill="1" applyBorder="1" applyAlignment="1">
      <alignment horizontal="left" vertical="center" wrapText="1" indent="1"/>
    </xf>
    <xf numFmtId="3" fontId="8" fillId="16" borderId="2" xfId="2" applyNumberFormat="1" applyFont="1" applyFill="1" applyBorder="1" applyAlignment="1">
      <alignment horizontal="right" vertical="top"/>
    </xf>
    <xf numFmtId="0" fontId="7" fillId="16" borderId="0" xfId="2" applyFont="1" applyFill="1"/>
    <xf numFmtId="0" fontId="8" fillId="16" borderId="4" xfId="2" applyNumberFormat="1" applyFont="1" applyFill="1" applyBorder="1" applyAlignment="1">
      <alignment horizontal="left" vertical="center" wrapText="1"/>
    </xf>
    <xf numFmtId="3" fontId="8" fillId="16" borderId="5" xfId="2" applyNumberFormat="1" applyFont="1" applyFill="1" applyBorder="1" applyAlignment="1">
      <alignment horizontal="right" vertical="top"/>
    </xf>
    <xf numFmtId="3" fontId="7" fillId="16" borderId="3" xfId="2" applyNumberFormat="1" applyFont="1" applyFill="1" applyBorder="1" applyAlignment="1">
      <alignment horizontal="right" vertical="top"/>
    </xf>
    <xf numFmtId="0" fontId="7" fillId="16" borderId="4" xfId="2" applyNumberFormat="1" applyFont="1" applyFill="1" applyBorder="1" applyAlignment="1">
      <alignment horizontal="left" vertical="center" wrapText="1"/>
    </xf>
    <xf numFmtId="3" fontId="7" fillId="16" borderId="2" xfId="2" applyNumberFormat="1" applyFont="1" applyFill="1" applyBorder="1" applyAlignment="1">
      <alignment horizontal="right" vertical="top"/>
    </xf>
    <xf numFmtId="0" fontId="27" fillId="16" borderId="0" xfId="2" applyFont="1" applyFill="1"/>
    <xf numFmtId="0" fontId="7" fillId="16" borderId="7" xfId="2" applyNumberFormat="1" applyFont="1" applyFill="1" applyBorder="1" applyAlignment="1">
      <alignment horizontal="left" vertical="center" wrapText="1"/>
    </xf>
    <xf numFmtId="0" fontId="8" fillId="16" borderId="0" xfId="2" applyFont="1" applyFill="1"/>
    <xf numFmtId="0" fontId="8" fillId="16" borderId="7" xfId="2" applyNumberFormat="1" applyFont="1" applyFill="1" applyBorder="1" applyAlignment="1">
      <alignment horizontal="left" vertical="center" wrapText="1"/>
    </xf>
    <xf numFmtId="0" fontId="7" fillId="16" borderId="2" xfId="2" applyNumberFormat="1" applyFont="1" applyFill="1" applyBorder="1" applyAlignment="1">
      <alignment horizontal="left" vertical="center" wrapText="1"/>
    </xf>
    <xf numFmtId="3" fontId="7" fillId="16" borderId="0" xfId="2" applyNumberFormat="1" applyFont="1" applyFill="1"/>
    <xf numFmtId="0" fontId="7" fillId="16" borderId="0" xfId="1" applyFont="1" applyFill="1" applyAlignment="1">
      <alignment horizontal="left" wrapText="1"/>
    </xf>
    <xf numFmtId="0" fontId="7" fillId="16" borderId="0" xfId="1" applyFont="1" applyFill="1" applyAlignment="1">
      <alignment horizontal="left" vertical="center" wrapText="1"/>
    </xf>
    <xf numFmtId="3" fontId="6" fillId="16" borderId="0" xfId="1" applyNumberFormat="1" applyFont="1" applyFill="1" applyAlignment="1">
      <alignment horizontal="right" wrapText="1"/>
    </xf>
    <xf numFmtId="0" fontId="9" fillId="16" borderId="0" xfId="1" applyFont="1" applyFill="1" applyAlignment="1">
      <alignment horizontal="center" wrapText="1"/>
    </xf>
    <xf numFmtId="0" fontId="9" fillId="16" borderId="2" xfId="1" applyFont="1" applyFill="1" applyBorder="1" applyAlignment="1">
      <alignment horizontal="center" vertical="center" wrapText="1"/>
    </xf>
    <xf numFmtId="0" fontId="9" fillId="16" borderId="2" xfId="1" applyFont="1" applyFill="1" applyBorder="1" applyAlignment="1">
      <alignment horizontal="center" vertical="top" wrapText="1"/>
    </xf>
    <xf numFmtId="3" fontId="9" fillId="16" borderId="2" xfId="1" applyNumberFormat="1" applyFont="1" applyFill="1" applyBorder="1" applyAlignment="1">
      <alignment horizontal="right" vertical="center" wrapText="1"/>
    </xf>
    <xf numFmtId="3" fontId="6" fillId="16" borderId="2" xfId="1" applyNumberFormat="1" applyFont="1" applyFill="1" applyBorder="1" applyAlignment="1">
      <alignment horizontal="right" vertical="center" wrapText="1"/>
    </xf>
    <xf numFmtId="3" fontId="6" fillId="16" borderId="0" xfId="1" applyNumberFormat="1" applyFont="1" applyFill="1" applyAlignment="1">
      <alignment horizontal="left" vertical="center" wrapText="1"/>
    </xf>
    <xf numFmtId="3" fontId="9" fillId="16" borderId="0" xfId="1" applyNumberFormat="1" applyFont="1" applyFill="1" applyAlignment="1">
      <alignment horizontal="left" vertical="center" wrapText="1"/>
    </xf>
    <xf numFmtId="3" fontId="28" fillId="16" borderId="0" xfId="1" applyNumberFormat="1" applyFont="1" applyFill="1" applyBorder="1" applyAlignment="1">
      <alignment horizontal="right" vertical="center" wrapText="1"/>
    </xf>
    <xf numFmtId="3" fontId="6" fillId="16" borderId="0" xfId="1" applyNumberFormat="1" applyFont="1" applyFill="1" applyBorder="1" applyAlignment="1">
      <alignment horizontal="right" vertical="center" wrapText="1"/>
    </xf>
    <xf numFmtId="3" fontId="6" fillId="16" borderId="17" xfId="1" applyNumberFormat="1" applyFont="1" applyFill="1" applyBorder="1" applyAlignment="1">
      <alignment horizontal="right" vertical="center" wrapText="1"/>
    </xf>
    <xf numFmtId="3" fontId="9" fillId="16" borderId="5" xfId="1" applyNumberFormat="1" applyFont="1" applyFill="1" applyBorder="1" applyAlignment="1">
      <alignment horizontal="right" vertical="center" wrapText="1"/>
    </xf>
    <xf numFmtId="3" fontId="9" fillId="16" borderId="1" xfId="1" applyNumberFormat="1" applyFont="1" applyFill="1" applyBorder="1" applyAlignment="1">
      <alignment horizontal="right" vertical="center" wrapText="1"/>
    </xf>
    <xf numFmtId="4" fontId="6" fillId="16" borderId="0" xfId="1" applyNumberFormat="1" applyFont="1" applyFill="1" applyBorder="1" applyAlignment="1">
      <alignment horizontal="right" vertical="center" wrapText="1"/>
    </xf>
    <xf numFmtId="0" fontId="6" fillId="16" borderId="0" xfId="1" applyFont="1" applyFill="1" applyBorder="1" applyAlignment="1">
      <alignment horizontal="right" wrapText="1"/>
    </xf>
    <xf numFmtId="0" fontId="6" fillId="16" borderId="0" xfId="1" applyFont="1" applyFill="1" applyAlignment="1">
      <alignment horizontal="right" wrapText="1"/>
    </xf>
    <xf numFmtId="0" fontId="9" fillId="0" borderId="0" xfId="1" applyFont="1" applyFill="1" applyAlignment="1">
      <alignment horizontal="center" wrapText="1"/>
    </xf>
    <xf numFmtId="0" fontId="29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left" vertical="center" wrapText="1"/>
    </xf>
    <xf numFmtId="0" fontId="6" fillId="0" borderId="1" xfId="1" applyFont="1" applyFill="1" applyBorder="1" applyAlignment="1">
      <alignment horizontal="right" wrapText="1"/>
    </xf>
    <xf numFmtId="0" fontId="29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center" wrapText="1"/>
    </xf>
    <xf numFmtId="0" fontId="6" fillId="2" borderId="1" xfId="1" applyFont="1" applyFill="1" applyBorder="1" applyAlignment="1">
      <alignment horizontal="right" wrapText="1"/>
    </xf>
    <xf numFmtId="0" fontId="29" fillId="0" borderId="0" xfId="2" applyFont="1" applyFill="1" applyAlignment="1">
      <alignment horizontal="center" vertical="top" wrapText="1"/>
    </xf>
    <xf numFmtId="0" fontId="6" fillId="0" borderId="0" xfId="2" applyFont="1" applyFill="1" applyAlignment="1">
      <alignment horizontal="center" vertical="top" wrapText="1"/>
    </xf>
    <xf numFmtId="0" fontId="9" fillId="0" borderId="0" xfId="2" applyFont="1" applyFill="1" applyAlignment="1">
      <alignment horizontal="center" vertical="top" wrapText="1"/>
    </xf>
    <xf numFmtId="0" fontId="30" fillId="16" borderId="0" xfId="2" applyFont="1" applyFill="1" applyAlignment="1">
      <alignment horizontal="center" vertical="top" wrapText="1"/>
    </xf>
    <xf numFmtId="0" fontId="30" fillId="16" borderId="0" xfId="2" applyFont="1" applyFill="1" applyAlignment="1">
      <alignment vertical="top"/>
    </xf>
    <xf numFmtId="0" fontId="7" fillId="16" borderId="0" xfId="2" applyFont="1" applyFill="1" applyAlignment="1">
      <alignment horizontal="center" vertical="top" wrapText="1"/>
    </xf>
    <xf numFmtId="0" fontId="8" fillId="16" borderId="0" xfId="2" applyFont="1" applyFill="1" applyAlignment="1">
      <alignment horizontal="center" vertical="top" wrapText="1"/>
    </xf>
    <xf numFmtId="0" fontId="8" fillId="16" borderId="0" xfId="2" applyFont="1" applyFill="1" applyAlignment="1">
      <alignment vertical="top"/>
    </xf>
    <xf numFmtId="0" fontId="7" fillId="16" borderId="4" xfId="2" applyNumberFormat="1" applyFont="1" applyFill="1" applyBorder="1" applyAlignment="1">
      <alignment horizontal="left" vertical="center" wrapText="1" indent="1"/>
    </xf>
  </cellXfs>
  <cellStyles count="36">
    <cellStyle name="Debit" xfId="32"/>
    <cellStyle name="Debit Total" xfId="35"/>
    <cellStyle name="Normal_Worksheet in 2262 Illustrative Financial Statements - Excel" xfId="34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 2" xfId="25"/>
    <cellStyle name="Нейтральный" xfId="10" builtinId="28" customBuiltin="1"/>
    <cellStyle name="Обычный" xfId="0" builtinId="0"/>
    <cellStyle name="Обычный 2" xfId="1"/>
    <cellStyle name="Обычный 2 2" xfId="3"/>
    <cellStyle name="Обычный 2 2 2" xfId="28"/>
    <cellStyle name="Обычный 2 3" xfId="27"/>
    <cellStyle name="Обычный 2 4" xfId="31"/>
    <cellStyle name="Обычный 3" xfId="2"/>
    <cellStyle name="Обычный 4" xfId="29"/>
    <cellStyle name="Обычный 5" xfId="33"/>
    <cellStyle name="Плохой" xfId="9" builtinId="27" customBuiltin="1"/>
    <cellStyle name="Пояснение" xfId="17" builtinId="53" customBuiltin="1"/>
    <cellStyle name="Примечание 2" xfId="26"/>
    <cellStyle name="Связанная ячейка" xfId="14" builtinId="24" customBuiltin="1"/>
    <cellStyle name="Текст предупреждения" xfId="16" builtinId="11" customBuiltin="1"/>
    <cellStyle name="Финансовый 2" xfId="30"/>
    <cellStyle name="Хороший" xfId="8" builtinId="26" customBuiltin="1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D54"/>
  <sheetViews>
    <sheetView showGridLines="0" zoomScaleNormal="100" workbookViewId="0">
      <selection activeCell="G24" sqref="G24"/>
    </sheetView>
  </sheetViews>
  <sheetFormatPr defaultColWidth="9.109375" defaultRowHeight="12" x14ac:dyDescent="0.25"/>
  <cols>
    <col min="1" max="1" width="52.88671875" style="20" bestFit="1" customWidth="1"/>
    <col min="2" max="2" width="5.6640625" style="20" bestFit="1" customWidth="1"/>
    <col min="3" max="4" width="18.109375" style="20" customWidth="1"/>
    <col min="5" max="16384" width="9.109375" style="20"/>
  </cols>
  <sheetData>
    <row r="1" spans="1:4" x14ac:dyDescent="0.25">
      <c r="A1" s="19" t="s">
        <v>0</v>
      </c>
      <c r="B1" s="19" t="s">
        <v>0</v>
      </c>
      <c r="C1" s="19" t="s">
        <v>0</v>
      </c>
      <c r="D1" s="19" t="s">
        <v>0</v>
      </c>
    </row>
    <row r="2" spans="1:4" s="21" customFormat="1" ht="13.8" x14ac:dyDescent="0.25">
      <c r="A2" s="145" t="s">
        <v>44</v>
      </c>
      <c r="B2" s="145"/>
      <c r="C2" s="145"/>
      <c r="D2" s="145"/>
    </row>
    <row r="3" spans="1:4" x14ac:dyDescent="0.25">
      <c r="A3" s="146" t="s">
        <v>20</v>
      </c>
      <c r="B3" s="146"/>
      <c r="C3" s="146"/>
      <c r="D3" s="146"/>
    </row>
    <row r="4" spans="1:4" x14ac:dyDescent="0.25">
      <c r="A4" s="144" t="s">
        <v>131</v>
      </c>
      <c r="B4" s="144"/>
      <c r="C4" s="144"/>
      <c r="D4" s="144"/>
    </row>
    <row r="5" spans="1:4" x14ac:dyDescent="0.25">
      <c r="A5" s="147" t="s">
        <v>0</v>
      </c>
      <c r="B5" s="147"/>
      <c r="C5" s="147"/>
      <c r="D5" s="147"/>
    </row>
    <row r="6" spans="1:4" x14ac:dyDescent="0.25">
      <c r="A6" s="148" t="s">
        <v>19</v>
      </c>
      <c r="B6" s="148"/>
      <c r="C6" s="148"/>
      <c r="D6" s="148"/>
    </row>
    <row r="7" spans="1:4" ht="24" customHeight="1" x14ac:dyDescent="0.25">
      <c r="A7" s="22" t="s">
        <v>18</v>
      </c>
      <c r="B7" s="23" t="s">
        <v>42</v>
      </c>
      <c r="C7" s="23" t="s">
        <v>132</v>
      </c>
      <c r="D7" s="23" t="s">
        <v>133</v>
      </c>
    </row>
    <row r="8" spans="1:4" x14ac:dyDescent="0.25">
      <c r="A8" s="22">
        <v>1</v>
      </c>
      <c r="B8" s="23">
        <v>2</v>
      </c>
      <c r="C8" s="23">
        <v>3</v>
      </c>
      <c r="D8" s="23">
        <v>4</v>
      </c>
    </row>
    <row r="9" spans="1:4" x14ac:dyDescent="0.25">
      <c r="A9" s="24" t="s">
        <v>17</v>
      </c>
      <c r="B9" s="25" t="s">
        <v>0</v>
      </c>
      <c r="C9" s="26" t="s">
        <v>0</v>
      </c>
      <c r="D9" s="27" t="s">
        <v>0</v>
      </c>
    </row>
    <row r="10" spans="1:4" x14ac:dyDescent="0.25">
      <c r="A10" s="28" t="s">
        <v>61</v>
      </c>
      <c r="B10" s="29" t="s">
        <v>89</v>
      </c>
      <c r="C10" s="17">
        <v>65032</v>
      </c>
      <c r="D10" s="17">
        <v>44031</v>
      </c>
    </row>
    <row r="11" spans="1:4" x14ac:dyDescent="0.25">
      <c r="A11" s="28" t="s">
        <v>27</v>
      </c>
      <c r="B11" s="29" t="s">
        <v>90</v>
      </c>
      <c r="C11" s="17">
        <v>6828630</v>
      </c>
      <c r="D11" s="17">
        <v>4534481</v>
      </c>
    </row>
    <row r="12" spans="1:4" x14ac:dyDescent="0.25">
      <c r="A12" s="28" t="s">
        <v>28</v>
      </c>
      <c r="B12" s="29" t="s">
        <v>92</v>
      </c>
      <c r="C12" s="17">
        <v>4150615</v>
      </c>
      <c r="D12" s="17">
        <v>4200621</v>
      </c>
    </row>
    <row r="13" spans="1:4" x14ac:dyDescent="0.25">
      <c r="A13" s="28" t="s">
        <v>29</v>
      </c>
      <c r="B13" s="29" t="s">
        <v>92</v>
      </c>
      <c r="C13" s="17">
        <v>33174829</v>
      </c>
      <c r="D13" s="17">
        <v>31312463</v>
      </c>
    </row>
    <row r="14" spans="1:4" x14ac:dyDescent="0.25">
      <c r="A14" s="28" t="s">
        <v>16</v>
      </c>
      <c r="B14" s="29" t="s">
        <v>92</v>
      </c>
      <c r="C14" s="17">
        <v>3931691</v>
      </c>
      <c r="D14" s="17">
        <v>6144124</v>
      </c>
    </row>
    <row r="15" spans="1:4" x14ac:dyDescent="0.25">
      <c r="A15" s="28" t="s">
        <v>30</v>
      </c>
      <c r="B15" s="29" t="s">
        <v>91</v>
      </c>
      <c r="C15" s="17">
        <v>333949</v>
      </c>
      <c r="D15" s="17">
        <v>537929</v>
      </c>
    </row>
    <row r="16" spans="1:4" x14ac:dyDescent="0.25">
      <c r="A16" s="28" t="s">
        <v>31</v>
      </c>
      <c r="B16" s="29" t="s">
        <v>15</v>
      </c>
      <c r="C16" s="17">
        <v>694032</v>
      </c>
      <c r="D16" s="17">
        <v>631355</v>
      </c>
    </row>
    <row r="17" spans="1:4" x14ac:dyDescent="0.25">
      <c r="A17" s="28" t="s">
        <v>32</v>
      </c>
      <c r="B17" s="29" t="s">
        <v>93</v>
      </c>
      <c r="C17" s="17">
        <v>488756</v>
      </c>
      <c r="D17" s="17">
        <v>521842</v>
      </c>
    </row>
    <row r="18" spans="1:4" hidden="1" x14ac:dyDescent="0.25">
      <c r="A18" s="28" t="s">
        <v>62</v>
      </c>
      <c r="B18" s="29"/>
      <c r="C18" s="17">
        <v>0</v>
      </c>
      <c r="D18" s="17">
        <v>0</v>
      </c>
    </row>
    <row r="19" spans="1:4" x14ac:dyDescent="0.25">
      <c r="A19" s="28" t="s">
        <v>63</v>
      </c>
      <c r="B19" s="29"/>
      <c r="C19" s="17">
        <v>3784</v>
      </c>
      <c r="D19" s="17">
        <v>5429</v>
      </c>
    </row>
    <row r="20" spans="1:4" x14ac:dyDescent="0.25">
      <c r="A20" s="30" t="s">
        <v>12</v>
      </c>
      <c r="B20" s="29" t="s">
        <v>84</v>
      </c>
      <c r="C20" s="17">
        <v>59073</v>
      </c>
      <c r="D20" s="17">
        <v>59073</v>
      </c>
    </row>
    <row r="21" spans="1:4" x14ac:dyDescent="0.25">
      <c r="A21" s="30" t="s">
        <v>43</v>
      </c>
      <c r="B21" s="29" t="s">
        <v>13</v>
      </c>
      <c r="C21" s="17">
        <v>214836</v>
      </c>
      <c r="D21" s="17">
        <v>219167</v>
      </c>
    </row>
    <row r="22" spans="1:4" x14ac:dyDescent="0.25">
      <c r="A22" s="28" t="s">
        <v>11</v>
      </c>
      <c r="B22" s="29" t="s">
        <v>85</v>
      </c>
      <c r="C22" s="17">
        <v>458502</v>
      </c>
      <c r="D22" s="17">
        <v>442095</v>
      </c>
    </row>
    <row r="23" spans="1:4" x14ac:dyDescent="0.25">
      <c r="A23" s="24" t="s">
        <v>10</v>
      </c>
      <c r="B23" s="29"/>
      <c r="C23" s="31">
        <v>50403729</v>
      </c>
      <c r="D23" s="31">
        <v>48652610</v>
      </c>
    </row>
    <row r="24" spans="1:4" x14ac:dyDescent="0.25">
      <c r="A24" s="24" t="s">
        <v>9</v>
      </c>
      <c r="B24" s="25"/>
      <c r="C24" s="32"/>
      <c r="D24" s="33"/>
    </row>
    <row r="25" spans="1:4" x14ac:dyDescent="0.25">
      <c r="A25" s="28" t="s">
        <v>33</v>
      </c>
      <c r="B25" s="29" t="s">
        <v>15</v>
      </c>
      <c r="C25" s="17">
        <v>40093261</v>
      </c>
      <c r="D25" s="17">
        <v>38780799</v>
      </c>
    </row>
    <row r="26" spans="1:4" x14ac:dyDescent="0.25">
      <c r="A26" s="28" t="s">
        <v>34</v>
      </c>
      <c r="B26" s="29" t="s">
        <v>14</v>
      </c>
      <c r="C26" s="17">
        <v>573285</v>
      </c>
      <c r="D26" s="17">
        <v>783819</v>
      </c>
    </row>
    <row r="27" spans="1:4" x14ac:dyDescent="0.25">
      <c r="A27" s="28" t="s">
        <v>7</v>
      </c>
      <c r="B27" s="29" t="s">
        <v>85</v>
      </c>
      <c r="C27" s="17">
        <v>581635</v>
      </c>
      <c r="D27" s="17">
        <v>542917</v>
      </c>
    </row>
    <row r="28" spans="1:4" x14ac:dyDescent="0.25">
      <c r="A28" s="24" t="s">
        <v>6</v>
      </c>
      <c r="B28" s="34"/>
      <c r="C28" s="31">
        <v>41248181</v>
      </c>
      <c r="D28" s="31">
        <v>40107535</v>
      </c>
    </row>
    <row r="29" spans="1:4" x14ac:dyDescent="0.25">
      <c r="A29" s="24" t="s">
        <v>5</v>
      </c>
      <c r="B29" s="35"/>
      <c r="C29" s="32"/>
      <c r="D29" s="33"/>
    </row>
    <row r="30" spans="1:4" x14ac:dyDescent="0.25">
      <c r="A30" s="28" t="s">
        <v>23</v>
      </c>
      <c r="B30" s="36">
        <v>13</v>
      </c>
      <c r="C30" s="17">
        <v>2551102</v>
      </c>
      <c r="D30" s="17">
        <v>2551102</v>
      </c>
    </row>
    <row r="31" spans="1:4" x14ac:dyDescent="0.25">
      <c r="A31" s="28" t="s">
        <v>21</v>
      </c>
      <c r="B31" s="36">
        <v>13</v>
      </c>
      <c r="C31" s="17">
        <v>595573</v>
      </c>
      <c r="D31" s="17">
        <v>592088.94301000005</v>
      </c>
    </row>
    <row r="32" spans="1:4" x14ac:dyDescent="0.25">
      <c r="A32" s="28" t="s">
        <v>4</v>
      </c>
      <c r="B32" s="36">
        <v>13</v>
      </c>
      <c r="C32" s="17">
        <v>296745</v>
      </c>
      <c r="D32" s="17">
        <v>481871.69199999998</v>
      </c>
    </row>
    <row r="33" spans="1:4" x14ac:dyDescent="0.25">
      <c r="A33" s="28" t="s">
        <v>22</v>
      </c>
      <c r="B33" s="36"/>
      <c r="C33" s="17">
        <v>5712128</v>
      </c>
      <c r="D33" s="17">
        <v>4920012</v>
      </c>
    </row>
    <row r="34" spans="1:4" x14ac:dyDescent="0.25">
      <c r="A34" s="24" t="s">
        <v>3</v>
      </c>
      <c r="B34" s="34"/>
      <c r="C34" s="31">
        <v>9155548</v>
      </c>
      <c r="D34" s="31">
        <v>8545074.6350100003</v>
      </c>
    </row>
    <row r="35" spans="1:4" x14ac:dyDescent="0.25">
      <c r="A35" s="24" t="s">
        <v>2</v>
      </c>
      <c r="B35" s="34"/>
      <c r="C35" s="31">
        <v>50403729</v>
      </c>
      <c r="D35" s="31">
        <v>48652609.635010004</v>
      </c>
    </row>
    <row r="36" spans="1:4" x14ac:dyDescent="0.25">
      <c r="A36" s="37"/>
      <c r="B36" s="37"/>
      <c r="C36" s="37"/>
      <c r="D36" s="37"/>
    </row>
    <row r="37" spans="1:4" x14ac:dyDescent="0.25">
      <c r="A37" s="44"/>
    </row>
    <row r="38" spans="1:4" x14ac:dyDescent="0.25">
      <c r="A38" s="45" t="s">
        <v>130</v>
      </c>
      <c r="B38" s="46"/>
      <c r="C38" s="47"/>
      <c r="D38" s="48" t="s">
        <v>0</v>
      </c>
    </row>
    <row r="39" spans="1:4" x14ac:dyDescent="0.25">
      <c r="A39" s="45" t="s">
        <v>0</v>
      </c>
      <c r="B39" s="46"/>
      <c r="C39" s="47"/>
      <c r="D39" s="48" t="s">
        <v>0</v>
      </c>
    </row>
    <row r="40" spans="1:4" x14ac:dyDescent="0.25">
      <c r="A40" s="45"/>
      <c r="B40" s="49"/>
      <c r="C40" s="49"/>
      <c r="D40" s="48"/>
    </row>
    <row r="41" spans="1:4" x14ac:dyDescent="0.25">
      <c r="A41" s="45" t="s">
        <v>122</v>
      </c>
      <c r="B41" s="46"/>
      <c r="C41" s="46"/>
      <c r="D41" s="48" t="s">
        <v>0</v>
      </c>
    </row>
    <row r="42" spans="1:4" x14ac:dyDescent="0.25">
      <c r="A42" s="45" t="s">
        <v>0</v>
      </c>
      <c r="B42" s="46"/>
      <c r="C42" s="46"/>
      <c r="D42" s="48" t="s">
        <v>0</v>
      </c>
    </row>
    <row r="43" spans="1:4" x14ac:dyDescent="0.25">
      <c r="A43" s="45"/>
      <c r="B43" s="49"/>
      <c r="C43" s="49"/>
      <c r="D43" s="48"/>
    </row>
    <row r="44" spans="1:4" x14ac:dyDescent="0.25">
      <c r="A44" s="45" t="s">
        <v>123</v>
      </c>
      <c r="B44" s="46"/>
      <c r="C44" s="46"/>
      <c r="D44" s="48" t="s">
        <v>0</v>
      </c>
    </row>
    <row r="45" spans="1:4" x14ac:dyDescent="0.25">
      <c r="A45" s="44" t="s">
        <v>0</v>
      </c>
      <c r="B45" s="46"/>
      <c r="C45" s="46"/>
      <c r="D45" s="48" t="s">
        <v>0</v>
      </c>
    </row>
    <row r="46" spans="1:4" x14ac:dyDescent="0.25">
      <c r="A46" s="44" t="s">
        <v>59</v>
      </c>
      <c r="B46" s="46"/>
      <c r="C46" s="46"/>
      <c r="D46" s="48" t="s">
        <v>0</v>
      </c>
    </row>
    <row r="47" spans="1:4" x14ac:dyDescent="0.25">
      <c r="A47" s="44" t="s">
        <v>0</v>
      </c>
      <c r="B47" s="48" t="s">
        <v>0</v>
      </c>
      <c r="C47" s="50"/>
      <c r="D47" s="48" t="s">
        <v>0</v>
      </c>
    </row>
    <row r="48" spans="1:4" x14ac:dyDescent="0.25">
      <c r="A48" s="44" t="s">
        <v>134</v>
      </c>
      <c r="B48" s="48"/>
      <c r="C48" s="48"/>
      <c r="D48" s="48"/>
    </row>
    <row r="49" spans="1:4" x14ac:dyDescent="0.25">
      <c r="A49" s="51" t="s">
        <v>1</v>
      </c>
      <c r="B49" s="48" t="s">
        <v>0</v>
      </c>
      <c r="C49" s="48" t="s">
        <v>0</v>
      </c>
      <c r="D49" s="48" t="s">
        <v>0</v>
      </c>
    </row>
    <row r="50" spans="1:4" x14ac:dyDescent="0.25">
      <c r="A50" s="45"/>
    </row>
    <row r="51" spans="1:4" x14ac:dyDescent="0.25">
      <c r="A51" s="45"/>
    </row>
    <row r="52" spans="1:4" x14ac:dyDescent="0.25">
      <c r="A52" s="45"/>
    </row>
    <row r="53" spans="1:4" x14ac:dyDescent="0.25">
      <c r="A53" s="45"/>
    </row>
    <row r="54" spans="1:4" x14ac:dyDescent="0.25">
      <c r="A54" s="45"/>
    </row>
  </sheetData>
  <mergeCells count="5">
    <mergeCell ref="A4:D4"/>
    <mergeCell ref="A2:D2"/>
    <mergeCell ref="A3:D3"/>
    <mergeCell ref="A5:D5"/>
    <mergeCell ref="A6:D6"/>
  </mergeCells>
  <printOptions horizontalCentered="1"/>
  <pageMargins left="0.19685039370078741" right="0.19685039370078741" top="1.1811023622047245" bottom="0.19685039370078741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E79"/>
  <sheetViews>
    <sheetView showGridLines="0" zoomScale="90" zoomScaleNormal="90" workbookViewId="0">
      <selection activeCell="C44" sqref="C44"/>
    </sheetView>
  </sheetViews>
  <sheetFormatPr defaultColWidth="9.109375" defaultRowHeight="12" x14ac:dyDescent="0.25"/>
  <cols>
    <col min="1" max="1" width="59.33203125" style="59" customWidth="1"/>
    <col min="2" max="2" width="6.109375" style="59" bestFit="1" customWidth="1"/>
    <col min="3" max="3" width="19.6640625" style="59" customWidth="1"/>
    <col min="4" max="4" width="19.6640625" style="74" customWidth="1"/>
    <col min="5" max="16384" width="9.109375" style="59"/>
  </cols>
  <sheetData>
    <row r="1" spans="1:4" x14ac:dyDescent="0.25">
      <c r="A1" s="56" t="s">
        <v>0</v>
      </c>
      <c r="B1" s="56" t="s">
        <v>0</v>
      </c>
      <c r="C1" s="57"/>
      <c r="D1" s="128"/>
    </row>
    <row r="2" spans="1:4" s="60" customFormat="1" ht="13.8" x14ac:dyDescent="0.25">
      <c r="A2" s="149" t="s">
        <v>45</v>
      </c>
      <c r="B2" s="149"/>
      <c r="C2" s="149"/>
      <c r="D2" s="149"/>
    </row>
    <row r="3" spans="1:4" x14ac:dyDescent="0.25">
      <c r="A3" s="150" t="s">
        <v>20</v>
      </c>
      <c r="B3" s="150"/>
      <c r="C3" s="150"/>
      <c r="D3" s="150"/>
    </row>
    <row r="4" spans="1:4" x14ac:dyDescent="0.25">
      <c r="A4" s="151" t="s">
        <v>135</v>
      </c>
      <c r="B4" s="151"/>
      <c r="C4" s="151"/>
      <c r="D4" s="151"/>
    </row>
    <row r="5" spans="1:4" x14ac:dyDescent="0.25">
      <c r="A5" s="61"/>
      <c r="B5" s="61"/>
      <c r="C5" s="61"/>
      <c r="D5" s="129"/>
    </row>
    <row r="6" spans="1:4" x14ac:dyDescent="0.25">
      <c r="A6" s="152" t="s">
        <v>19</v>
      </c>
      <c r="B6" s="152"/>
      <c r="C6" s="152"/>
      <c r="D6" s="152"/>
    </row>
    <row r="7" spans="1:4" ht="34.200000000000003" x14ac:dyDescent="0.25">
      <c r="A7" s="62" t="s">
        <v>18</v>
      </c>
      <c r="B7" s="63" t="s">
        <v>42</v>
      </c>
      <c r="C7" s="63" t="str">
        <f>A4</f>
        <v>за трехмесячный период, закончившийся 31 марта 2024 года</v>
      </c>
      <c r="D7" s="130" t="s">
        <v>136</v>
      </c>
    </row>
    <row r="8" spans="1:4" x14ac:dyDescent="0.25">
      <c r="A8" s="64">
        <v>1</v>
      </c>
      <c r="B8" s="65">
        <v>2</v>
      </c>
      <c r="C8" s="65">
        <v>3</v>
      </c>
      <c r="D8" s="131">
        <v>4</v>
      </c>
    </row>
    <row r="9" spans="1:4" s="67" customFormat="1" x14ac:dyDescent="0.2">
      <c r="A9" s="66" t="s">
        <v>75</v>
      </c>
      <c r="B9" s="29"/>
      <c r="C9" s="31"/>
      <c r="D9" s="132"/>
    </row>
    <row r="10" spans="1:4" x14ac:dyDescent="0.25">
      <c r="A10" s="68" t="s">
        <v>64</v>
      </c>
      <c r="B10" s="29" t="s">
        <v>86</v>
      </c>
      <c r="C10" s="17">
        <v>4130280</v>
      </c>
      <c r="D10" s="133">
        <v>1115905</v>
      </c>
    </row>
    <row r="11" spans="1:4" x14ac:dyDescent="0.25">
      <c r="A11" s="68" t="s">
        <v>65</v>
      </c>
      <c r="B11" s="29" t="s">
        <v>86</v>
      </c>
      <c r="C11" s="17">
        <v>-221980</v>
      </c>
      <c r="D11" s="133">
        <v>-224338</v>
      </c>
    </row>
    <row r="12" spans="1:4" s="67" customFormat="1" x14ac:dyDescent="0.2">
      <c r="A12" s="66" t="s">
        <v>66</v>
      </c>
      <c r="B12" s="29"/>
      <c r="C12" s="31">
        <v>3908300</v>
      </c>
      <c r="D12" s="132">
        <v>891567</v>
      </c>
    </row>
    <row r="13" spans="1:4" x14ac:dyDescent="0.25">
      <c r="A13" s="68" t="s">
        <v>67</v>
      </c>
      <c r="B13" s="29" t="s">
        <v>86</v>
      </c>
      <c r="C13" s="17">
        <v>594391</v>
      </c>
      <c r="D13" s="133">
        <v>-219301</v>
      </c>
    </row>
    <row r="14" spans="1:4" s="67" customFormat="1" x14ac:dyDescent="0.2">
      <c r="A14" s="69" t="s">
        <v>68</v>
      </c>
      <c r="B14" s="29"/>
      <c r="C14" s="31">
        <v>4502691</v>
      </c>
      <c r="D14" s="132">
        <v>672266</v>
      </c>
    </row>
    <row r="15" spans="1:4" x14ac:dyDescent="0.25">
      <c r="A15" s="68" t="s">
        <v>69</v>
      </c>
      <c r="B15" s="29" t="s">
        <v>94</v>
      </c>
      <c r="C15" s="17">
        <v>-891479</v>
      </c>
      <c r="D15" s="133">
        <v>-697836</v>
      </c>
    </row>
    <row r="16" spans="1:4" x14ac:dyDescent="0.25">
      <c r="A16" s="68" t="s">
        <v>70</v>
      </c>
      <c r="B16" s="29" t="s">
        <v>94</v>
      </c>
      <c r="C16" s="17">
        <v>6864</v>
      </c>
      <c r="D16" s="133">
        <v>14556</v>
      </c>
    </row>
    <row r="17" spans="1:4" x14ac:dyDescent="0.25">
      <c r="A17" s="68" t="s">
        <v>71</v>
      </c>
      <c r="B17" s="29" t="s">
        <v>94</v>
      </c>
      <c r="C17" s="17">
        <v>-1816868</v>
      </c>
      <c r="D17" s="133">
        <v>1047609</v>
      </c>
    </row>
    <row r="18" spans="1:4" x14ac:dyDescent="0.25">
      <c r="A18" s="68" t="s">
        <v>72</v>
      </c>
      <c r="B18" s="29" t="s">
        <v>94</v>
      </c>
      <c r="C18" s="17">
        <v>-27308</v>
      </c>
      <c r="D18" s="133">
        <v>-32923</v>
      </c>
    </row>
    <row r="19" spans="1:4" s="67" customFormat="1" ht="11.4" x14ac:dyDescent="0.2">
      <c r="A19" s="66" t="s">
        <v>73</v>
      </c>
      <c r="B19" s="34"/>
      <c r="C19" s="31">
        <v>-2728791</v>
      </c>
      <c r="D19" s="132">
        <v>331405</v>
      </c>
    </row>
    <row r="20" spans="1:4" x14ac:dyDescent="0.25">
      <c r="A20" s="68" t="s">
        <v>36</v>
      </c>
      <c r="B20" s="29"/>
      <c r="C20" s="17">
        <v>0</v>
      </c>
      <c r="D20" s="133">
        <v>2</v>
      </c>
    </row>
    <row r="21" spans="1:4" x14ac:dyDescent="0.25">
      <c r="A21" s="68" t="s">
        <v>35</v>
      </c>
      <c r="B21" s="29" t="s">
        <v>93</v>
      </c>
      <c r="C21" s="17">
        <v>-413042</v>
      </c>
      <c r="D21" s="133">
        <v>-490802</v>
      </c>
    </row>
    <row r="22" spans="1:4" x14ac:dyDescent="0.25">
      <c r="A22" s="70" t="s">
        <v>88</v>
      </c>
      <c r="B22" s="29"/>
      <c r="C22" s="17">
        <v>5745</v>
      </c>
      <c r="D22" s="133">
        <v>1716</v>
      </c>
    </row>
    <row r="23" spans="1:4" s="67" customFormat="1" x14ac:dyDescent="0.2">
      <c r="A23" s="66" t="s">
        <v>74</v>
      </c>
      <c r="B23" s="29"/>
      <c r="C23" s="31">
        <v>1366603</v>
      </c>
      <c r="D23" s="132">
        <v>514587</v>
      </c>
    </row>
    <row r="24" spans="1:4" s="67" customFormat="1" x14ac:dyDescent="0.2">
      <c r="A24" s="66" t="s">
        <v>76</v>
      </c>
      <c r="B24" s="29"/>
      <c r="C24" s="31"/>
      <c r="D24" s="132"/>
    </row>
    <row r="25" spans="1:4" x14ac:dyDescent="0.25">
      <c r="A25" s="68" t="s">
        <v>77</v>
      </c>
      <c r="B25" s="29" t="s">
        <v>95</v>
      </c>
      <c r="C25" s="17">
        <v>1382992</v>
      </c>
      <c r="D25" s="133">
        <v>1346366</v>
      </c>
    </row>
    <row r="26" spans="1:4" x14ac:dyDescent="0.25">
      <c r="A26" s="70" t="s">
        <v>78</v>
      </c>
      <c r="B26" s="29" t="s">
        <v>95</v>
      </c>
      <c r="C26" s="17">
        <v>0</v>
      </c>
      <c r="D26" s="133">
        <v>-3143</v>
      </c>
    </row>
    <row r="27" spans="1:4" x14ac:dyDescent="0.25">
      <c r="A27" s="70" t="s">
        <v>96</v>
      </c>
      <c r="B27" s="29" t="s">
        <v>95</v>
      </c>
      <c r="C27" s="17">
        <v>15447</v>
      </c>
      <c r="D27" s="133">
        <v>13255</v>
      </c>
    </row>
    <row r="28" spans="1:4" s="67" customFormat="1" x14ac:dyDescent="0.2">
      <c r="A28" s="66" t="s">
        <v>79</v>
      </c>
      <c r="B28" s="29"/>
      <c r="C28" s="31">
        <v>1398439</v>
      </c>
      <c r="D28" s="132">
        <v>1356478</v>
      </c>
    </row>
    <row r="29" spans="1:4" x14ac:dyDescent="0.25">
      <c r="A29" s="70" t="s">
        <v>80</v>
      </c>
      <c r="B29" s="29" t="s">
        <v>97</v>
      </c>
      <c r="C29" s="17">
        <v>-1993084</v>
      </c>
      <c r="D29" s="133">
        <v>-1746501</v>
      </c>
    </row>
    <row r="30" spans="1:4" x14ac:dyDescent="0.25">
      <c r="A30" s="70" t="s">
        <v>83</v>
      </c>
      <c r="B30" s="29"/>
      <c r="C30" s="17">
        <v>-81265</v>
      </c>
      <c r="D30" s="133">
        <v>-78674</v>
      </c>
    </row>
    <row r="31" spans="1:4" x14ac:dyDescent="0.25">
      <c r="A31" s="70" t="s">
        <v>82</v>
      </c>
      <c r="B31" s="29"/>
      <c r="C31" s="17">
        <v>-83526</v>
      </c>
      <c r="D31" s="133">
        <v>-158520</v>
      </c>
    </row>
    <row r="32" spans="1:4" s="67" customFormat="1" x14ac:dyDescent="0.2">
      <c r="A32" s="66" t="s">
        <v>37</v>
      </c>
      <c r="B32" s="29"/>
      <c r="C32" s="31">
        <v>607167</v>
      </c>
      <c r="D32" s="132">
        <v>-112630</v>
      </c>
    </row>
    <row r="33" spans="1:5" x14ac:dyDescent="0.25">
      <c r="A33" s="68" t="s">
        <v>38</v>
      </c>
      <c r="B33" s="29" t="s">
        <v>84</v>
      </c>
      <c r="C33" s="17">
        <v>-177</v>
      </c>
      <c r="D33" s="133">
        <v>-639</v>
      </c>
      <c r="E33" s="71"/>
    </row>
    <row r="34" spans="1:5" s="67" customFormat="1" x14ac:dyDescent="0.2">
      <c r="A34" s="66" t="s">
        <v>81</v>
      </c>
      <c r="B34" s="29"/>
      <c r="C34" s="31">
        <v>606990</v>
      </c>
      <c r="D34" s="132">
        <v>-113269</v>
      </c>
    </row>
    <row r="35" spans="1:5" s="74" customFormat="1" x14ac:dyDescent="0.25">
      <c r="A35" s="72"/>
      <c r="B35" s="73"/>
      <c r="C35" s="73"/>
      <c r="D35" s="134"/>
    </row>
    <row r="36" spans="1:5" s="77" customFormat="1" ht="11.4" x14ac:dyDescent="0.2">
      <c r="A36" s="75" t="s">
        <v>24</v>
      </c>
      <c r="B36" s="76"/>
      <c r="C36" s="76"/>
      <c r="D36" s="135"/>
    </row>
    <row r="37" spans="1:5" s="81" customFormat="1" ht="24" x14ac:dyDescent="0.25">
      <c r="A37" s="78" t="s">
        <v>39</v>
      </c>
      <c r="B37" s="79"/>
      <c r="C37" s="80"/>
      <c r="D37" s="136"/>
    </row>
    <row r="38" spans="1:5" ht="24" x14ac:dyDescent="0.25">
      <c r="A38" s="41" t="s">
        <v>25</v>
      </c>
      <c r="B38" s="42"/>
      <c r="C38" s="82">
        <v>8851</v>
      </c>
      <c r="D38" s="137">
        <v>31965</v>
      </c>
    </row>
    <row r="39" spans="1:5" ht="36" x14ac:dyDescent="0.25">
      <c r="A39" s="83" t="s">
        <v>98</v>
      </c>
      <c r="B39" s="84"/>
      <c r="C39" s="85">
        <v>-5368</v>
      </c>
      <c r="D39" s="138">
        <v>-4300</v>
      </c>
    </row>
    <row r="40" spans="1:5" s="67" customFormat="1" ht="22.8" x14ac:dyDescent="0.2">
      <c r="A40" s="86" t="s">
        <v>99</v>
      </c>
      <c r="B40" s="87"/>
      <c r="C40" s="32">
        <v>3483</v>
      </c>
      <c r="D40" s="139">
        <v>27665</v>
      </c>
    </row>
    <row r="41" spans="1:5" s="81" customFormat="1" ht="24" x14ac:dyDescent="0.25">
      <c r="A41" s="78" t="s">
        <v>100</v>
      </c>
      <c r="B41" s="79"/>
      <c r="C41" s="80"/>
      <c r="D41" s="136"/>
    </row>
    <row r="42" spans="1:5" x14ac:dyDescent="0.25">
      <c r="A42" s="41" t="s">
        <v>121</v>
      </c>
      <c r="B42" s="42"/>
      <c r="C42" s="82">
        <v>0</v>
      </c>
      <c r="D42" s="137">
        <v>0</v>
      </c>
    </row>
    <row r="43" spans="1:5" ht="12" hidden="1" customHeight="1" x14ac:dyDescent="0.25">
      <c r="A43" s="41" t="s">
        <v>38</v>
      </c>
      <c r="B43" s="42" t="s">
        <v>129</v>
      </c>
      <c r="C43" s="82"/>
      <c r="D43" s="137"/>
    </row>
    <row r="44" spans="1:5" s="67" customFormat="1" ht="22.8" x14ac:dyDescent="0.2">
      <c r="A44" s="86" t="s">
        <v>101</v>
      </c>
      <c r="B44" s="87"/>
      <c r="C44" s="32">
        <v>0</v>
      </c>
      <c r="D44" s="139">
        <v>0</v>
      </c>
    </row>
    <row r="45" spans="1:5" s="67" customFormat="1" ht="22.8" x14ac:dyDescent="0.2">
      <c r="A45" s="86" t="s">
        <v>102</v>
      </c>
      <c r="B45" s="87"/>
      <c r="C45" s="32">
        <f>C40+C43</f>
        <v>3483</v>
      </c>
      <c r="D45" s="139">
        <f>D40+D43</f>
        <v>27665</v>
      </c>
    </row>
    <row r="46" spans="1:5" s="67" customFormat="1" thickBot="1" x14ac:dyDescent="0.25">
      <c r="A46" s="88" t="s">
        <v>103</v>
      </c>
      <c r="B46" s="89"/>
      <c r="C46" s="90">
        <f>C34+C45</f>
        <v>610473</v>
      </c>
      <c r="D46" s="90">
        <f>D34+D45</f>
        <v>-85604</v>
      </c>
    </row>
    <row r="47" spans="1:5" s="74" customFormat="1" ht="12.6" thickTop="1" x14ac:dyDescent="0.25">
      <c r="A47" s="72"/>
      <c r="B47" s="73"/>
      <c r="C47" s="73"/>
      <c r="D47" s="134"/>
    </row>
    <row r="48" spans="1:5" s="67" customFormat="1" ht="11.4" x14ac:dyDescent="0.2">
      <c r="A48" s="38" t="s">
        <v>40</v>
      </c>
      <c r="B48" s="39"/>
      <c r="C48" s="40"/>
      <c r="D48" s="140"/>
    </row>
    <row r="49" spans="1:4" x14ac:dyDescent="0.25">
      <c r="A49" s="41" t="s">
        <v>41</v>
      </c>
      <c r="B49" s="42"/>
      <c r="C49" s="43">
        <v>341</v>
      </c>
      <c r="D49" s="141">
        <v>-64</v>
      </c>
    </row>
    <row r="50" spans="1:4" s="74" customFormat="1" x14ac:dyDescent="0.25">
      <c r="A50" s="72"/>
      <c r="B50" s="73"/>
      <c r="C50" s="73"/>
      <c r="D50" s="134"/>
    </row>
    <row r="51" spans="1:4" s="74" customFormat="1" x14ac:dyDescent="0.25">
      <c r="A51" s="72"/>
      <c r="B51" s="73"/>
      <c r="C51" s="73"/>
      <c r="D51" s="134"/>
    </row>
    <row r="52" spans="1:4" s="74" customFormat="1" x14ac:dyDescent="0.25">
      <c r="A52" s="74" t="str">
        <f>Ф1!A38</f>
        <v>Председатель Правления   Амерходжаев Г.Т.</v>
      </c>
      <c r="B52" s="91"/>
      <c r="C52" s="92"/>
    </row>
    <row r="53" spans="1:4" s="74" customFormat="1" x14ac:dyDescent="0.25">
      <c r="A53" s="74" t="s">
        <v>0</v>
      </c>
      <c r="B53" s="91"/>
      <c r="C53" s="92"/>
    </row>
    <row r="54" spans="1:4" x14ac:dyDescent="0.25">
      <c r="B54" s="93"/>
      <c r="C54" s="94"/>
    </row>
    <row r="55" spans="1:4" x14ac:dyDescent="0.25">
      <c r="A55" s="74" t="str">
        <f>Ф1!A41</f>
        <v>Главный бухгалтер   Керн Ю.П.</v>
      </c>
      <c r="B55" s="95"/>
      <c r="C55" s="94"/>
    </row>
    <row r="56" spans="1:4" x14ac:dyDescent="0.25">
      <c r="A56" s="59" t="s">
        <v>0</v>
      </c>
      <c r="B56" s="95"/>
      <c r="C56" s="94" t="s">
        <v>0</v>
      </c>
    </row>
    <row r="57" spans="1:4" x14ac:dyDescent="0.25">
      <c r="B57" s="93"/>
      <c r="C57" s="94"/>
    </row>
    <row r="58" spans="1:4" x14ac:dyDescent="0.25">
      <c r="A58" s="74" t="str">
        <f>Ф1!A44</f>
        <v>Исполнитель   Керн Ю.П.</v>
      </c>
      <c r="B58" s="95"/>
      <c r="C58" s="94" t="s">
        <v>0</v>
      </c>
    </row>
    <row r="59" spans="1:4" x14ac:dyDescent="0.25">
      <c r="A59" s="58" t="s">
        <v>0</v>
      </c>
      <c r="B59" s="95"/>
      <c r="C59" s="94" t="s">
        <v>0</v>
      </c>
    </row>
    <row r="60" spans="1:4" x14ac:dyDescent="0.25">
      <c r="A60" s="74" t="str">
        <f>Ф1!A46</f>
        <v>Телефон   8-727-331-53-53</v>
      </c>
      <c r="B60" s="95"/>
      <c r="C60" s="94" t="s">
        <v>0</v>
      </c>
      <c r="D60" s="73" t="s">
        <v>0</v>
      </c>
    </row>
    <row r="61" spans="1:4" x14ac:dyDescent="0.25">
      <c r="A61" s="58" t="s">
        <v>0</v>
      </c>
      <c r="B61" s="94" t="s">
        <v>0</v>
      </c>
      <c r="C61" s="94" t="s">
        <v>0</v>
      </c>
      <c r="D61" s="73" t="s">
        <v>0</v>
      </c>
    </row>
    <row r="62" spans="1:4" x14ac:dyDescent="0.25">
      <c r="A62" s="74" t="str">
        <f>Ф1!A48</f>
        <v>Дата   15.05.2024</v>
      </c>
      <c r="B62" s="94"/>
      <c r="C62" s="94"/>
      <c r="D62" s="73"/>
    </row>
    <row r="63" spans="1:4" x14ac:dyDescent="0.25">
      <c r="A63" s="74" t="str">
        <f>Ф1!A49</f>
        <v>Место для печати</v>
      </c>
      <c r="B63" s="94" t="s">
        <v>0</v>
      </c>
      <c r="C63" s="94" t="s">
        <v>0</v>
      </c>
      <c r="D63" s="73" t="s">
        <v>0</v>
      </c>
    </row>
    <row r="64" spans="1:4" x14ac:dyDescent="0.25">
      <c r="B64" s="96"/>
      <c r="C64" s="96"/>
    </row>
    <row r="65" spans="2:4" x14ac:dyDescent="0.25">
      <c r="B65" s="96"/>
      <c r="C65" s="96"/>
    </row>
    <row r="66" spans="2:4" x14ac:dyDescent="0.25">
      <c r="B66" s="96"/>
      <c r="C66" s="96"/>
    </row>
    <row r="67" spans="2:4" x14ac:dyDescent="0.25">
      <c r="B67" s="96"/>
      <c r="C67" s="96"/>
    </row>
    <row r="68" spans="2:4" x14ac:dyDescent="0.25">
      <c r="B68" s="96"/>
      <c r="C68" s="96"/>
    </row>
    <row r="69" spans="2:4" x14ac:dyDescent="0.25">
      <c r="B69" s="96"/>
      <c r="C69" s="96"/>
    </row>
    <row r="70" spans="2:4" x14ac:dyDescent="0.25">
      <c r="B70" s="96"/>
      <c r="C70" s="96"/>
    </row>
    <row r="71" spans="2:4" x14ac:dyDescent="0.25">
      <c r="B71" s="96"/>
      <c r="C71" s="96"/>
    </row>
    <row r="72" spans="2:4" x14ac:dyDescent="0.25">
      <c r="B72" s="96"/>
      <c r="C72" s="96"/>
    </row>
    <row r="73" spans="2:4" x14ac:dyDescent="0.25">
      <c r="B73" s="96"/>
      <c r="C73" s="96"/>
    </row>
    <row r="74" spans="2:4" x14ac:dyDescent="0.25">
      <c r="B74" s="96"/>
      <c r="C74" s="96"/>
    </row>
    <row r="75" spans="2:4" x14ac:dyDescent="0.25">
      <c r="B75" s="96"/>
      <c r="C75" s="96"/>
    </row>
    <row r="76" spans="2:4" x14ac:dyDescent="0.25">
      <c r="B76" s="96"/>
      <c r="C76" s="96"/>
    </row>
    <row r="77" spans="2:4" x14ac:dyDescent="0.25">
      <c r="B77" s="96"/>
      <c r="C77" s="96"/>
    </row>
    <row r="78" spans="2:4" x14ac:dyDescent="0.25">
      <c r="B78" s="96"/>
      <c r="C78" s="97"/>
      <c r="D78" s="142"/>
    </row>
    <row r="79" spans="2:4" x14ac:dyDescent="0.25">
      <c r="C79" s="56"/>
      <c r="D79" s="143"/>
    </row>
  </sheetData>
  <mergeCells count="4">
    <mergeCell ref="A2:D2"/>
    <mergeCell ref="A3:D3"/>
    <mergeCell ref="A4:D4"/>
    <mergeCell ref="A6:D6"/>
  </mergeCells>
  <printOptions horizontalCentered="1"/>
  <pageMargins left="0.19685039370078741" right="0.19685039370078741" top="0.59055118110236227" bottom="0" header="0" footer="0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C62"/>
  <sheetViews>
    <sheetView showGridLines="0" zoomScale="90" zoomScaleNormal="90" workbookViewId="0">
      <selection activeCell="B10" sqref="B10"/>
    </sheetView>
  </sheetViews>
  <sheetFormatPr defaultColWidth="9.109375" defaultRowHeight="12" x14ac:dyDescent="0.25"/>
  <cols>
    <col min="1" max="1" width="63.33203125" style="6" customWidth="1"/>
    <col min="2" max="3" width="20.6640625" style="6" customWidth="1"/>
    <col min="4" max="16384" width="9.109375" style="6"/>
  </cols>
  <sheetData>
    <row r="1" spans="1:3" x14ac:dyDescent="0.25">
      <c r="A1" s="1"/>
      <c r="B1" s="1"/>
      <c r="C1" s="2"/>
    </row>
    <row r="2" spans="1:3" s="52" customFormat="1" ht="13.8" x14ac:dyDescent="0.25">
      <c r="A2" s="153" t="s">
        <v>60</v>
      </c>
      <c r="B2" s="153"/>
      <c r="C2" s="153"/>
    </row>
    <row r="3" spans="1:3" x14ac:dyDescent="0.25">
      <c r="A3" s="154" t="s">
        <v>20</v>
      </c>
      <c r="B3" s="154"/>
      <c r="C3" s="154"/>
    </row>
    <row r="4" spans="1:3" x14ac:dyDescent="0.25">
      <c r="A4" s="155" t="str">
        <f>Ф2!A4</f>
        <v>за трехмесячный период, закончившийся 31 марта 2024 года</v>
      </c>
      <c r="B4" s="155"/>
      <c r="C4" s="155"/>
    </row>
    <row r="5" spans="1:3" x14ac:dyDescent="0.25">
      <c r="A5" s="1"/>
      <c r="B5" s="1"/>
      <c r="C5" s="1"/>
    </row>
    <row r="6" spans="1:3" x14ac:dyDescent="0.25">
      <c r="A6" s="1"/>
      <c r="B6" s="1"/>
      <c r="C6" s="2" t="s">
        <v>19</v>
      </c>
    </row>
    <row r="7" spans="1:3" s="53" customFormat="1" ht="34.200000000000003" x14ac:dyDescent="0.3">
      <c r="A7" s="11" t="s">
        <v>18</v>
      </c>
      <c r="B7" s="23" t="str">
        <f>Ф2!C7</f>
        <v>за трехмесячный период, закончившийся 31 марта 2024 года</v>
      </c>
      <c r="C7" s="23" t="str">
        <f>Ф2!D7</f>
        <v>за трехмесячный период, закончившийся 31 марта 2023 года</v>
      </c>
    </row>
    <row r="8" spans="1:3" s="53" customFormat="1" ht="11.4" x14ac:dyDescent="0.3">
      <c r="A8" s="11">
        <v>1</v>
      </c>
      <c r="B8" s="3">
        <v>2</v>
      </c>
      <c r="C8" s="3">
        <v>3</v>
      </c>
    </row>
    <row r="9" spans="1:3" s="54" customFormat="1" ht="11.4" x14ac:dyDescent="0.2">
      <c r="A9" s="14" t="s">
        <v>49</v>
      </c>
      <c r="B9" s="9"/>
      <c r="C9" s="9"/>
    </row>
    <row r="10" spans="1:3" s="54" customFormat="1" ht="11.4" x14ac:dyDescent="0.2">
      <c r="A10" s="10" t="s">
        <v>120</v>
      </c>
      <c r="B10" s="9">
        <v>607167</v>
      </c>
      <c r="C10" s="98">
        <v>-112630</v>
      </c>
    </row>
    <row r="11" spans="1:3" s="55" customFormat="1" x14ac:dyDescent="0.25">
      <c r="A11" s="12" t="s">
        <v>50</v>
      </c>
      <c r="B11" s="7"/>
      <c r="C11" s="99"/>
    </row>
    <row r="12" spans="1:3" x14ac:dyDescent="0.25">
      <c r="A12" s="13" t="s">
        <v>87</v>
      </c>
      <c r="B12" s="8">
        <v>10009</v>
      </c>
      <c r="C12" s="100">
        <v>8875</v>
      </c>
    </row>
    <row r="13" spans="1:3" x14ac:dyDescent="0.25">
      <c r="A13" s="13" t="s">
        <v>104</v>
      </c>
      <c r="B13" s="8">
        <v>-96229</v>
      </c>
      <c r="C13" s="100">
        <v>-125499</v>
      </c>
    </row>
    <row r="14" spans="1:3" x14ac:dyDescent="0.25">
      <c r="A14" s="13" t="s">
        <v>105</v>
      </c>
      <c r="B14" s="8">
        <v>413042</v>
      </c>
      <c r="C14" s="100">
        <v>490802</v>
      </c>
    </row>
    <row r="15" spans="1:3" x14ac:dyDescent="0.25">
      <c r="A15" s="13" t="s">
        <v>109</v>
      </c>
      <c r="B15" s="8">
        <v>465.4452</v>
      </c>
      <c r="C15" s="100">
        <v>153030</v>
      </c>
    </row>
    <row r="16" spans="1:3" x14ac:dyDescent="0.25">
      <c r="A16" s="13" t="s">
        <v>118</v>
      </c>
      <c r="B16" s="8">
        <v>69191</v>
      </c>
      <c r="C16" s="100">
        <v>65117</v>
      </c>
    </row>
    <row r="17" spans="1:3" x14ac:dyDescent="0.25">
      <c r="A17" s="13" t="s">
        <v>119</v>
      </c>
      <c r="B17" s="8">
        <v>-9643.2057600000007</v>
      </c>
      <c r="C17" s="100">
        <v>8232</v>
      </c>
    </row>
    <row r="18" spans="1:3" x14ac:dyDescent="0.25">
      <c r="A18" s="13" t="s">
        <v>52</v>
      </c>
      <c r="B18" s="8">
        <v>141230</v>
      </c>
      <c r="C18" s="100">
        <v>59733</v>
      </c>
    </row>
    <row r="19" spans="1:3" s="54" customFormat="1" ht="22.8" x14ac:dyDescent="0.2">
      <c r="A19" s="16" t="s">
        <v>26</v>
      </c>
      <c r="B19" s="9">
        <v>1135232.2394399999</v>
      </c>
      <c r="C19" s="98">
        <v>547660</v>
      </c>
    </row>
    <row r="20" spans="1:3" s="54" customFormat="1" ht="11.4" x14ac:dyDescent="0.2">
      <c r="A20" s="16" t="s">
        <v>110</v>
      </c>
      <c r="B20" s="9"/>
      <c r="C20" s="98"/>
    </row>
    <row r="21" spans="1:3" x14ac:dyDescent="0.25">
      <c r="A21" s="15" t="s">
        <v>27</v>
      </c>
      <c r="B21" s="8">
        <v>-2294149</v>
      </c>
      <c r="C21" s="100">
        <v>158969</v>
      </c>
    </row>
    <row r="22" spans="1:3" x14ac:dyDescent="0.25">
      <c r="A22" s="15" t="s">
        <v>16</v>
      </c>
      <c r="B22" s="8">
        <v>2212433</v>
      </c>
      <c r="C22" s="100">
        <v>-1053761</v>
      </c>
    </row>
    <row r="23" spans="1:3" x14ac:dyDescent="0.25">
      <c r="A23" s="15" t="s">
        <v>30</v>
      </c>
      <c r="B23" s="8">
        <v>203980</v>
      </c>
      <c r="C23" s="100">
        <v>67605</v>
      </c>
    </row>
    <row r="24" spans="1:3" x14ac:dyDescent="0.25">
      <c r="A24" s="15" t="s">
        <v>106</v>
      </c>
      <c r="B24" s="8">
        <v>-446128</v>
      </c>
      <c r="C24" s="100">
        <v>-480521</v>
      </c>
    </row>
    <row r="25" spans="1:3" x14ac:dyDescent="0.25">
      <c r="A25" s="15" t="s">
        <v>31</v>
      </c>
      <c r="B25" s="8">
        <v>-62677</v>
      </c>
      <c r="C25" s="100">
        <v>-157134</v>
      </c>
    </row>
    <row r="26" spans="1:3" x14ac:dyDescent="0.25">
      <c r="A26" s="18" t="s">
        <v>63</v>
      </c>
      <c r="B26" s="8">
        <v>1645</v>
      </c>
      <c r="C26" s="100">
        <v>-41</v>
      </c>
    </row>
    <row r="27" spans="1:3" x14ac:dyDescent="0.25">
      <c r="A27" s="15" t="s">
        <v>11</v>
      </c>
      <c r="B27" s="8">
        <v>-16407</v>
      </c>
      <c r="C27" s="100">
        <v>105</v>
      </c>
    </row>
    <row r="28" spans="1:3" s="54" customFormat="1" ht="11.4" x14ac:dyDescent="0.2">
      <c r="A28" s="16" t="s">
        <v>111</v>
      </c>
      <c r="B28" s="9"/>
      <c r="C28" s="98"/>
    </row>
    <row r="29" spans="1:3" x14ac:dyDescent="0.25">
      <c r="A29" s="15" t="s">
        <v>33</v>
      </c>
      <c r="B29" s="8">
        <v>1312462</v>
      </c>
      <c r="C29" s="100">
        <v>-638251</v>
      </c>
    </row>
    <row r="30" spans="1:3" x14ac:dyDescent="0.25">
      <c r="A30" s="15" t="s">
        <v>34</v>
      </c>
      <c r="B30" s="8">
        <v>-210534</v>
      </c>
      <c r="C30" s="100">
        <v>8780</v>
      </c>
    </row>
    <row r="31" spans="1:3" x14ac:dyDescent="0.25">
      <c r="A31" s="15" t="s">
        <v>8</v>
      </c>
      <c r="B31" s="8">
        <v>0</v>
      </c>
      <c r="C31" s="100">
        <v>0</v>
      </c>
    </row>
    <row r="32" spans="1:3" x14ac:dyDescent="0.25">
      <c r="A32" s="15" t="s">
        <v>7</v>
      </c>
      <c r="B32" s="8">
        <v>-61282</v>
      </c>
      <c r="C32" s="100">
        <v>-37037</v>
      </c>
    </row>
    <row r="33" spans="1:3" s="54" customFormat="1" ht="22.8" x14ac:dyDescent="0.2">
      <c r="A33" s="16" t="s">
        <v>51</v>
      </c>
      <c r="B33" s="9">
        <v>1774575.2394399999</v>
      </c>
      <c r="C33" s="98">
        <v>-1583626</v>
      </c>
    </row>
    <row r="34" spans="1:3" x14ac:dyDescent="0.25">
      <c r="A34" s="15" t="s">
        <v>53</v>
      </c>
      <c r="B34" s="8">
        <v>177</v>
      </c>
      <c r="C34" s="100">
        <v>0</v>
      </c>
    </row>
    <row r="35" spans="1:3" s="54" customFormat="1" ht="11.4" x14ac:dyDescent="0.2">
      <c r="A35" s="16" t="s">
        <v>57</v>
      </c>
      <c r="B35" s="9">
        <v>1774752.2394399999</v>
      </c>
      <c r="C35" s="98">
        <v>-1583626</v>
      </c>
    </row>
    <row r="36" spans="1:3" s="54" customFormat="1" ht="11.4" x14ac:dyDescent="0.2">
      <c r="A36" s="14" t="s">
        <v>54</v>
      </c>
      <c r="B36" s="9"/>
      <c r="C36" s="98"/>
    </row>
    <row r="37" spans="1:3" ht="24" x14ac:dyDescent="0.25">
      <c r="A37" s="15" t="s">
        <v>112</v>
      </c>
      <c r="B37" s="8">
        <v>-4135043</v>
      </c>
      <c r="C37" s="100">
        <v>-2260570</v>
      </c>
    </row>
    <row r="38" spans="1:3" ht="24" x14ac:dyDescent="0.25">
      <c r="A38" s="18" t="s">
        <v>113</v>
      </c>
      <c r="B38" s="8">
        <v>2384932</v>
      </c>
      <c r="C38" s="100">
        <v>3889000</v>
      </c>
    </row>
    <row r="39" spans="1:3" x14ac:dyDescent="0.25">
      <c r="A39" s="18" t="s">
        <v>108</v>
      </c>
      <c r="B39" s="8">
        <v>-3287.9949999999999</v>
      </c>
      <c r="C39" s="100">
        <v>-34674</v>
      </c>
    </row>
    <row r="40" spans="1:3" x14ac:dyDescent="0.25">
      <c r="A40" s="18" t="s">
        <v>107</v>
      </c>
      <c r="B40" s="8">
        <v>0</v>
      </c>
      <c r="C40" s="100">
        <v>0</v>
      </c>
    </row>
    <row r="41" spans="1:3" s="54" customFormat="1" ht="11.4" x14ac:dyDescent="0.2">
      <c r="A41" s="10" t="s">
        <v>114</v>
      </c>
      <c r="B41" s="9">
        <v>-1753398.9950000001</v>
      </c>
      <c r="C41" s="98">
        <v>1593756</v>
      </c>
    </row>
    <row r="42" spans="1:3" s="54" customFormat="1" ht="11.4" x14ac:dyDescent="0.2">
      <c r="A42" s="14" t="s">
        <v>55</v>
      </c>
      <c r="B42" s="9"/>
      <c r="C42" s="98"/>
    </row>
    <row r="43" spans="1:3" x14ac:dyDescent="0.25">
      <c r="A43" s="13" t="s">
        <v>56</v>
      </c>
      <c r="B43" s="8">
        <v>0</v>
      </c>
      <c r="C43" s="100">
        <v>0</v>
      </c>
    </row>
    <row r="44" spans="1:3" s="54" customFormat="1" ht="11.4" x14ac:dyDescent="0.2">
      <c r="A44" s="10" t="s">
        <v>115</v>
      </c>
      <c r="B44" s="9">
        <v>0</v>
      </c>
      <c r="C44" s="98">
        <v>0</v>
      </c>
    </row>
    <row r="45" spans="1:3" s="54" customFormat="1" ht="11.4" x14ac:dyDescent="0.2">
      <c r="A45" s="10" t="s">
        <v>116</v>
      </c>
      <c r="B45" s="9">
        <v>21353.244439999806</v>
      </c>
      <c r="C45" s="98">
        <v>10130</v>
      </c>
    </row>
    <row r="46" spans="1:3" x14ac:dyDescent="0.25">
      <c r="A46" s="13" t="s">
        <v>117</v>
      </c>
      <c r="B46" s="8">
        <v>-352</v>
      </c>
      <c r="C46" s="100">
        <v>-2320</v>
      </c>
    </row>
    <row r="47" spans="1:3" x14ac:dyDescent="0.25">
      <c r="A47" s="13" t="s">
        <v>58</v>
      </c>
      <c r="B47" s="8">
        <v>44031</v>
      </c>
      <c r="C47" s="100">
        <v>47273</v>
      </c>
    </row>
    <row r="48" spans="1:3" s="54" customFormat="1" ht="11.4" x14ac:dyDescent="0.2">
      <c r="A48" s="10" t="s">
        <v>124</v>
      </c>
      <c r="B48" s="9">
        <v>65032</v>
      </c>
      <c r="C48" s="98">
        <v>55083</v>
      </c>
    </row>
    <row r="49" spans="1:3" x14ac:dyDescent="0.25">
      <c r="B49" s="4"/>
      <c r="C49" s="4"/>
    </row>
    <row r="50" spans="1:3" x14ac:dyDescent="0.25">
      <c r="B50" s="5"/>
      <c r="C50" s="5"/>
    </row>
    <row r="51" spans="1:3" x14ac:dyDescent="0.25">
      <c r="A51" s="20" t="str">
        <f>Ф1!A38</f>
        <v>Председатель Правления   Амерходжаев Г.Т.</v>
      </c>
      <c r="C51" s="5"/>
    </row>
    <row r="52" spans="1:3" x14ac:dyDescent="0.25">
      <c r="A52" s="20" t="s">
        <v>0</v>
      </c>
      <c r="B52" s="4"/>
      <c r="C52" s="4"/>
    </row>
    <row r="53" spans="1:3" x14ac:dyDescent="0.25">
      <c r="A53" s="20"/>
      <c r="B53" s="4"/>
      <c r="C53" s="4"/>
    </row>
    <row r="54" spans="1:3" x14ac:dyDescent="0.25">
      <c r="A54" s="20" t="str">
        <f>Ф1!A41</f>
        <v>Главный бухгалтер   Керн Ю.П.</v>
      </c>
    </row>
    <row r="55" spans="1:3" x14ac:dyDescent="0.25">
      <c r="A55" s="20" t="s">
        <v>0</v>
      </c>
    </row>
    <row r="56" spans="1:3" x14ac:dyDescent="0.25">
      <c r="A56" s="20"/>
    </row>
    <row r="57" spans="1:3" x14ac:dyDescent="0.25">
      <c r="A57" s="20" t="str">
        <f>Ф1!A44</f>
        <v>Исполнитель   Керн Ю.П.</v>
      </c>
    </row>
    <row r="58" spans="1:3" x14ac:dyDescent="0.25">
      <c r="A58" s="37" t="s">
        <v>0</v>
      </c>
    </row>
    <row r="59" spans="1:3" x14ac:dyDescent="0.25">
      <c r="A59" s="20" t="str">
        <f>Ф1!A46</f>
        <v>Телефон   8-727-331-53-53</v>
      </c>
    </row>
    <row r="60" spans="1:3" x14ac:dyDescent="0.25">
      <c r="A60" s="37" t="s">
        <v>0</v>
      </c>
    </row>
    <row r="61" spans="1:3" x14ac:dyDescent="0.25">
      <c r="A61" s="20" t="str">
        <f>Ф1!A48</f>
        <v>Дата   15.05.2024</v>
      </c>
    </row>
    <row r="62" spans="1:3" x14ac:dyDescent="0.25">
      <c r="A62" s="20" t="str">
        <f>Ф1!A49</f>
        <v>Место для печати</v>
      </c>
    </row>
  </sheetData>
  <mergeCells count="3">
    <mergeCell ref="A2:C2"/>
    <mergeCell ref="A3:C3"/>
    <mergeCell ref="A4:C4"/>
  </mergeCells>
  <conditionalFormatting sqref="B49:C49">
    <cfRule type="cellIs" dxfId="0" priority="1" operator="equal">
      <formula>0</formula>
    </cfRule>
  </conditionalFormatting>
  <printOptions horizontalCentered="1"/>
  <pageMargins left="0.19685039370078741" right="0" top="0.98425196850393704" bottom="0.19685039370078741" header="0" footer="0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F46"/>
  <sheetViews>
    <sheetView showGridLines="0" tabSelected="1" zoomScale="90" zoomScaleNormal="90" workbookViewId="0">
      <selection activeCell="C41" sqref="C41"/>
    </sheetView>
  </sheetViews>
  <sheetFormatPr defaultColWidth="9.109375" defaultRowHeight="12" x14ac:dyDescent="0.25"/>
  <cols>
    <col min="1" max="1" width="55.109375" style="114" customWidth="1"/>
    <col min="2" max="6" width="14.109375" style="114" customWidth="1"/>
    <col min="7" max="16384" width="9.109375" style="114"/>
  </cols>
  <sheetData>
    <row r="1" spans="1:6" s="101" customFormat="1" x14ac:dyDescent="0.3"/>
    <row r="2" spans="1:6" s="102" customFormat="1" ht="13.8" x14ac:dyDescent="0.3">
      <c r="A2" s="156" t="s">
        <v>46</v>
      </c>
      <c r="B2" s="157"/>
      <c r="C2" s="157"/>
      <c r="D2" s="157"/>
      <c r="E2" s="157"/>
      <c r="F2" s="157"/>
    </row>
    <row r="3" spans="1:6" s="103" customFormat="1" x14ac:dyDescent="0.3">
      <c r="A3" s="158" t="s">
        <v>20</v>
      </c>
      <c r="B3" s="158"/>
      <c r="C3" s="158"/>
      <c r="D3" s="158"/>
      <c r="E3" s="158"/>
      <c r="F3" s="158"/>
    </row>
    <row r="4" spans="1:6" s="101" customFormat="1" x14ac:dyDescent="0.3">
      <c r="A4" s="159" t="str">
        <f>Ф2!A4</f>
        <v>за трехмесячный период, закончившийся 31 марта 2024 года</v>
      </c>
      <c r="B4" s="160"/>
      <c r="C4" s="160"/>
      <c r="D4" s="160"/>
      <c r="E4" s="160"/>
      <c r="F4" s="160"/>
    </row>
    <row r="5" spans="1:6" s="101" customFormat="1" x14ac:dyDescent="0.3">
      <c r="C5" s="104"/>
      <c r="D5" s="104"/>
      <c r="E5" s="104"/>
    </row>
    <row r="6" spans="1:6" s="101" customFormat="1" x14ac:dyDescent="0.3">
      <c r="C6" s="104"/>
      <c r="D6" s="104"/>
      <c r="E6" s="104"/>
      <c r="F6" s="105" t="s">
        <v>19</v>
      </c>
    </row>
    <row r="7" spans="1:6" s="109" customFormat="1" ht="22.8" x14ac:dyDescent="0.3">
      <c r="A7" s="106" t="s">
        <v>18</v>
      </c>
      <c r="B7" s="107" t="s">
        <v>23</v>
      </c>
      <c r="C7" s="107" t="s">
        <v>21</v>
      </c>
      <c r="D7" s="107" t="s">
        <v>48</v>
      </c>
      <c r="E7" s="107" t="s">
        <v>22</v>
      </c>
      <c r="F7" s="108" t="s">
        <v>3</v>
      </c>
    </row>
    <row r="8" spans="1:6" s="104" customFormat="1" x14ac:dyDescent="0.3">
      <c r="A8" s="110">
        <v>1</v>
      </c>
      <c r="B8" s="111">
        <v>2</v>
      </c>
      <c r="C8" s="111">
        <v>3</v>
      </c>
      <c r="D8" s="111">
        <v>4</v>
      </c>
      <c r="E8" s="111">
        <v>5</v>
      </c>
      <c r="F8" s="111">
        <v>6</v>
      </c>
    </row>
    <row r="9" spans="1:6" x14ac:dyDescent="0.25">
      <c r="A9" s="112" t="s">
        <v>137</v>
      </c>
      <c r="B9" s="113">
        <v>2551102</v>
      </c>
      <c r="C9" s="113">
        <v>481614</v>
      </c>
      <c r="D9" s="113">
        <v>530084</v>
      </c>
      <c r="E9" s="113">
        <v>4350550</v>
      </c>
      <c r="F9" s="113">
        <v>7913350</v>
      </c>
    </row>
    <row r="10" spans="1:6" x14ac:dyDescent="0.25">
      <c r="A10" s="118" t="s">
        <v>47</v>
      </c>
      <c r="B10" s="116"/>
      <c r="C10" s="116"/>
      <c r="D10" s="116"/>
      <c r="E10" s="116"/>
      <c r="F10" s="117">
        <v>0</v>
      </c>
    </row>
    <row r="11" spans="1:6" x14ac:dyDescent="0.25">
      <c r="A11" s="118" t="s">
        <v>81</v>
      </c>
      <c r="B11" s="119">
        <v>0</v>
      </c>
      <c r="C11" s="119">
        <v>0</v>
      </c>
      <c r="D11" s="119">
        <v>0</v>
      </c>
      <c r="E11" s="119">
        <v>862817</v>
      </c>
      <c r="F11" s="119">
        <v>862817</v>
      </c>
    </row>
    <row r="12" spans="1:6" x14ac:dyDescent="0.25">
      <c r="A12" s="118" t="s">
        <v>24</v>
      </c>
      <c r="B12" s="116"/>
      <c r="C12" s="116"/>
      <c r="D12" s="116"/>
      <c r="E12" s="116"/>
      <c r="F12" s="117">
        <v>0</v>
      </c>
    </row>
    <row r="13" spans="1:6" s="120" customFormat="1" ht="24" x14ac:dyDescent="0.25">
      <c r="A13" s="161" t="s">
        <v>125</v>
      </c>
      <c r="B13" s="119"/>
      <c r="C13" s="119"/>
      <c r="D13" s="119"/>
      <c r="E13" s="119"/>
      <c r="F13" s="119">
        <v>0</v>
      </c>
    </row>
    <row r="14" spans="1:6" ht="24" x14ac:dyDescent="0.25">
      <c r="A14" s="118" t="s">
        <v>25</v>
      </c>
      <c r="B14" s="119">
        <v>0</v>
      </c>
      <c r="C14" s="119">
        <v>128834.46517000001</v>
      </c>
      <c r="D14" s="119">
        <v>0</v>
      </c>
      <c r="E14" s="119">
        <v>0</v>
      </c>
      <c r="F14" s="119">
        <v>128834.46517000001</v>
      </c>
    </row>
    <row r="15" spans="1:6" ht="54" customHeight="1" x14ac:dyDescent="0.25">
      <c r="A15" s="118" t="s">
        <v>98</v>
      </c>
      <c r="B15" s="119">
        <v>0</v>
      </c>
      <c r="C15" s="119">
        <v>-18358.175569999999</v>
      </c>
      <c r="D15" s="119">
        <v>0</v>
      </c>
      <c r="E15" s="119">
        <v>0</v>
      </c>
      <c r="F15" s="119">
        <v>-18358.175569999999</v>
      </c>
    </row>
    <row r="16" spans="1:6" s="120" customFormat="1" x14ac:dyDescent="0.25">
      <c r="A16" s="118" t="s">
        <v>126</v>
      </c>
      <c r="B16" s="119">
        <v>0</v>
      </c>
      <c r="C16" s="119">
        <v>110476.28960000002</v>
      </c>
      <c r="D16" s="119">
        <v>0</v>
      </c>
      <c r="E16" s="119">
        <v>0</v>
      </c>
      <c r="F16" s="119">
        <v>110476.28960000002</v>
      </c>
    </row>
    <row r="17" spans="1:6" x14ac:dyDescent="0.25">
      <c r="A17" s="121" t="s">
        <v>127</v>
      </c>
      <c r="B17" s="119"/>
      <c r="C17" s="119">
        <v>110476.28960000002</v>
      </c>
      <c r="D17" s="119">
        <v>0</v>
      </c>
      <c r="E17" s="119">
        <v>862817</v>
      </c>
      <c r="F17" s="119">
        <v>973293.28960000002</v>
      </c>
    </row>
    <row r="18" spans="1:6" x14ac:dyDescent="0.25">
      <c r="A18" s="118" t="s">
        <v>128</v>
      </c>
      <c r="B18" s="119"/>
      <c r="C18" s="119"/>
      <c r="D18" s="119"/>
      <c r="E18" s="119">
        <v>-341568</v>
      </c>
      <c r="F18" s="119">
        <v>-341568</v>
      </c>
    </row>
    <row r="19" spans="1:6" s="122" customFormat="1" x14ac:dyDescent="0.2">
      <c r="A19" s="118" t="s">
        <v>52</v>
      </c>
      <c r="B19" s="119">
        <v>0</v>
      </c>
      <c r="C19" s="119">
        <v>0</v>
      </c>
      <c r="D19" s="119">
        <v>-48213</v>
      </c>
      <c r="E19" s="119">
        <v>48213</v>
      </c>
      <c r="F19" s="119">
        <v>0</v>
      </c>
    </row>
    <row r="20" spans="1:6" s="122" customFormat="1" ht="11.4" x14ac:dyDescent="0.2">
      <c r="A20" s="123" t="s">
        <v>138</v>
      </c>
      <c r="B20" s="113">
        <v>2551102</v>
      </c>
      <c r="C20" s="113">
        <v>592090.28960000002</v>
      </c>
      <c r="D20" s="113">
        <v>481871</v>
      </c>
      <c r="E20" s="113">
        <v>4920012</v>
      </c>
      <c r="F20" s="113">
        <v>8545075.2895999998</v>
      </c>
    </row>
    <row r="21" spans="1:6" s="122" customFormat="1" ht="11.4" hidden="1" x14ac:dyDescent="0.2">
      <c r="A21" s="123" t="s">
        <v>139</v>
      </c>
      <c r="B21" s="113"/>
      <c r="C21" s="113"/>
      <c r="D21" s="113"/>
      <c r="E21" s="113"/>
      <c r="F21" s="113"/>
    </row>
    <row r="22" spans="1:6" s="122" customFormat="1" x14ac:dyDescent="0.2">
      <c r="A22" s="118" t="s">
        <v>47</v>
      </c>
      <c r="B22" s="113"/>
      <c r="C22" s="113"/>
      <c r="D22" s="113"/>
      <c r="E22" s="113"/>
      <c r="F22" s="113"/>
    </row>
    <row r="23" spans="1:6" x14ac:dyDescent="0.25">
      <c r="A23" s="118" t="s">
        <v>81</v>
      </c>
      <c r="B23" s="119">
        <v>0</v>
      </c>
      <c r="C23" s="119">
        <v>0</v>
      </c>
      <c r="D23" s="119">
        <v>0</v>
      </c>
      <c r="E23" s="119">
        <v>606990</v>
      </c>
      <c r="F23" s="119">
        <v>606990</v>
      </c>
    </row>
    <row r="24" spans="1:6" x14ac:dyDescent="0.25">
      <c r="A24" s="161" t="s">
        <v>24</v>
      </c>
      <c r="B24" s="113"/>
      <c r="C24" s="113"/>
      <c r="D24" s="113"/>
      <c r="E24" s="113"/>
      <c r="F24" s="113"/>
    </row>
    <row r="25" spans="1:6" ht="24" x14ac:dyDescent="0.25">
      <c r="A25" s="161" t="s">
        <v>125</v>
      </c>
      <c r="B25" s="113"/>
      <c r="C25" s="113"/>
      <c r="D25" s="113"/>
      <c r="E25" s="113"/>
      <c r="F25" s="113"/>
    </row>
    <row r="26" spans="1:6" ht="24" x14ac:dyDescent="0.25">
      <c r="A26" s="124" t="s">
        <v>25</v>
      </c>
      <c r="B26" s="119">
        <v>0</v>
      </c>
      <c r="C26" s="119">
        <v>8851</v>
      </c>
      <c r="D26" s="119">
        <v>0</v>
      </c>
      <c r="E26" s="119">
        <v>0</v>
      </c>
      <c r="F26" s="119">
        <v>8851</v>
      </c>
    </row>
    <row r="27" spans="1:6" ht="41.4" customHeight="1" x14ac:dyDescent="0.25">
      <c r="A27" s="118" t="s">
        <v>98</v>
      </c>
      <c r="B27" s="119">
        <v>0</v>
      </c>
      <c r="C27" s="119">
        <v>-5368</v>
      </c>
      <c r="D27" s="119">
        <v>0</v>
      </c>
      <c r="E27" s="119">
        <v>0</v>
      </c>
      <c r="F27" s="119">
        <v>-5368</v>
      </c>
    </row>
    <row r="28" spans="1:6" x14ac:dyDescent="0.25">
      <c r="A28" s="124" t="s">
        <v>126</v>
      </c>
      <c r="B28" s="119">
        <v>0</v>
      </c>
      <c r="C28" s="119">
        <v>3483</v>
      </c>
      <c r="D28" s="119">
        <v>0</v>
      </c>
      <c r="E28" s="119">
        <v>0</v>
      </c>
      <c r="F28" s="119">
        <v>3483</v>
      </c>
    </row>
    <row r="29" spans="1:6" s="120" customFormat="1" x14ac:dyDescent="0.25">
      <c r="A29" s="118" t="s">
        <v>127</v>
      </c>
      <c r="B29" s="119">
        <v>0</v>
      </c>
      <c r="C29" s="119">
        <v>3483</v>
      </c>
      <c r="D29" s="119">
        <v>0</v>
      </c>
      <c r="E29" s="119">
        <v>606990</v>
      </c>
      <c r="F29" s="119">
        <v>610473</v>
      </c>
    </row>
    <row r="30" spans="1:6" x14ac:dyDescent="0.25">
      <c r="A30" s="118" t="s">
        <v>128</v>
      </c>
      <c r="B30" s="119"/>
      <c r="C30" s="119"/>
      <c r="D30" s="119"/>
      <c r="E30" s="119"/>
      <c r="F30" s="119"/>
    </row>
    <row r="31" spans="1:6" x14ac:dyDescent="0.25">
      <c r="A31" s="118" t="s">
        <v>52</v>
      </c>
      <c r="B31" s="119">
        <v>0</v>
      </c>
      <c r="C31" s="119">
        <v>0</v>
      </c>
      <c r="D31" s="119">
        <v>-185126</v>
      </c>
      <c r="E31" s="119">
        <v>185126</v>
      </c>
      <c r="F31" s="119">
        <v>0</v>
      </c>
    </row>
    <row r="32" spans="1:6" s="122" customFormat="1" ht="11.4" x14ac:dyDescent="0.2">
      <c r="A32" s="115" t="s">
        <v>140</v>
      </c>
      <c r="B32" s="113">
        <v>2551102</v>
      </c>
      <c r="C32" s="113">
        <v>595573.28960000002</v>
      </c>
      <c r="D32" s="113">
        <v>296745</v>
      </c>
      <c r="E32" s="113">
        <v>5712128</v>
      </c>
      <c r="F32" s="113">
        <v>9155548.2895999998</v>
      </c>
    </row>
    <row r="33" spans="1:5" x14ac:dyDescent="0.25">
      <c r="C33" s="125"/>
      <c r="D33" s="125"/>
    </row>
    <row r="34" spans="1:5" x14ac:dyDescent="0.25">
      <c r="E34" s="125"/>
    </row>
    <row r="35" spans="1:5" x14ac:dyDescent="0.25">
      <c r="A35" s="126" t="str">
        <f>Ф1!A38</f>
        <v>Председатель Правления   Амерходжаев Г.Т.</v>
      </c>
    </row>
    <row r="36" spans="1:5" x14ac:dyDescent="0.25">
      <c r="A36" s="126" t="s">
        <v>0</v>
      </c>
    </row>
    <row r="37" spans="1:5" x14ac:dyDescent="0.25">
      <c r="A37" s="126"/>
    </row>
    <row r="38" spans="1:5" x14ac:dyDescent="0.25">
      <c r="A38" s="126" t="str">
        <f>Ф1!A41</f>
        <v>Главный бухгалтер   Керн Ю.П.</v>
      </c>
    </row>
    <row r="39" spans="1:5" x14ac:dyDescent="0.25">
      <c r="A39" s="126" t="s">
        <v>0</v>
      </c>
    </row>
    <row r="40" spans="1:5" x14ac:dyDescent="0.25">
      <c r="A40" s="126"/>
    </row>
    <row r="41" spans="1:5" x14ac:dyDescent="0.25">
      <c r="A41" s="126" t="str">
        <f>Ф1!A44</f>
        <v>Исполнитель   Керн Ю.П.</v>
      </c>
    </row>
    <row r="42" spans="1:5" x14ac:dyDescent="0.25">
      <c r="A42" s="127" t="s">
        <v>0</v>
      </c>
    </row>
    <row r="43" spans="1:5" x14ac:dyDescent="0.25">
      <c r="A43" s="126" t="str">
        <f>Ф1!A46</f>
        <v>Телефон   8-727-331-53-53</v>
      </c>
    </row>
    <row r="44" spans="1:5" x14ac:dyDescent="0.25">
      <c r="A44" s="127" t="s">
        <v>0</v>
      </c>
    </row>
    <row r="45" spans="1:5" x14ac:dyDescent="0.25">
      <c r="A45" s="126" t="str">
        <f>Ф1!A48</f>
        <v>Дата   15.05.2024</v>
      </c>
    </row>
    <row r="46" spans="1:5" x14ac:dyDescent="0.25">
      <c r="A46" s="126" t="str">
        <f>Ф1!A49</f>
        <v>Место для печати</v>
      </c>
    </row>
  </sheetData>
  <mergeCells count="3">
    <mergeCell ref="A2:F2"/>
    <mergeCell ref="A3:F3"/>
    <mergeCell ref="A4:F4"/>
  </mergeCells>
  <printOptions horizontalCentered="1"/>
  <pageMargins left="0.19685039370078741" right="0.19685039370078741" top="0.98425196850393704" bottom="0.19685039370078741" header="0" footer="0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2024-05-15T10:52:16Z</dcterms:modified>
</cp:coreProperties>
</file>