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Accounting\Accounting\Uploading to KASE\Переодическая отчетность\4q2016\"/>
    </mc:Choice>
  </mc:AlternateContent>
  <bookViews>
    <workbookView xWindow="0" yWindow="0" windowWidth="23040" windowHeight="6972"/>
  </bookViews>
  <sheets>
    <sheet name="ББ" sheetId="2" r:id="rId1"/>
    <sheet name="ОПиУ" sheetId="1" r:id="rId2"/>
  </sheets>
  <externalReferences>
    <externalReference r:id="rId3"/>
    <externalReference r:id="rId4"/>
  </externalReferences>
  <definedNames>
    <definedName name="__MAIN__" localSheetId="1">'[1]1ЦБ-прил2'!#REF!</definedName>
    <definedName name="__MAIN__">'[2]1ЦБ-прил2'!#REF!</definedName>
    <definedName name="__mdDATABody10__" localSheetId="1">'[1]1ЦБ-прил2'!#REF!</definedName>
    <definedName name="__mdDATABody10__">'[2]1ЦБ-прил2'!#REF!</definedName>
    <definedName name="__mdDATABody21__" localSheetId="1">'[1]1ЦБ-прил2'!#REF!</definedName>
    <definedName name="__mdDATABody21__">'[2]1ЦБ-прил2'!#REF!</definedName>
    <definedName name="__mdDATABody22__" localSheetId="1">'[1]1ЦБ-прил2'!#REF!</definedName>
    <definedName name="__mdDATABody22__">'[2]1ЦБ-прил2'!#REF!</definedName>
    <definedName name="__mdDATABody30__" localSheetId="1">'[1]1ЦБ-прил2'!#REF!</definedName>
    <definedName name="__mdDATABody30__">'[2]1ЦБ-прил2'!#REF!</definedName>
    <definedName name="__mdDATABody40__" localSheetId="1">'[1]1ЦБ-прил2'!#REF!</definedName>
    <definedName name="__mdDATABody40__">'[2]1ЦБ-прил2'!#REF!</definedName>
    <definedName name="__mdDATABody50__" localSheetId="1">'[1]1ЦБ-прил2'!#REF!</definedName>
    <definedName name="__mdDATABody50__">'[2]1ЦБ-прил2'!#REF!</definedName>
    <definedName name="__mdDATABody60__" localSheetId="1">'[1]1ЦБ-прил2'!#REF!</definedName>
    <definedName name="__mdDATABody60__">'[2]1ЦБ-прил2'!#REF!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2" l="1"/>
  <c r="E65" i="2"/>
  <c r="E25" i="2"/>
  <c r="E23" i="2"/>
  <c r="E20" i="2"/>
</calcChain>
</file>

<file path=xl/sharedStrings.xml><?xml version="1.0" encoding="utf-8"?>
<sst xmlns="http://schemas.openxmlformats.org/spreadsheetml/2006/main" count="333" uniqueCount="274">
  <si>
    <t>Приложение 11 к Постановлению Правления Национального Банка Республики Казахстан от 28 января 2016 года № 41</t>
  </si>
  <si>
    <t>Отчет о прибылях и убытках</t>
  </si>
  <si>
    <t>Акционерное Общество "Фридом Финанс"</t>
  </si>
  <si>
    <t>(полное наименование организации)</t>
  </si>
  <si>
    <t>по состоянию на 1 января 2017 года</t>
  </si>
  <si>
    <t>(в тысячах тенге)</t>
  </si>
  <si>
    <t>Наименование статьи</t>
  </si>
  <si>
    <t>Код
строки</t>
  </si>
  <si>
    <t>За отчетный период</t>
  </si>
  <si>
    <t>За отчетный период с начала текущего года (с нарастающим итогом)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</si>
  <si>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</si>
  <si>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</si>
  <si>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</si>
  <si>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в том числе:</t>
  </si>
  <si>
    <t>по корреспондентским и текущим счетам</t>
  </si>
  <si>
    <t>1.1</t>
  </si>
  <si>
    <t>по размещенным вкладам</t>
  </si>
  <si>
    <t>1.2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</si>
  <si>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</si>
  <si>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</si>
  <si>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</si>
  <si>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</si>
  <si>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</si>
  <si>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</si>
  <si>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</si>
  <si>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</si>
  <si>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</si>
  <si>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</si>
  <si>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</si>
  <si>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</si>
  <si>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</si>
  <si>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</si>
  <si>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</si>
  <si>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</si>
  <si>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</si>
  <si>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</si>
  <si>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</si>
  <si>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</si>
  <si>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</si>
  <si>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</si>
  <si>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</si>
  <si>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</si>
  <si>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</si>
  <si>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</si>
  <si>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</si>
  <si>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</si>
  <si>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</si>
  <si>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</si>
  <si>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2.2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</si>
  <si>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</si>
  <si>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</si>
  <si>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</si>
  <si>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</si>
  <si>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</si>
  <si>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</si>
  <si>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</si>
  <si>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</si>
  <si>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</si>
  <si>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</si>
  <si>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от пенсионных активов</t>
  </si>
  <si>
    <t>2.8</t>
  </si>
  <si>
    <t>от инвестиционного дохода (убытка) по пенсионным активам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</si>
  <si>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</si>
  <si>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</si>
  <si>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</si>
  <si>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</si>
  <si>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</si>
  <si>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</si>
  <si>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</si>
  <si>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</si>
  <si>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</si>
  <si>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</si>
  <si>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</si>
  <si>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</si>
  <si>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</si>
  <si>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</si>
  <si>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</si>
  <si>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</si>
  <si>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</si>
  <si>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</si>
  <si>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</si>
  <si>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</si>
  <si>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</si>
  <si>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</si>
  <si>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</si>
  <si>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</si>
  <si>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</si>
  <si>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</si>
  <si>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</si>
  <si>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</si>
  <si>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</si>
  <si>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</si>
  <si>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</si>
  <si>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</si>
  <si>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</si>
  <si>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</si>
  <si>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</si>
  <si>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</si>
  <si>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</si>
  <si>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</si>
  <si>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</si>
  <si>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</si>
  <si>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</si>
  <si>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</si>
  <si>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</si>
  <si>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</si>
  <si>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</si>
  <si>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</si>
  <si>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</si>
  <si>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</si>
  <si>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</si>
  <si>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</si>
  <si>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</si>
  <si>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</si>
  <si>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</si>
  <si>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</si>
  <si>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</si>
  <si>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</si>
  <si>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</si>
  <si>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</si>
  <si>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</si>
  <si>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</si>
  <si>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</si>
  <si>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</si>
  <si>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</si>
  <si>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</si>
  <si>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</si>
  <si>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</si>
  <si>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</si>
  <si>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</si>
  <si>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</si>
  <si>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общехозяйственные расходы</t>
  </si>
  <si>
    <t>26.2</t>
  </si>
  <si>
    <t>транспортные расходы</t>
  </si>
  <si>
    <t>26.3</t>
  </si>
  <si>
    <t>административные расходы</t>
  </si>
  <si>
    <t>26.4</t>
  </si>
  <si>
    <t>амортизационные отчисления</t>
  </si>
  <si>
    <t>26.5</t>
  </si>
  <si>
    <t>расходы по уплате налогов и других обязательных платежей в бюджет, за исключением корпоративного подоходного налога</t>
  </si>
  <si>
    <t>26.6</t>
  </si>
  <si>
    <t>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</si>
  <si>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</si>
  <si>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</si>
  <si>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</si>
  <si>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</si>
  <si>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</si>
  <si>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</si>
  <si>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</si>
  <si>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</si>
  <si>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Председатель Правления ________________________________ /Миникеев Роман Дамирович  Дата 10.01.2017г.</t>
  </si>
  <si>
    <t>Главный бухгалтер ___________________________ / Оспанова Гульмира Молдашевна  Дата 10.01.2017г.</t>
  </si>
  <si>
    <t>Исполнитель________________________________/Оспанова Гульмира Молдашевна  Дата 10.01.2016г.</t>
  </si>
  <si>
    <t>Телефон: +7 (727) 311-10-64 вн.645</t>
  </si>
  <si>
    <t>Место для печати</t>
  </si>
  <si>
    <t>Приложение 10 к Постановлению Правления Национального Банка Республики Казахстан от 28 января 2016 года № 41</t>
  </si>
  <si>
    <t>Бухгалтерский баланс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</si>
  <si>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</si>
  <si>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</si>
  <si>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</si>
  <si>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</si>
  <si>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</si>
  <si>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</si>
  <si>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</si>
  <si>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</si>
  <si>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</si>
  <si>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</si>
  <si>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</si>
  <si>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</si>
  <si>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</si>
  <si>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</si>
  <si>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</si>
  <si>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</si>
  <si>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</si>
  <si>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</si>
  <si>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</si>
  <si>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</si>
  <si>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</si>
  <si>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</si>
  <si>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</si>
  <si>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</si>
  <si>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</si>
  <si>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</si>
  <si>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</si>
  <si>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</si>
  <si>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15.1.1</t>
  </si>
  <si>
    <t>15.1.2</t>
  </si>
  <si>
    <t>15.7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</si>
  <si>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</si>
  <si>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</si>
  <si>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</si>
  <si>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</si>
  <si>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</si>
  <si>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</si>
  <si>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</si>
  <si>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</si>
  <si>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</si>
  <si>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</si>
  <si>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</si>
  <si>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</si>
  <si>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</si>
  <si>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</si>
  <si>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</si>
  <si>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</si>
  <si>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</si>
  <si>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</si>
  <si>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</si>
  <si>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</si>
  <si>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</si>
  <si>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</si>
  <si>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</si>
  <si>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</si>
  <si>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</si>
  <si>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</si>
  <si>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</si>
  <si>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</si>
  <si>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</si>
  <si>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</si>
  <si>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</si>
  <si>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</si>
  <si>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</si>
  <si>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</si>
  <si>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</si>
  <si>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</si>
  <si>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</si>
  <si>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</si>
  <si>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</si>
  <si>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</si>
  <si>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</si>
  <si>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</si>
  <si>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</si>
  <si>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</si>
  <si>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</si>
  <si>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</si>
  <si>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</si>
  <si>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</si>
  <si>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</si>
  <si>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</si>
  <si>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</si>
  <si>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</si>
  <si>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</si>
  <si>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</si>
  <si>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</si>
  <si>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</si>
  <si>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</si>
  <si>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</si>
  <si>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</si>
  <si>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3540+3200 сч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</si>
  <si>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</si>
  <si>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</si>
  <si>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</si>
  <si>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</si>
  <si>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</si>
  <si>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</si>
  <si>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</si>
  <si>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</si>
  <si>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</si>
  <si>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</si>
  <si>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</si>
  <si>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</si>
  <si>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</si>
  <si>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</si>
  <si>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</si>
  <si>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</si>
  <si>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</si>
  <si>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</si>
  <si>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</si>
  <si>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</si>
  <si>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капитал:</t>
  </si>
  <si>
    <t>Итого капитал и обязательства (стр.36+стр.43):</t>
  </si>
  <si>
    <t xml:space="preserve">                 Статья «Доля меньшинства» заполняется при составлении консолидированной финансовой отчетности. </t>
  </si>
  <si>
    <t>Председатель Правления ________________________________ /Миникеев Роман Дамирович  Дата  10.01.2017г.</t>
  </si>
  <si>
    <t>Главный бухгалтер ________________________________ / Оспанова Гульмира Молдашевна Дата 10.01.2017г.</t>
  </si>
  <si>
    <t>Исполнитель ________________________________ / Оспанова Гульмира Молдашевна Дата 10.01.2017г.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</si>
</sst>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1" fillId="0" borderId="0" xfId="2" applyFont="1" applyAlignment="1">
      <alignment horizontal="left"/>
    </xf>
    <xf numFmtId="0" fontId="1" fillId="0" borderId="0" xfId="2" applyFont="1"/>
    <xf numFmtId="0" fontId="1" fillId="0" borderId="0" xfId="2" applyFont="1" applyAlignment="1">
      <alignment horizontal="center"/>
    </xf>
    <xf numFmtId="0" fontId="2" fillId="0" borderId="0" xfId="2" applyFont="1" applyFill="1" applyAlignment="1">
      <alignment horizontal="center"/>
    </xf>
    <xf numFmtId="0" fontId="3" fillId="0" borderId="0" xfId="2" applyNumberFormat="1" applyFont="1" applyAlignment="1">
      <alignment horizontal="center" wrapText="1"/>
    </xf>
    <xf numFmtId="0" fontId="3" fillId="0" borderId="0" xfId="2" applyNumberFormat="1" applyFont="1" applyAlignment="1">
      <alignment wrapText="1"/>
    </xf>
    <xf numFmtId="0" fontId="4" fillId="0" borderId="0" xfId="2" applyFont="1" applyFill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1" fillId="0" borderId="0" xfId="2" applyFont="1" applyFill="1" applyAlignment="1">
      <alignment horizontal="left"/>
    </xf>
    <xf numFmtId="0" fontId="1" fillId="0" borderId="0" xfId="2" applyFont="1" applyFill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vertical="center" wrapText="1"/>
    </xf>
    <xf numFmtId="1" fontId="6" fillId="0" borderId="1" xfId="2" applyNumberFormat="1" applyFont="1" applyBorder="1" applyAlignment="1">
      <alignment horizontal="center" vertical="center"/>
    </xf>
    <xf numFmtId="3" fontId="6" fillId="2" borderId="1" xfId="2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top"/>
    </xf>
    <xf numFmtId="3" fontId="5" fillId="0" borderId="1" xfId="2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 indent="1"/>
    </xf>
    <xf numFmtId="0" fontId="6" fillId="0" borderId="1" xfId="0" applyNumberFormat="1" applyFont="1" applyBorder="1" applyAlignment="1">
      <alignment horizontal="left" vertical="center" wrapText="1" indent="1"/>
    </xf>
    <xf numFmtId="3" fontId="6" fillId="2" borderId="1" xfId="2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5" fillId="0" borderId="1" xfId="0" applyNumberFormat="1" applyFont="1" applyFill="1" applyBorder="1" applyAlignment="1">
      <alignment horizontal="left" vertical="center" wrapText="1" indent="1"/>
    </xf>
    <xf numFmtId="0" fontId="5" fillId="0" borderId="1" xfId="2" quotePrefix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left" vertical="center" wrapText="1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vertical="top"/>
    </xf>
    <xf numFmtId="0" fontId="5" fillId="0" borderId="1" xfId="2" quotePrefix="1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3" fontId="6" fillId="0" borderId="1" xfId="2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1" fillId="0" borderId="0" xfId="2" applyFont="1" applyAlignment="1">
      <alignment horizontal="left" wrapText="1"/>
    </xf>
    <xf numFmtId="1" fontId="6" fillId="0" borderId="1" xfId="2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3" fontId="5" fillId="0" borderId="0" xfId="2" applyNumberFormat="1" applyFont="1" applyFill="1" applyAlignment="1">
      <alignment horizontal="center"/>
    </xf>
    <xf numFmtId="0" fontId="5" fillId="0" borderId="0" xfId="2" applyFont="1" applyBorder="1" applyAlignment="1">
      <alignment horizontal="left"/>
    </xf>
    <xf numFmtId="3" fontId="2" fillId="0" borderId="0" xfId="2" applyNumberFormat="1" applyFont="1" applyFill="1" applyAlignment="1">
      <alignment horizontal="center" vertical="center"/>
    </xf>
    <xf numFmtId="3" fontId="5" fillId="0" borderId="0" xfId="2" applyNumberFormat="1" applyFont="1" applyBorder="1" applyAlignment="1">
      <alignment horizontal="center" vertical="center"/>
    </xf>
    <xf numFmtId="3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left" wrapText="1"/>
    </xf>
    <xf numFmtId="0" fontId="5" fillId="0" borderId="0" xfId="2" applyFont="1" applyFill="1" applyAlignment="1">
      <alignment horizontal="center"/>
    </xf>
    <xf numFmtId="0" fontId="8" fillId="0" borderId="0" xfId="2" applyFont="1" applyBorder="1" applyAlignment="1">
      <alignment vertical="center" wrapText="1"/>
    </xf>
    <xf numFmtId="0" fontId="8" fillId="0" borderId="0" xfId="2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0" borderId="0" xfId="0" applyNumberFormat="1" applyFont="1" applyAlignment="1">
      <alignment horizontal="right"/>
    </xf>
    <xf numFmtId="0" fontId="6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top" wrapText="1"/>
    </xf>
    <xf numFmtId="4" fontId="0" fillId="0" borderId="0" xfId="0" applyNumberFormat="1"/>
    <xf numFmtId="3" fontId="5" fillId="0" borderId="1" xfId="1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wrapText="1"/>
    </xf>
    <xf numFmtId="3" fontId="0" fillId="0" borderId="0" xfId="0" applyNumberFormat="1"/>
    <xf numFmtId="0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vertical="top" wrapText="1"/>
    </xf>
    <xf numFmtId="3" fontId="5" fillId="0" borderId="1" xfId="1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0" fontId="1" fillId="0" borderId="0" xfId="0" applyFont="1"/>
    <xf numFmtId="3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/>
    <xf numFmtId="3" fontId="1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Обычный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6\&#1054;&#1082;&#1090;&#1103;&#1073;&#1088;&#1100;\&#1060;&#1054;_&#1086;&#1082;&#1090;&#1103;&#1073;&#1088;&#1100;%202016%20&#1075;.-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uhgalteria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6\&#1044;&#1077;&#1082;&#1072;&#1073;&#1088;&#1100;\&#1044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У"/>
      <sheetName val="ББ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."/>
      <sheetName val="7200"/>
      <sheetName val="7200-16г"/>
      <sheetName val="кв"/>
      <sheetName val="5610"/>
      <sheetName val="5610-2016"/>
      <sheetName val="5610-2015"/>
      <sheetName val="Лист6"/>
      <sheetName val="Недвижим."/>
      <sheetName val="бб_1С"/>
      <sheetName val="Опиу_1С"/>
      <sheetName val="пн"/>
      <sheetName val="ОСВ_2015"/>
      <sheetName val="1030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topLeftCell="A79" zoomScaleNormal="100" workbookViewId="0">
      <selection activeCell="G12" sqref="G12"/>
    </sheetView>
  </sheetViews>
  <sheetFormatPr defaultRowHeight="13.2" x14ac:dyDescent="0.25"/>
  <cols>
    <col min="1" max="1" width="79.88671875" style="51" customWidth="1"/>
    <col min="2" max="2" width="7.6640625" style="52" customWidth="1"/>
    <col min="3" max="3" width="16.44140625" style="88" customWidth="1"/>
    <col min="4" max="4" width="18.88671875" style="88" customWidth="1"/>
    <col min="5" max="5" width="13.6640625" hidden="1" customWidth="1"/>
  </cols>
  <sheetData>
    <row r="1" spans="1:5" x14ac:dyDescent="0.25">
      <c r="C1" s="53" t="s">
        <v>155</v>
      </c>
      <c r="D1" s="53"/>
    </row>
    <row r="2" spans="1:5" x14ac:dyDescent="0.25">
      <c r="C2" s="53"/>
      <c r="D2" s="53"/>
    </row>
    <row r="3" spans="1:5" x14ac:dyDescent="0.25">
      <c r="C3" s="53"/>
      <c r="D3" s="53"/>
    </row>
    <row r="4" spans="1:5" ht="15.6" x14ac:dyDescent="0.25">
      <c r="A4" s="54" t="s">
        <v>156</v>
      </c>
      <c r="B4" s="54"/>
      <c r="C4" s="54"/>
      <c r="D4" s="54"/>
    </row>
    <row r="5" spans="1:5" ht="15.6" x14ac:dyDescent="0.25">
      <c r="A5" s="54" t="s">
        <v>2</v>
      </c>
      <c r="B5" s="54"/>
      <c r="C5" s="54"/>
      <c r="D5" s="54"/>
    </row>
    <row r="6" spans="1:5" x14ac:dyDescent="0.25">
      <c r="A6" s="8" t="s">
        <v>3</v>
      </c>
      <c r="B6" s="8"/>
      <c r="C6" s="8"/>
      <c r="D6" s="8"/>
    </row>
    <row r="7" spans="1:5" ht="15.6" x14ac:dyDescent="0.25">
      <c r="A7" s="54" t="s">
        <v>4</v>
      </c>
      <c r="B7" s="54"/>
      <c r="C7" s="54"/>
      <c r="D7" s="54"/>
    </row>
    <row r="8" spans="1:5" x14ac:dyDescent="0.25">
      <c r="A8" s="55"/>
      <c r="B8" s="55"/>
      <c r="C8" s="56" t="s">
        <v>5</v>
      </c>
      <c r="D8" s="56"/>
    </row>
    <row r="9" spans="1:5" ht="39.6" x14ac:dyDescent="0.25">
      <c r="A9" s="57" t="s">
        <v>6</v>
      </c>
      <c r="B9" s="57" t="s">
        <v>157</v>
      </c>
      <c r="C9" s="58" t="s">
        <v>158</v>
      </c>
      <c r="D9" s="58" t="s">
        <v>159</v>
      </c>
    </row>
    <row r="10" spans="1:5" x14ac:dyDescent="0.25">
      <c r="A10" s="59">
        <v>1</v>
      </c>
      <c r="B10" s="59">
        <v>2</v>
      </c>
      <c r="C10" s="60">
        <v>3</v>
      </c>
      <c r="D10" s="60">
        <v>4</v>
      </c>
    </row>
    <row r="11" spans="1:5" x14ac:dyDescent="0.25">
      <c r="A11" s="61" t="s">
        <v>160</v>
      </c>
      <c r="B11" s="57"/>
      <c r="C11" s="62"/>
      <c r="D11" s="62"/>
    </row>
    <row r="12" spans="1:5" x14ac:dyDescent="0.25">
      <c r="A12" s="63" t="s">
        <v>161</v>
      </c>
      <c r="B12" s="64">
        <v>1</v>
      </c>
      <c r="C12" s="65">
        <v>548208</v>
      </c>
      <c r="D12" s="65">
        <v>167610</v>
      </c>
    </row>
    <row r="13" spans="1:5" x14ac:dyDescent="0.25">
      <c r="A13" s="63" t="s">
        <v>13</v>
      </c>
      <c r="B13" s="66"/>
      <c r="C13" s="67"/>
      <c r="D13" s="67"/>
    </row>
    <row r="14" spans="1:5" x14ac:dyDescent="0.25">
      <c r="A14" s="21" t="s">
        <v>162</v>
      </c>
      <c r="B14" s="66" t="s">
        <v>15</v>
      </c>
      <c r="C14" s="68">
        <v>17</v>
      </c>
      <c r="D14" s="68"/>
      <c r="E14" s="69"/>
    </row>
    <row r="15" spans="1:5" ht="26.4" x14ac:dyDescent="0.25">
      <c r="A15" s="21" t="s">
        <v>163</v>
      </c>
      <c r="B15" s="66" t="s">
        <v>17</v>
      </c>
      <c r="C15" s="70">
        <v>548191</v>
      </c>
      <c r="D15" s="68">
        <v>167610</v>
      </c>
      <c r="E15" s="69"/>
    </row>
    <row r="16" spans="1:5" x14ac:dyDescent="0.25">
      <c r="A16" s="63" t="s">
        <v>164</v>
      </c>
      <c r="B16" s="64">
        <v>2</v>
      </c>
      <c r="C16" s="70"/>
      <c r="D16" s="68"/>
    </row>
    <row r="17" spans="1:5" x14ac:dyDescent="0.25">
      <c r="A17" s="63" t="s">
        <v>165</v>
      </c>
      <c r="B17" s="64">
        <v>3</v>
      </c>
      <c r="C17" s="70"/>
      <c r="D17" s="68">
        <v>11164</v>
      </c>
    </row>
    <row r="18" spans="1:5" x14ac:dyDescent="0.25">
      <c r="A18" s="63" t="s">
        <v>13</v>
      </c>
      <c r="B18" s="66"/>
      <c r="C18" s="70"/>
      <c r="D18" s="68"/>
    </row>
    <row r="19" spans="1:5" x14ac:dyDescent="0.25">
      <c r="A19" s="21" t="s">
        <v>166</v>
      </c>
      <c r="B19" s="66" t="s">
        <v>167</v>
      </c>
      <c r="C19" s="70"/>
      <c r="D19" s="68">
        <v>40</v>
      </c>
    </row>
    <row r="20" spans="1:5" x14ac:dyDescent="0.25">
      <c r="A20" s="63" t="s">
        <v>168</v>
      </c>
      <c r="B20" s="64">
        <v>4</v>
      </c>
      <c r="C20" s="70">
        <v>249982</v>
      </c>
      <c r="D20" s="68">
        <v>927027</v>
      </c>
      <c r="E20">
        <f>303090+11865</f>
        <v>314955</v>
      </c>
    </row>
    <row r="21" spans="1:5" x14ac:dyDescent="0.25">
      <c r="A21" s="63" t="s">
        <v>13</v>
      </c>
      <c r="B21" s="66"/>
      <c r="C21" s="70"/>
      <c r="D21" s="68"/>
    </row>
    <row r="22" spans="1:5" x14ac:dyDescent="0.25">
      <c r="A22" s="21" t="s">
        <v>166</v>
      </c>
      <c r="B22" s="66" t="s">
        <v>169</v>
      </c>
      <c r="C22" s="70">
        <v>5083</v>
      </c>
      <c r="D22" s="68">
        <v>4478</v>
      </c>
    </row>
    <row r="23" spans="1:5" ht="26.4" x14ac:dyDescent="0.25">
      <c r="A23" s="71" t="s">
        <v>170</v>
      </c>
      <c r="B23" s="64">
        <v>5</v>
      </c>
      <c r="C23" s="70">
        <v>17742114</v>
      </c>
      <c r="D23" s="68">
        <v>4336410</v>
      </c>
      <c r="E23" s="72">
        <f>14401799</f>
        <v>14401799</v>
      </c>
    </row>
    <row r="24" spans="1:5" x14ac:dyDescent="0.25">
      <c r="A24" s="63" t="s">
        <v>13</v>
      </c>
      <c r="B24" s="66"/>
      <c r="C24" s="70"/>
      <c r="D24" s="68"/>
    </row>
    <row r="25" spans="1:5" x14ac:dyDescent="0.25">
      <c r="A25" s="21" t="s">
        <v>166</v>
      </c>
      <c r="B25" s="66" t="s">
        <v>171</v>
      </c>
      <c r="C25" s="70">
        <v>25361</v>
      </c>
      <c r="D25" s="68">
        <v>2090</v>
      </c>
      <c r="E25">
        <f>12807+12937</f>
        <v>25744</v>
      </c>
    </row>
    <row r="26" spans="1:5" x14ac:dyDescent="0.25">
      <c r="A26" s="63" t="s">
        <v>172</v>
      </c>
      <c r="B26" s="64">
        <v>6</v>
      </c>
      <c r="C26" s="70">
        <v>459</v>
      </c>
      <c r="D26" s="68">
        <v>459</v>
      </c>
    </row>
    <row r="27" spans="1:5" x14ac:dyDescent="0.25">
      <c r="A27" s="63" t="s">
        <v>13</v>
      </c>
      <c r="B27" s="73"/>
      <c r="C27" s="70"/>
      <c r="D27" s="68"/>
    </row>
    <row r="28" spans="1:5" x14ac:dyDescent="0.25">
      <c r="A28" s="21" t="s">
        <v>166</v>
      </c>
      <c r="B28" s="73" t="s">
        <v>173</v>
      </c>
      <c r="C28" s="70"/>
      <c r="D28" s="68"/>
    </row>
    <row r="29" spans="1:5" x14ac:dyDescent="0.25">
      <c r="A29" s="63" t="s">
        <v>174</v>
      </c>
      <c r="B29" s="74">
        <v>7</v>
      </c>
      <c r="C29" s="70"/>
      <c r="D29" s="68"/>
    </row>
    <row r="30" spans="1:5" x14ac:dyDescent="0.25">
      <c r="A30" s="63" t="s">
        <v>13</v>
      </c>
      <c r="B30" s="73"/>
      <c r="C30" s="70"/>
      <c r="D30" s="68"/>
    </row>
    <row r="31" spans="1:5" x14ac:dyDescent="0.25">
      <c r="A31" s="21" t="s">
        <v>166</v>
      </c>
      <c r="B31" s="73" t="s">
        <v>175</v>
      </c>
      <c r="C31" s="70"/>
      <c r="D31" s="68"/>
    </row>
    <row r="32" spans="1:5" x14ac:dyDescent="0.25">
      <c r="A32" s="63" t="s">
        <v>176</v>
      </c>
      <c r="B32" s="74">
        <v>8</v>
      </c>
      <c r="C32" s="70"/>
      <c r="D32" s="68"/>
    </row>
    <row r="33" spans="1:4" x14ac:dyDescent="0.25">
      <c r="A33" s="63" t="s">
        <v>177</v>
      </c>
      <c r="B33" s="74">
        <v>9</v>
      </c>
      <c r="C33" s="70"/>
      <c r="D33" s="68"/>
    </row>
    <row r="34" spans="1:4" x14ac:dyDescent="0.25">
      <c r="A34" s="63" t="s">
        <v>178</v>
      </c>
      <c r="B34" s="74">
        <v>10</v>
      </c>
      <c r="C34" s="70"/>
      <c r="D34" s="68"/>
    </row>
    <row r="35" spans="1:4" x14ac:dyDescent="0.25">
      <c r="A35" s="63" t="s">
        <v>179</v>
      </c>
      <c r="B35" s="74">
        <v>11</v>
      </c>
      <c r="C35" s="70"/>
      <c r="D35" s="68"/>
    </row>
    <row r="36" spans="1:4" x14ac:dyDescent="0.25">
      <c r="A36" s="63" t="s">
        <v>180</v>
      </c>
      <c r="B36" s="74">
        <v>12</v>
      </c>
      <c r="C36" s="70">
        <v>242161</v>
      </c>
      <c r="D36" s="68">
        <v>262512</v>
      </c>
    </row>
    <row r="37" spans="1:4" x14ac:dyDescent="0.25">
      <c r="A37" s="63" t="s">
        <v>181</v>
      </c>
      <c r="B37" s="74">
        <v>13</v>
      </c>
      <c r="C37" s="70">
        <v>5229</v>
      </c>
      <c r="D37" s="68">
        <v>2751</v>
      </c>
    </row>
    <row r="38" spans="1:4" x14ac:dyDescent="0.25">
      <c r="A38" s="63" t="s">
        <v>182</v>
      </c>
      <c r="B38" s="74">
        <v>14</v>
      </c>
      <c r="C38" s="70">
        <v>152035</v>
      </c>
      <c r="D38" s="68">
        <v>2000</v>
      </c>
    </row>
    <row r="39" spans="1:4" x14ac:dyDescent="0.25">
      <c r="A39" s="63" t="s">
        <v>183</v>
      </c>
      <c r="B39" s="74">
        <v>15</v>
      </c>
      <c r="C39" s="75">
        <v>48253</v>
      </c>
      <c r="D39" s="75">
        <v>15036</v>
      </c>
    </row>
    <row r="40" spans="1:4" x14ac:dyDescent="0.25">
      <c r="A40" s="63" t="s">
        <v>13</v>
      </c>
      <c r="B40" s="73"/>
      <c r="C40" s="68"/>
      <c r="D40" s="68"/>
    </row>
    <row r="41" spans="1:4" x14ac:dyDescent="0.25">
      <c r="A41" s="21" t="s">
        <v>184</v>
      </c>
      <c r="B41" s="73" t="s">
        <v>93</v>
      </c>
      <c r="C41" s="70">
        <v>2000</v>
      </c>
      <c r="D41" s="68"/>
    </row>
    <row r="42" spans="1:4" x14ac:dyDescent="0.25">
      <c r="A42" s="21" t="s">
        <v>43</v>
      </c>
      <c r="B42" s="73" t="s">
        <v>185</v>
      </c>
      <c r="C42" s="70"/>
      <c r="D42" s="68"/>
    </row>
    <row r="43" spans="1:4" x14ac:dyDescent="0.25">
      <c r="A43" s="21" t="s">
        <v>45</v>
      </c>
      <c r="B43" s="73" t="s">
        <v>186</v>
      </c>
      <c r="C43" s="76">
        <v>2000</v>
      </c>
      <c r="D43" s="68"/>
    </row>
    <row r="44" spans="1:4" x14ac:dyDescent="0.25">
      <c r="A44" s="21" t="s">
        <v>47</v>
      </c>
      <c r="B44" s="73" t="s">
        <v>95</v>
      </c>
      <c r="C44" s="70">
        <v>470</v>
      </c>
      <c r="D44" s="68">
        <v>500</v>
      </c>
    </row>
    <row r="45" spans="1:4" x14ac:dyDescent="0.25">
      <c r="A45" s="21" t="s">
        <v>49</v>
      </c>
      <c r="B45" s="73" t="s">
        <v>97</v>
      </c>
      <c r="C45" s="70">
        <v>18100</v>
      </c>
      <c r="D45" s="68"/>
    </row>
    <row r="46" spans="1:4" x14ac:dyDescent="0.25">
      <c r="A46" s="21" t="s">
        <v>53</v>
      </c>
      <c r="B46" s="73" t="s">
        <v>99</v>
      </c>
      <c r="C46" s="70">
        <v>23821</v>
      </c>
      <c r="D46" s="68">
        <v>13628</v>
      </c>
    </row>
    <row r="47" spans="1:4" x14ac:dyDescent="0.25">
      <c r="A47" s="21" t="s">
        <v>51</v>
      </c>
      <c r="B47" s="73" t="s">
        <v>101</v>
      </c>
      <c r="C47" s="70"/>
      <c r="D47" s="68">
        <v>908</v>
      </c>
    </row>
    <row r="48" spans="1:4" x14ac:dyDescent="0.25">
      <c r="A48" s="21" t="s">
        <v>55</v>
      </c>
      <c r="B48" s="73" t="s">
        <v>103</v>
      </c>
      <c r="C48" s="70">
        <v>3862</v>
      </c>
      <c r="D48" s="68"/>
    </row>
    <row r="49" spans="1:4" x14ac:dyDescent="0.25">
      <c r="A49" s="21" t="s">
        <v>59</v>
      </c>
      <c r="B49" s="73" t="s">
        <v>187</v>
      </c>
      <c r="C49" s="70"/>
      <c r="D49" s="68"/>
    </row>
    <row r="50" spans="1:4" x14ac:dyDescent="0.25">
      <c r="A50" s="21" t="s">
        <v>61</v>
      </c>
      <c r="B50" s="73" t="s">
        <v>188</v>
      </c>
      <c r="C50" s="70"/>
      <c r="D50" s="68"/>
    </row>
    <row r="51" spans="1:4" x14ac:dyDescent="0.25">
      <c r="A51" s="21" t="s">
        <v>189</v>
      </c>
      <c r="B51" s="73" t="s">
        <v>190</v>
      </c>
      <c r="C51" s="70"/>
      <c r="D51" s="68"/>
    </row>
    <row r="52" spans="1:4" x14ac:dyDescent="0.25">
      <c r="A52" s="63" t="s">
        <v>191</v>
      </c>
      <c r="B52" s="74">
        <v>16</v>
      </c>
      <c r="C52" s="70"/>
      <c r="D52" s="68"/>
    </row>
    <row r="53" spans="1:4" x14ac:dyDescent="0.25">
      <c r="A53" s="63" t="s">
        <v>13</v>
      </c>
      <c r="B53" s="73"/>
      <c r="C53" s="70"/>
      <c r="D53" s="68"/>
    </row>
    <row r="54" spans="1:4" x14ac:dyDescent="0.25">
      <c r="A54" s="21" t="s">
        <v>192</v>
      </c>
      <c r="B54" s="73" t="s">
        <v>106</v>
      </c>
      <c r="C54" s="70"/>
      <c r="D54" s="68"/>
    </row>
    <row r="55" spans="1:4" x14ac:dyDescent="0.25">
      <c r="A55" s="21" t="s">
        <v>193</v>
      </c>
      <c r="B55" s="73" t="s">
        <v>108</v>
      </c>
      <c r="C55" s="70"/>
      <c r="D55" s="68"/>
    </row>
    <row r="56" spans="1:4" x14ac:dyDescent="0.25">
      <c r="A56" s="21" t="s">
        <v>194</v>
      </c>
      <c r="B56" s="73" t="s">
        <v>110</v>
      </c>
      <c r="C56" s="70"/>
      <c r="D56" s="68"/>
    </row>
    <row r="57" spans="1:4" x14ac:dyDescent="0.25">
      <c r="A57" s="21" t="s">
        <v>195</v>
      </c>
      <c r="B57" s="73" t="s">
        <v>112</v>
      </c>
      <c r="C57" s="70"/>
      <c r="D57" s="68"/>
    </row>
    <row r="58" spans="1:4" x14ac:dyDescent="0.25">
      <c r="A58" s="63" t="s">
        <v>196</v>
      </c>
      <c r="B58" s="74">
        <v>17</v>
      </c>
      <c r="C58" s="70">
        <v>2062</v>
      </c>
      <c r="D58" s="68">
        <v>1938</v>
      </c>
    </row>
    <row r="59" spans="1:4" x14ac:dyDescent="0.25">
      <c r="A59" s="63" t="s">
        <v>197</v>
      </c>
      <c r="B59" s="74">
        <v>18</v>
      </c>
      <c r="C59" s="70"/>
      <c r="D59" s="68"/>
    </row>
    <row r="60" spans="1:4" x14ac:dyDescent="0.25">
      <c r="A60" s="63" t="s">
        <v>198</v>
      </c>
      <c r="B60" s="74">
        <v>19</v>
      </c>
      <c r="C60" s="70">
        <v>88397</v>
      </c>
      <c r="D60" s="68">
        <v>26661</v>
      </c>
    </row>
    <row r="61" spans="1:4" x14ac:dyDescent="0.25">
      <c r="A61" s="63" t="s">
        <v>199</v>
      </c>
      <c r="B61" s="74">
        <v>20</v>
      </c>
      <c r="C61" s="70">
        <v>695</v>
      </c>
      <c r="D61" s="68">
        <v>775</v>
      </c>
    </row>
    <row r="62" spans="1:4" x14ac:dyDescent="0.25">
      <c r="A62" s="77" t="s">
        <v>200</v>
      </c>
      <c r="B62" s="78">
        <v>21</v>
      </c>
      <c r="C62" s="75">
        <v>19079595</v>
      </c>
      <c r="D62" s="75">
        <v>5754343</v>
      </c>
    </row>
    <row r="63" spans="1:4" x14ac:dyDescent="0.25">
      <c r="A63" s="63"/>
      <c r="B63" s="73"/>
      <c r="C63" s="68"/>
      <c r="D63" s="68"/>
    </row>
    <row r="64" spans="1:4" x14ac:dyDescent="0.25">
      <c r="A64" s="63" t="s">
        <v>201</v>
      </c>
      <c r="B64" s="73"/>
      <c r="C64" s="68"/>
      <c r="D64" s="68"/>
    </row>
    <row r="65" spans="1:5" x14ac:dyDescent="0.25">
      <c r="A65" s="63" t="s">
        <v>202</v>
      </c>
      <c r="B65" s="74">
        <v>22</v>
      </c>
      <c r="C65" s="70">
        <v>11300117</v>
      </c>
      <c r="D65" s="68">
        <v>1968938</v>
      </c>
      <c r="E65">
        <f>8419196+38252</f>
        <v>8457448</v>
      </c>
    </row>
    <row r="66" spans="1:5" x14ac:dyDescent="0.25">
      <c r="A66" s="63" t="s">
        <v>203</v>
      </c>
      <c r="B66" s="74">
        <v>23</v>
      </c>
      <c r="C66" s="76">
        <v>1505858</v>
      </c>
      <c r="D66" s="68"/>
    </row>
    <row r="67" spans="1:5" x14ac:dyDescent="0.25">
      <c r="A67" s="63" t="s">
        <v>204</v>
      </c>
      <c r="B67" s="74">
        <v>24</v>
      </c>
      <c r="C67" s="70"/>
      <c r="D67" s="68"/>
    </row>
    <row r="68" spans="1:5" x14ac:dyDescent="0.25">
      <c r="A68" s="63" t="s">
        <v>205</v>
      </c>
      <c r="B68" s="74">
        <v>25</v>
      </c>
      <c r="C68" s="70"/>
      <c r="D68" s="68"/>
    </row>
    <row r="69" spans="1:5" x14ac:dyDescent="0.25">
      <c r="A69" s="63" t="s">
        <v>206</v>
      </c>
      <c r="B69" s="74">
        <v>26</v>
      </c>
      <c r="C69" s="70">
        <v>29400</v>
      </c>
      <c r="D69" s="68">
        <v>18459</v>
      </c>
    </row>
    <row r="70" spans="1:5" x14ac:dyDescent="0.25">
      <c r="A70" s="63" t="s">
        <v>207</v>
      </c>
      <c r="B70" s="74">
        <v>27</v>
      </c>
      <c r="C70" s="70"/>
      <c r="D70" s="68"/>
    </row>
    <row r="71" spans="1:5" x14ac:dyDescent="0.25">
      <c r="A71" s="63" t="s">
        <v>208</v>
      </c>
      <c r="B71" s="74">
        <v>28</v>
      </c>
      <c r="C71" s="70">
        <v>3197</v>
      </c>
      <c r="D71" s="68">
        <v>2807</v>
      </c>
      <c r="E71">
        <f>134+3890+380</f>
        <v>4404</v>
      </c>
    </row>
    <row r="72" spans="1:5" x14ac:dyDescent="0.25">
      <c r="A72" s="63" t="s">
        <v>209</v>
      </c>
      <c r="B72" s="74">
        <v>29</v>
      </c>
      <c r="C72" s="68">
        <v>1978</v>
      </c>
      <c r="D72" s="68">
        <v>1629</v>
      </c>
    </row>
    <row r="73" spans="1:5" x14ac:dyDescent="0.25">
      <c r="A73" s="63" t="s">
        <v>13</v>
      </c>
      <c r="B73" s="73"/>
      <c r="C73" s="70"/>
      <c r="D73" s="75"/>
    </row>
    <row r="74" spans="1:5" x14ac:dyDescent="0.25">
      <c r="A74" s="21" t="s">
        <v>210</v>
      </c>
      <c r="B74" s="73" t="s">
        <v>211</v>
      </c>
      <c r="C74" s="70"/>
      <c r="D74" s="68"/>
    </row>
    <row r="75" spans="1:5" x14ac:dyDescent="0.25">
      <c r="A75" s="21" t="s">
        <v>212</v>
      </c>
      <c r="B75" s="73" t="s">
        <v>213</v>
      </c>
      <c r="C75" s="70"/>
      <c r="D75" s="68"/>
    </row>
    <row r="76" spans="1:5" x14ac:dyDescent="0.25">
      <c r="A76" s="21" t="s">
        <v>214</v>
      </c>
      <c r="B76" s="73" t="s">
        <v>215</v>
      </c>
      <c r="C76" s="70"/>
      <c r="D76" s="68"/>
    </row>
    <row r="77" spans="1:5" x14ac:dyDescent="0.25">
      <c r="A77" s="21" t="s">
        <v>216</v>
      </c>
      <c r="B77" s="73" t="s">
        <v>217</v>
      </c>
      <c r="C77" s="70"/>
      <c r="D77" s="68"/>
    </row>
    <row r="78" spans="1:5" x14ac:dyDescent="0.25">
      <c r="A78" s="21" t="s">
        <v>218</v>
      </c>
      <c r="B78" s="73" t="s">
        <v>219</v>
      </c>
      <c r="C78" s="70"/>
      <c r="D78" s="68"/>
    </row>
    <row r="79" spans="1:5" x14ac:dyDescent="0.25">
      <c r="A79" s="21" t="s">
        <v>220</v>
      </c>
      <c r="B79" s="73" t="s">
        <v>221</v>
      </c>
      <c r="C79" s="70"/>
      <c r="D79" s="68"/>
    </row>
    <row r="80" spans="1:5" x14ac:dyDescent="0.25">
      <c r="A80" s="21" t="s">
        <v>222</v>
      </c>
      <c r="B80" s="73" t="s">
        <v>223</v>
      </c>
      <c r="C80" s="70">
        <v>1234</v>
      </c>
      <c r="D80" s="68">
        <v>1097</v>
      </c>
    </row>
    <row r="81" spans="1:5" x14ac:dyDescent="0.25">
      <c r="A81" s="21" t="s">
        <v>224</v>
      </c>
      <c r="B81" s="73" t="s">
        <v>225</v>
      </c>
      <c r="C81" s="70"/>
      <c r="D81" s="68"/>
    </row>
    <row r="82" spans="1:5" x14ac:dyDescent="0.25">
      <c r="A82" s="21" t="s">
        <v>226</v>
      </c>
      <c r="B82" s="73" t="s">
        <v>227</v>
      </c>
      <c r="C82" s="70"/>
      <c r="D82" s="68"/>
    </row>
    <row r="83" spans="1:5" x14ac:dyDescent="0.25">
      <c r="A83" s="21" t="s">
        <v>228</v>
      </c>
      <c r="B83" s="73" t="s">
        <v>229</v>
      </c>
      <c r="C83" s="70">
        <v>687</v>
      </c>
      <c r="D83" s="68">
        <v>143</v>
      </c>
    </row>
    <row r="84" spans="1:5" x14ac:dyDescent="0.25">
      <c r="A84" s="21" t="s">
        <v>230</v>
      </c>
      <c r="B84" s="73" t="s">
        <v>231</v>
      </c>
      <c r="C84" s="70">
        <v>57</v>
      </c>
      <c r="D84" s="68">
        <v>25</v>
      </c>
    </row>
    <row r="85" spans="1:5" x14ac:dyDescent="0.25">
      <c r="A85" s="21" t="s">
        <v>232</v>
      </c>
      <c r="B85" s="73" t="s">
        <v>233</v>
      </c>
      <c r="C85" s="70"/>
      <c r="D85" s="68">
        <v>364</v>
      </c>
    </row>
    <row r="86" spans="1:5" x14ac:dyDescent="0.25">
      <c r="A86" s="63" t="s">
        <v>191</v>
      </c>
      <c r="B86" s="74">
        <v>30</v>
      </c>
      <c r="C86" s="70"/>
      <c r="D86" s="68"/>
    </row>
    <row r="87" spans="1:5" x14ac:dyDescent="0.25">
      <c r="A87" s="63" t="s">
        <v>13</v>
      </c>
      <c r="B87" s="73"/>
      <c r="C87" s="70"/>
      <c r="D87" s="68"/>
    </row>
    <row r="88" spans="1:5" x14ac:dyDescent="0.25">
      <c r="A88" s="21" t="s">
        <v>234</v>
      </c>
      <c r="B88" s="73" t="s">
        <v>235</v>
      </c>
      <c r="C88" s="70"/>
      <c r="D88" s="68"/>
    </row>
    <row r="89" spans="1:5" x14ac:dyDescent="0.25">
      <c r="A89" s="21" t="s">
        <v>236</v>
      </c>
      <c r="B89" s="73" t="s">
        <v>237</v>
      </c>
      <c r="C89" s="70"/>
      <c r="D89" s="68"/>
    </row>
    <row r="90" spans="1:5" x14ac:dyDescent="0.25">
      <c r="A90" s="21" t="s">
        <v>238</v>
      </c>
      <c r="B90" s="73" t="s">
        <v>239</v>
      </c>
      <c r="C90" s="70"/>
      <c r="D90" s="68"/>
    </row>
    <row r="91" spans="1:5" x14ac:dyDescent="0.25">
      <c r="A91" s="21" t="s">
        <v>240</v>
      </c>
      <c r="B91" s="73" t="s">
        <v>241</v>
      </c>
      <c r="C91" s="70"/>
      <c r="D91" s="68"/>
    </row>
    <row r="92" spans="1:5" x14ac:dyDescent="0.25">
      <c r="A92" s="63" t="s">
        <v>242</v>
      </c>
      <c r="B92" s="74">
        <v>31</v>
      </c>
      <c r="C92" s="70">
        <v>628</v>
      </c>
      <c r="D92" s="68">
        <v>876</v>
      </c>
    </row>
    <row r="93" spans="1:5" x14ac:dyDescent="0.25">
      <c r="A93" s="63" t="s">
        <v>243</v>
      </c>
      <c r="B93" s="74">
        <v>32</v>
      </c>
      <c r="C93" s="70"/>
      <c r="D93" s="68"/>
    </row>
    <row r="94" spans="1:5" x14ac:dyDescent="0.25">
      <c r="A94" s="63" t="s">
        <v>244</v>
      </c>
      <c r="B94" s="74">
        <v>33</v>
      </c>
      <c r="C94" s="76"/>
      <c r="D94" s="68"/>
    </row>
    <row r="95" spans="1:5" x14ac:dyDescent="0.25">
      <c r="A95" s="63" t="s">
        <v>245</v>
      </c>
      <c r="B95" s="74">
        <v>34</v>
      </c>
      <c r="C95" s="76"/>
      <c r="D95" s="68"/>
    </row>
    <row r="96" spans="1:5" x14ac:dyDescent="0.25">
      <c r="A96" s="63" t="s">
        <v>246</v>
      </c>
      <c r="B96" s="74">
        <v>35</v>
      </c>
      <c r="C96" s="76"/>
      <c r="D96" s="68">
        <v>19170</v>
      </c>
      <c r="E96" s="79" t="s">
        <v>247</v>
      </c>
    </row>
    <row r="97" spans="1:4" x14ac:dyDescent="0.25">
      <c r="A97" s="77" t="s">
        <v>248</v>
      </c>
      <c r="B97" s="78">
        <v>36</v>
      </c>
      <c r="C97" s="80">
        <v>12841178</v>
      </c>
      <c r="D97" s="75">
        <v>2011879</v>
      </c>
    </row>
    <row r="98" spans="1:4" x14ac:dyDescent="0.25">
      <c r="A98" s="63"/>
      <c r="B98" s="73"/>
      <c r="C98" s="75"/>
      <c r="D98" s="75"/>
    </row>
    <row r="99" spans="1:4" x14ac:dyDescent="0.25">
      <c r="A99" s="63" t="s">
        <v>249</v>
      </c>
      <c r="B99" s="73"/>
      <c r="C99" s="75"/>
      <c r="D99" s="75"/>
    </row>
    <row r="100" spans="1:4" x14ac:dyDescent="0.25">
      <c r="A100" s="63" t="s">
        <v>250</v>
      </c>
      <c r="B100" s="74">
        <v>37</v>
      </c>
      <c r="C100" s="68">
        <v>3068584</v>
      </c>
      <c r="D100" s="68">
        <v>3068584</v>
      </c>
    </row>
    <row r="101" spans="1:4" x14ac:dyDescent="0.25">
      <c r="A101" s="63" t="s">
        <v>13</v>
      </c>
      <c r="B101" s="73"/>
      <c r="C101" s="75"/>
      <c r="D101" s="75"/>
    </row>
    <row r="102" spans="1:4" x14ac:dyDescent="0.25">
      <c r="A102" s="21" t="s">
        <v>251</v>
      </c>
      <c r="B102" s="73" t="s">
        <v>252</v>
      </c>
      <c r="C102" s="68">
        <v>3068584</v>
      </c>
      <c r="D102" s="68">
        <v>3068584</v>
      </c>
    </row>
    <row r="103" spans="1:4" x14ac:dyDescent="0.25">
      <c r="A103" s="21" t="s">
        <v>253</v>
      </c>
      <c r="B103" s="73" t="s">
        <v>254</v>
      </c>
      <c r="C103" s="68"/>
      <c r="D103" s="68"/>
    </row>
    <row r="104" spans="1:4" x14ac:dyDescent="0.25">
      <c r="A104" s="63" t="s">
        <v>255</v>
      </c>
      <c r="B104" s="74">
        <v>38</v>
      </c>
      <c r="C104" s="68"/>
      <c r="D104" s="68"/>
    </row>
    <row r="105" spans="1:4" x14ac:dyDescent="0.25">
      <c r="A105" s="63" t="s">
        <v>256</v>
      </c>
      <c r="B105" s="74">
        <v>39</v>
      </c>
      <c r="C105" s="68"/>
      <c r="D105" s="68"/>
    </row>
    <row r="106" spans="1:4" x14ac:dyDescent="0.25">
      <c r="A106" s="63" t="s">
        <v>257</v>
      </c>
      <c r="B106" s="74">
        <v>40</v>
      </c>
      <c r="C106" s="68">
        <v>162</v>
      </c>
      <c r="D106" s="68">
        <v>162</v>
      </c>
    </row>
    <row r="107" spans="1:4" x14ac:dyDescent="0.25">
      <c r="A107" s="63" t="s">
        <v>13</v>
      </c>
      <c r="B107" s="73"/>
      <c r="C107" s="75"/>
      <c r="D107" s="75"/>
    </row>
    <row r="108" spans="1:4" x14ac:dyDescent="0.25">
      <c r="A108" s="21" t="s">
        <v>258</v>
      </c>
      <c r="B108" s="73" t="s">
        <v>259</v>
      </c>
      <c r="C108" s="68">
        <v>162</v>
      </c>
      <c r="D108" s="68">
        <v>162</v>
      </c>
    </row>
    <row r="109" spans="1:4" x14ac:dyDescent="0.25">
      <c r="A109" s="21" t="s">
        <v>260</v>
      </c>
      <c r="B109" s="73" t="s">
        <v>261</v>
      </c>
      <c r="C109" s="68"/>
      <c r="D109" s="68"/>
    </row>
    <row r="110" spans="1:4" x14ac:dyDescent="0.25">
      <c r="A110" s="63" t="s">
        <v>262</v>
      </c>
      <c r="B110" s="74">
        <v>41</v>
      </c>
      <c r="C110" s="68"/>
      <c r="D110" s="68"/>
    </row>
    <row r="111" spans="1:4" x14ac:dyDescent="0.25">
      <c r="A111" s="63" t="s">
        <v>263</v>
      </c>
      <c r="B111" s="74">
        <v>42</v>
      </c>
      <c r="C111" s="68">
        <v>3169671</v>
      </c>
      <c r="D111" s="68">
        <v>673718</v>
      </c>
    </row>
    <row r="112" spans="1:4" x14ac:dyDescent="0.25">
      <c r="A112" s="63" t="s">
        <v>13</v>
      </c>
      <c r="B112" s="73"/>
      <c r="C112" s="75"/>
      <c r="D112" s="75"/>
    </row>
    <row r="113" spans="1:4" x14ac:dyDescent="0.25">
      <c r="A113" s="21" t="s">
        <v>264</v>
      </c>
      <c r="B113" s="73" t="s">
        <v>265</v>
      </c>
      <c r="C113" s="68">
        <v>-126282</v>
      </c>
      <c r="D113" s="68">
        <v>-464979</v>
      </c>
    </row>
    <row r="114" spans="1:4" x14ac:dyDescent="0.25">
      <c r="A114" s="21" t="s">
        <v>266</v>
      </c>
      <c r="B114" s="73" t="s">
        <v>267</v>
      </c>
      <c r="C114" s="68">
        <v>3295953</v>
      </c>
      <c r="D114" s="68">
        <v>1138697</v>
      </c>
    </row>
    <row r="115" spans="1:4" x14ac:dyDescent="0.25">
      <c r="A115" s="77" t="s">
        <v>268</v>
      </c>
      <c r="B115" s="78">
        <v>43</v>
      </c>
      <c r="C115" s="75">
        <v>6238417</v>
      </c>
      <c r="D115" s="75">
        <v>3742464</v>
      </c>
    </row>
    <row r="116" spans="1:4" x14ac:dyDescent="0.25">
      <c r="A116" s="63"/>
      <c r="B116" s="73"/>
      <c r="C116" s="75"/>
      <c r="D116" s="75"/>
    </row>
    <row r="117" spans="1:4" x14ac:dyDescent="0.25">
      <c r="A117" s="61" t="s">
        <v>269</v>
      </c>
      <c r="B117" s="81">
        <v>44</v>
      </c>
      <c r="C117" s="80">
        <v>19079595</v>
      </c>
      <c r="D117" s="75">
        <v>5754343</v>
      </c>
    </row>
    <row r="118" spans="1:4" x14ac:dyDescent="0.25">
      <c r="A118" s="55"/>
      <c r="B118" s="55"/>
      <c r="C118" s="82"/>
      <c r="D118" s="83"/>
    </row>
    <row r="119" spans="1:4" x14ac:dyDescent="0.25">
      <c r="A119" s="84" t="s">
        <v>270</v>
      </c>
      <c r="B119" s="55"/>
      <c r="C119" s="83"/>
      <c r="D119" s="85"/>
    </row>
    <row r="120" spans="1:4" x14ac:dyDescent="0.25">
      <c r="A120" s="55"/>
      <c r="B120" s="55"/>
      <c r="C120" s="83"/>
      <c r="D120" s="83"/>
    </row>
    <row r="121" spans="1:4" x14ac:dyDescent="0.25">
      <c r="A121" s="86" t="s">
        <v>271</v>
      </c>
      <c r="B121" s="86"/>
      <c r="C121" s="86"/>
      <c r="D121" s="86"/>
    </row>
    <row r="122" spans="1:4" x14ac:dyDescent="0.25">
      <c r="A122" s="86" t="s">
        <v>272</v>
      </c>
      <c r="B122" s="86"/>
      <c r="C122" s="86"/>
      <c r="D122" s="86"/>
    </row>
    <row r="123" spans="1:4" x14ac:dyDescent="0.25">
      <c r="A123" s="86" t="s">
        <v>273</v>
      </c>
      <c r="B123" s="86"/>
      <c r="C123" s="86"/>
      <c r="D123" s="86"/>
    </row>
    <row r="124" spans="1:4" x14ac:dyDescent="0.25">
      <c r="A124" s="87" t="s">
        <v>153</v>
      </c>
      <c r="B124" s="87"/>
      <c r="C124" s="87"/>
      <c r="D124" s="87"/>
    </row>
    <row r="125" spans="1:4" x14ac:dyDescent="0.25">
      <c r="A125" s="55" t="s">
        <v>154</v>
      </c>
      <c r="B125" s="55"/>
      <c r="C125" s="83"/>
      <c r="D125" s="83"/>
    </row>
    <row r="126" spans="1:4" x14ac:dyDescent="0.25">
      <c r="A126" s="55"/>
      <c r="B126" s="55"/>
      <c r="C126" s="83"/>
      <c r="D126" s="83"/>
    </row>
    <row r="127" spans="1:4" x14ac:dyDescent="0.25">
      <c r="A127" s="55"/>
      <c r="B127" s="55"/>
      <c r="C127" s="83"/>
      <c r="D127" s="83"/>
    </row>
    <row r="128" spans="1:4" x14ac:dyDescent="0.25">
      <c r="A128" s="55"/>
      <c r="B128" s="55"/>
      <c r="C128" s="83"/>
      <c r="D128" s="83"/>
    </row>
    <row r="129" spans="1:4" x14ac:dyDescent="0.25">
      <c r="A129" s="55"/>
      <c r="B129" s="55"/>
      <c r="C129" s="83"/>
      <c r="D129" s="83"/>
    </row>
    <row r="130" spans="1:4" x14ac:dyDescent="0.25">
      <c r="A130" s="55"/>
      <c r="B130" s="55"/>
      <c r="C130" s="83"/>
      <c r="D130" s="83"/>
    </row>
    <row r="131" spans="1:4" x14ac:dyDescent="0.25">
      <c r="A131" s="55"/>
      <c r="B131" s="55"/>
      <c r="C131" s="83"/>
      <c r="D131" s="83"/>
    </row>
    <row r="132" spans="1:4" x14ac:dyDescent="0.25">
      <c r="A132" s="55"/>
      <c r="B132" s="55"/>
      <c r="C132" s="83"/>
      <c r="D132" s="83"/>
    </row>
    <row r="133" spans="1:4" x14ac:dyDescent="0.25">
      <c r="A133" s="55"/>
      <c r="B133" s="55"/>
      <c r="C133" s="83"/>
      <c r="D133" s="83"/>
    </row>
    <row r="134" spans="1:4" x14ac:dyDescent="0.25">
      <c r="A134" s="55"/>
      <c r="B134" s="55"/>
      <c r="C134" s="83"/>
      <c r="D134" s="83"/>
    </row>
    <row r="135" spans="1:4" x14ac:dyDescent="0.25">
      <c r="A135" s="55"/>
      <c r="B135" s="55"/>
      <c r="C135" s="83"/>
      <c r="D135" s="83"/>
    </row>
    <row r="136" spans="1:4" x14ac:dyDescent="0.25">
      <c r="A136" s="55"/>
      <c r="B136" s="55"/>
      <c r="C136" s="83"/>
      <c r="D136" s="83"/>
    </row>
    <row r="137" spans="1:4" x14ac:dyDescent="0.25">
      <c r="A137" s="55"/>
      <c r="B137" s="55"/>
      <c r="C137" s="83"/>
      <c r="D137" s="83"/>
    </row>
    <row r="138" spans="1:4" x14ac:dyDescent="0.25">
      <c r="A138" s="55"/>
      <c r="B138" s="55"/>
      <c r="C138" s="83"/>
      <c r="D138" s="83"/>
    </row>
    <row r="139" spans="1:4" x14ac:dyDescent="0.25">
      <c r="A139" s="55"/>
      <c r="B139" s="55"/>
      <c r="C139" s="83"/>
      <c r="D139" s="83"/>
    </row>
    <row r="140" spans="1:4" x14ac:dyDescent="0.25">
      <c r="A140" s="55"/>
      <c r="B140" s="55"/>
      <c r="C140" s="83"/>
      <c r="D140" s="83"/>
    </row>
    <row r="141" spans="1:4" x14ac:dyDescent="0.25">
      <c r="A141" s="55"/>
      <c r="B141" s="55"/>
      <c r="C141" s="83"/>
      <c r="D141" s="83"/>
    </row>
    <row r="142" spans="1:4" x14ac:dyDescent="0.25">
      <c r="A142" s="55"/>
      <c r="B142" s="55"/>
      <c r="C142" s="83"/>
      <c r="D142" s="83"/>
    </row>
    <row r="143" spans="1:4" x14ac:dyDescent="0.25">
      <c r="A143" s="55"/>
      <c r="B143" s="55"/>
      <c r="C143" s="83"/>
      <c r="D143" s="83"/>
    </row>
    <row r="144" spans="1:4" x14ac:dyDescent="0.25">
      <c r="A144" s="55"/>
      <c r="B144" s="55"/>
      <c r="C144" s="83"/>
      <c r="D144" s="83"/>
    </row>
    <row r="145" spans="1:4" x14ac:dyDescent="0.25">
      <c r="A145" s="55"/>
      <c r="B145" s="55"/>
      <c r="C145" s="83"/>
      <c r="D145" s="83"/>
    </row>
    <row r="146" spans="1:4" x14ac:dyDescent="0.25">
      <c r="A146" s="55"/>
      <c r="B146" s="55"/>
      <c r="C146" s="83"/>
      <c r="D146" s="83"/>
    </row>
    <row r="147" spans="1:4" x14ac:dyDescent="0.25">
      <c r="A147" s="55"/>
      <c r="B147" s="55"/>
      <c r="C147" s="83"/>
      <c r="D147" s="83"/>
    </row>
    <row r="148" spans="1:4" x14ac:dyDescent="0.25">
      <c r="A148" s="55"/>
      <c r="B148" s="55"/>
      <c r="C148" s="83"/>
      <c r="D148" s="83"/>
    </row>
    <row r="149" spans="1:4" x14ac:dyDescent="0.25">
      <c r="A149" s="55"/>
      <c r="B149" s="55"/>
      <c r="C149" s="83"/>
      <c r="D149" s="83"/>
    </row>
    <row r="150" spans="1:4" x14ac:dyDescent="0.25">
      <c r="A150" s="55"/>
      <c r="B150" s="55"/>
      <c r="C150" s="83"/>
      <c r="D150" s="83"/>
    </row>
    <row r="151" spans="1:4" x14ac:dyDescent="0.25">
      <c r="A151" s="55"/>
      <c r="B151" s="55"/>
      <c r="C151" s="83"/>
      <c r="D151" s="83"/>
    </row>
    <row r="152" spans="1:4" x14ac:dyDescent="0.25">
      <c r="A152" s="55"/>
      <c r="B152" s="55"/>
      <c r="C152" s="83"/>
      <c r="D152" s="83"/>
    </row>
    <row r="153" spans="1:4" x14ac:dyDescent="0.25">
      <c r="A153" s="55"/>
      <c r="B153" s="55"/>
      <c r="C153" s="83"/>
      <c r="D153" s="83"/>
    </row>
    <row r="154" spans="1:4" x14ac:dyDescent="0.25">
      <c r="A154" s="55"/>
      <c r="B154" s="55"/>
      <c r="C154" s="83"/>
      <c r="D154" s="83"/>
    </row>
    <row r="155" spans="1:4" x14ac:dyDescent="0.25">
      <c r="A155" s="55"/>
      <c r="B155" s="55"/>
      <c r="C155" s="83"/>
      <c r="D155" s="83"/>
    </row>
    <row r="156" spans="1:4" x14ac:dyDescent="0.25">
      <c r="A156" s="55"/>
      <c r="B156" s="55"/>
      <c r="C156" s="83"/>
      <c r="D156" s="83"/>
    </row>
    <row r="157" spans="1:4" x14ac:dyDescent="0.25">
      <c r="A157" s="55"/>
      <c r="B157" s="55"/>
      <c r="C157" s="83"/>
      <c r="D157" s="83"/>
    </row>
    <row r="158" spans="1:4" x14ac:dyDescent="0.25">
      <c r="A158" s="55"/>
      <c r="B158" s="55"/>
      <c r="C158" s="83"/>
      <c r="D158" s="83"/>
    </row>
    <row r="159" spans="1:4" x14ac:dyDescent="0.25">
      <c r="A159" s="55"/>
      <c r="B159" s="55"/>
      <c r="C159" s="83"/>
      <c r="D159" s="83"/>
    </row>
    <row r="160" spans="1:4" x14ac:dyDescent="0.25">
      <c r="A160" s="55"/>
      <c r="B160" s="55"/>
      <c r="C160" s="83"/>
      <c r="D160" s="83"/>
    </row>
    <row r="161" spans="1:4" x14ac:dyDescent="0.25">
      <c r="A161" s="55"/>
      <c r="B161" s="55"/>
      <c r="C161" s="83"/>
      <c r="D161" s="83"/>
    </row>
    <row r="162" spans="1:4" x14ac:dyDescent="0.25">
      <c r="A162" s="55"/>
      <c r="B162" s="55"/>
      <c r="C162" s="83"/>
      <c r="D162" s="83"/>
    </row>
    <row r="163" spans="1:4" x14ac:dyDescent="0.25">
      <c r="A163" s="55"/>
      <c r="B163" s="55"/>
      <c r="C163" s="83"/>
      <c r="D163" s="83"/>
    </row>
    <row r="164" spans="1:4" x14ac:dyDescent="0.25">
      <c r="A164" s="55"/>
      <c r="B164" s="55"/>
      <c r="C164" s="83"/>
      <c r="D164" s="83"/>
    </row>
    <row r="165" spans="1:4" x14ac:dyDescent="0.25">
      <c r="A165" s="55"/>
      <c r="B165" s="55"/>
      <c r="C165" s="83"/>
      <c r="D165" s="83"/>
    </row>
    <row r="166" spans="1:4" x14ac:dyDescent="0.25">
      <c r="A166" s="55"/>
      <c r="B166" s="55"/>
      <c r="C166" s="83"/>
      <c r="D166" s="83"/>
    </row>
    <row r="167" spans="1:4" x14ac:dyDescent="0.25">
      <c r="A167" s="55"/>
      <c r="B167" s="55"/>
      <c r="C167" s="83"/>
      <c r="D167" s="83"/>
    </row>
    <row r="168" spans="1:4" x14ac:dyDescent="0.25">
      <c r="A168" s="55"/>
      <c r="B168" s="55"/>
      <c r="C168" s="83"/>
      <c r="D168" s="83"/>
    </row>
    <row r="169" spans="1:4" x14ac:dyDescent="0.25">
      <c r="A169" s="55"/>
      <c r="B169" s="55"/>
      <c r="C169" s="83"/>
      <c r="D169" s="83"/>
    </row>
    <row r="170" spans="1:4" x14ac:dyDescent="0.25">
      <c r="A170" s="55"/>
      <c r="B170" s="55"/>
      <c r="C170" s="83"/>
      <c r="D170" s="83"/>
    </row>
    <row r="171" spans="1:4" x14ac:dyDescent="0.25">
      <c r="A171" s="55"/>
      <c r="B171" s="55"/>
      <c r="C171" s="83"/>
      <c r="D171" s="83"/>
    </row>
    <row r="172" spans="1:4" x14ac:dyDescent="0.25">
      <c r="A172" s="55"/>
      <c r="B172" s="55"/>
      <c r="C172" s="83"/>
      <c r="D172" s="83"/>
    </row>
    <row r="173" spans="1:4" x14ac:dyDescent="0.25">
      <c r="A173" s="55"/>
      <c r="B173" s="55"/>
      <c r="C173" s="83"/>
      <c r="D173" s="83"/>
    </row>
    <row r="174" spans="1:4" x14ac:dyDescent="0.25">
      <c r="A174" s="55"/>
      <c r="B174" s="55"/>
      <c r="C174" s="83"/>
      <c r="D174" s="83"/>
    </row>
    <row r="175" spans="1:4" x14ac:dyDescent="0.25">
      <c r="A175" s="55"/>
      <c r="B175" s="55"/>
      <c r="C175" s="83"/>
      <c r="D175" s="83"/>
    </row>
    <row r="176" spans="1:4" x14ac:dyDescent="0.25">
      <c r="A176" s="55"/>
      <c r="B176" s="55"/>
      <c r="C176" s="83"/>
      <c r="D176" s="83"/>
    </row>
    <row r="177" spans="1:4" x14ac:dyDescent="0.25">
      <c r="A177" s="55"/>
      <c r="B177" s="55"/>
      <c r="C177" s="83"/>
      <c r="D177" s="83"/>
    </row>
    <row r="178" spans="1:4" x14ac:dyDescent="0.25">
      <c r="A178" s="55"/>
      <c r="B178" s="55"/>
      <c r="C178" s="83"/>
      <c r="D178" s="83"/>
    </row>
    <row r="179" spans="1:4" x14ac:dyDescent="0.25">
      <c r="A179" s="55"/>
      <c r="B179" s="55"/>
      <c r="C179" s="83"/>
      <c r="D179" s="83"/>
    </row>
    <row r="180" spans="1:4" x14ac:dyDescent="0.25">
      <c r="A180" s="55"/>
      <c r="B180" s="55"/>
      <c r="C180" s="83"/>
      <c r="D180" s="83"/>
    </row>
    <row r="181" spans="1:4" x14ac:dyDescent="0.25">
      <c r="A181" s="55"/>
      <c r="B181" s="55"/>
      <c r="C181" s="83"/>
      <c r="D181" s="83"/>
    </row>
    <row r="182" spans="1:4" x14ac:dyDescent="0.25">
      <c r="A182" s="55"/>
      <c r="B182" s="55"/>
      <c r="C182" s="83"/>
      <c r="D182" s="83"/>
    </row>
    <row r="183" spans="1:4" x14ac:dyDescent="0.25">
      <c r="A183" s="55"/>
      <c r="B183" s="55"/>
      <c r="C183" s="83"/>
      <c r="D183" s="83"/>
    </row>
  </sheetData>
  <mergeCells count="10">
    <mergeCell ref="A121:D121"/>
    <mergeCell ref="A122:D122"/>
    <mergeCell ref="A123:D123"/>
    <mergeCell ref="A124:D124"/>
    <mergeCell ref="C1:D3"/>
    <mergeCell ref="A4:D4"/>
    <mergeCell ref="A5:D5"/>
    <mergeCell ref="A6:D6"/>
    <mergeCell ref="A7:D7"/>
    <mergeCell ref="C8:D8"/>
  </mergeCells>
  <pageMargins left="0.70866141732283472" right="0.11811023622047245" top="0.19685039370078741" bottom="0.19685039370078741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zoomScaleNormal="100" workbookViewId="0">
      <selection activeCell="A15" sqref="A15"/>
    </sheetView>
  </sheetViews>
  <sheetFormatPr defaultColWidth="9.109375" defaultRowHeight="13.2" x14ac:dyDescent="0.25"/>
  <cols>
    <col min="1" max="1" width="68.33203125" style="1" customWidth="1"/>
    <col min="2" max="2" width="10.33203125" style="1" customWidth="1"/>
    <col min="3" max="5" width="18.109375" style="4" customWidth="1"/>
    <col min="6" max="6" width="17.109375" style="4" customWidth="1"/>
    <col min="7" max="16384" width="9.109375" style="2"/>
  </cols>
  <sheetData>
    <row r="1" spans="1:6" x14ac:dyDescent="0.25">
      <c r="B1" s="2"/>
      <c r="C1" s="3"/>
      <c r="E1" s="5" t="s">
        <v>0</v>
      </c>
      <c r="F1" s="5"/>
    </row>
    <row r="2" spans="1:6" x14ac:dyDescent="0.25">
      <c r="B2" s="2"/>
      <c r="C2" s="3"/>
      <c r="D2" s="6"/>
      <c r="E2" s="5"/>
      <c r="F2" s="5"/>
    </row>
    <row r="3" spans="1:6" x14ac:dyDescent="0.25">
      <c r="B3" s="2"/>
      <c r="C3" s="3"/>
      <c r="D3" s="6"/>
      <c r="E3" s="5"/>
      <c r="F3" s="5"/>
    </row>
    <row r="4" spans="1:6" s="1" customFormat="1" ht="15.6" x14ac:dyDescent="0.3">
      <c r="A4" s="7" t="s">
        <v>1</v>
      </c>
      <c r="B4" s="7"/>
      <c r="C4" s="7"/>
      <c r="D4" s="7"/>
      <c r="E4" s="7"/>
      <c r="F4" s="7"/>
    </row>
    <row r="5" spans="1:6" s="1" customFormat="1" ht="15.6" x14ac:dyDescent="0.3">
      <c r="A5" s="7" t="s">
        <v>2</v>
      </c>
      <c r="B5" s="7"/>
      <c r="C5" s="7"/>
      <c r="D5" s="7"/>
      <c r="E5" s="7"/>
      <c r="F5" s="7"/>
    </row>
    <row r="6" spans="1:6" customFormat="1" x14ac:dyDescent="0.25">
      <c r="A6" s="8" t="s">
        <v>3</v>
      </c>
      <c r="B6" s="8"/>
      <c r="C6" s="8"/>
      <c r="D6" s="8"/>
      <c r="E6" s="8"/>
      <c r="F6" s="8"/>
    </row>
    <row r="7" spans="1:6" customFormat="1" ht="15.6" x14ac:dyDescent="0.3">
      <c r="A7" s="7" t="s">
        <v>4</v>
      </c>
      <c r="B7" s="7"/>
      <c r="C7" s="7"/>
      <c r="D7" s="7"/>
      <c r="E7" s="7"/>
      <c r="F7" s="7"/>
    </row>
    <row r="8" spans="1:6" s="9" customFormat="1" x14ac:dyDescent="0.25">
      <c r="C8" s="4"/>
      <c r="D8" s="4"/>
      <c r="E8" s="10"/>
      <c r="F8" s="4" t="s">
        <v>5</v>
      </c>
    </row>
    <row r="9" spans="1:6" s="1" customFormat="1" ht="66" x14ac:dyDescent="0.25">
      <c r="A9" s="11" t="s">
        <v>6</v>
      </c>
      <c r="B9" s="11" t="s">
        <v>7</v>
      </c>
      <c r="C9" s="11" t="s">
        <v>8</v>
      </c>
      <c r="D9" s="12" t="s">
        <v>9</v>
      </c>
      <c r="E9" s="12" t="s">
        <v>10</v>
      </c>
      <c r="F9" s="12" t="s">
        <v>11</v>
      </c>
    </row>
    <row r="10" spans="1:6" s="1" customFormat="1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</row>
    <row r="11" spans="1:6" s="1" customFormat="1" x14ac:dyDescent="0.25">
      <c r="A11" s="14" t="s">
        <v>12</v>
      </c>
      <c r="B11" s="15">
        <v>1</v>
      </c>
      <c r="C11" s="16">
        <v>12604</v>
      </c>
      <c r="D11" s="16">
        <v>458799</v>
      </c>
      <c r="E11" s="16">
        <v>31722</v>
      </c>
      <c r="F11" s="16">
        <v>171660</v>
      </c>
    </row>
    <row r="12" spans="1:6" s="1" customFormat="1" x14ac:dyDescent="0.25">
      <c r="A12" s="17" t="s">
        <v>13</v>
      </c>
      <c r="B12" s="18"/>
      <c r="C12" s="19"/>
      <c r="D12" s="20"/>
      <c r="E12" s="19"/>
      <c r="F12" s="19"/>
    </row>
    <row r="13" spans="1:6" s="1" customFormat="1" x14ac:dyDescent="0.25">
      <c r="A13" s="21" t="s">
        <v>14</v>
      </c>
      <c r="B13" s="18" t="s">
        <v>15</v>
      </c>
      <c r="C13" s="20"/>
      <c r="D13" s="20"/>
      <c r="E13" s="20"/>
      <c r="F13" s="20"/>
    </row>
    <row r="14" spans="1:6" s="1" customFormat="1" x14ac:dyDescent="0.25">
      <c r="A14" s="21" t="s">
        <v>16</v>
      </c>
      <c r="B14" s="18" t="s">
        <v>17</v>
      </c>
      <c r="C14" s="20"/>
      <c r="D14" s="20">
        <v>394</v>
      </c>
      <c r="E14" s="20">
        <v>49</v>
      </c>
      <c r="F14" s="20">
        <v>1532</v>
      </c>
    </row>
    <row r="15" spans="1:6" s="24" customFormat="1" x14ac:dyDescent="0.25">
      <c r="A15" s="22" t="s">
        <v>18</v>
      </c>
      <c r="B15" s="11" t="s">
        <v>19</v>
      </c>
      <c r="C15" s="23">
        <v>6973</v>
      </c>
      <c r="D15" s="23">
        <v>380800</v>
      </c>
      <c r="E15" s="23">
        <v>1504</v>
      </c>
      <c r="F15" s="23">
        <v>87347</v>
      </c>
    </row>
    <row r="16" spans="1:6" s="1" customFormat="1" x14ac:dyDescent="0.25">
      <c r="A16" s="17" t="s">
        <v>13</v>
      </c>
      <c r="B16" s="18"/>
      <c r="C16" s="19"/>
      <c r="D16" s="20"/>
      <c r="E16" s="19"/>
      <c r="F16" s="19"/>
    </row>
    <row r="17" spans="1:6" s="1" customFormat="1" ht="26.4" x14ac:dyDescent="0.25">
      <c r="A17" s="21" t="s">
        <v>20</v>
      </c>
      <c r="B17" s="18" t="s">
        <v>21</v>
      </c>
      <c r="C17" s="20"/>
      <c r="D17" s="20"/>
      <c r="E17" s="20"/>
      <c r="F17" s="20"/>
    </row>
    <row r="18" spans="1:6" s="1" customFormat="1" ht="26.4" x14ac:dyDescent="0.25">
      <c r="A18" s="21" t="s">
        <v>22</v>
      </c>
      <c r="B18" s="18" t="s">
        <v>23</v>
      </c>
      <c r="C18" s="20"/>
      <c r="D18" s="20"/>
      <c r="E18" s="20"/>
      <c r="F18" s="20"/>
    </row>
    <row r="19" spans="1:6" s="1" customFormat="1" ht="26.4" x14ac:dyDescent="0.25">
      <c r="A19" s="21" t="s">
        <v>24</v>
      </c>
      <c r="B19" s="18" t="s">
        <v>25</v>
      </c>
      <c r="C19" s="20"/>
      <c r="D19" s="20"/>
      <c r="E19" s="20"/>
      <c r="F19" s="20"/>
    </row>
    <row r="20" spans="1:6" s="9" customFormat="1" ht="26.4" x14ac:dyDescent="0.25">
      <c r="A20" s="25" t="s">
        <v>26</v>
      </c>
      <c r="B20" s="26" t="s">
        <v>27</v>
      </c>
      <c r="C20" s="27">
        <v>6973</v>
      </c>
      <c r="D20" s="20">
        <v>380800</v>
      </c>
      <c r="E20" s="27">
        <v>1504</v>
      </c>
      <c r="F20" s="27">
        <v>87347</v>
      </c>
    </row>
    <row r="21" spans="1:6" s="1" customFormat="1" ht="39.6" x14ac:dyDescent="0.25">
      <c r="A21" s="21" t="s">
        <v>28</v>
      </c>
      <c r="B21" s="18" t="s">
        <v>29</v>
      </c>
      <c r="C21" s="20">
        <v>633</v>
      </c>
      <c r="D21" s="20">
        <v>325777</v>
      </c>
      <c r="E21" s="20">
        <v>248</v>
      </c>
      <c r="F21" s="20">
        <v>79287</v>
      </c>
    </row>
    <row r="22" spans="1:6" s="1" customFormat="1" ht="26.4" x14ac:dyDescent="0.25">
      <c r="A22" s="21" t="s">
        <v>30</v>
      </c>
      <c r="B22" s="18" t="s">
        <v>31</v>
      </c>
      <c r="C22" s="20"/>
      <c r="D22" s="20"/>
      <c r="E22" s="20"/>
      <c r="F22" s="20">
        <v>2</v>
      </c>
    </row>
    <row r="23" spans="1:6" s="1" customFormat="1" ht="26.4" x14ac:dyDescent="0.25">
      <c r="A23" s="21" t="s">
        <v>32</v>
      </c>
      <c r="B23" s="18" t="s">
        <v>33</v>
      </c>
      <c r="C23" s="20"/>
      <c r="D23" s="20"/>
      <c r="E23" s="20"/>
      <c r="F23" s="20"/>
    </row>
    <row r="24" spans="1:6" s="1" customFormat="1" ht="26.4" x14ac:dyDescent="0.25">
      <c r="A24" s="21" t="s">
        <v>34</v>
      </c>
      <c r="B24" s="18" t="s">
        <v>35</v>
      </c>
      <c r="C24" s="20"/>
      <c r="D24" s="20"/>
      <c r="E24" s="20"/>
      <c r="F24" s="20"/>
    </row>
    <row r="25" spans="1:6" s="1" customFormat="1" x14ac:dyDescent="0.25">
      <c r="A25" s="21" t="s">
        <v>36</v>
      </c>
      <c r="B25" s="18" t="s">
        <v>37</v>
      </c>
      <c r="C25" s="20">
        <v>4949</v>
      </c>
      <c r="D25" s="20">
        <v>75645</v>
      </c>
      <c r="E25" s="20">
        <v>30169</v>
      </c>
      <c r="F25" s="20">
        <v>82781</v>
      </c>
    </row>
    <row r="26" spans="1:6" s="1" customFormat="1" x14ac:dyDescent="0.25">
      <c r="A26" s="21" t="s">
        <v>38</v>
      </c>
      <c r="B26" s="18" t="s">
        <v>39</v>
      </c>
      <c r="C26" s="20">
        <v>682</v>
      </c>
      <c r="D26" s="20">
        <v>1960</v>
      </c>
      <c r="E26" s="20"/>
      <c r="F26" s="20"/>
    </row>
    <row r="27" spans="1:6" s="29" customFormat="1" x14ac:dyDescent="0.25">
      <c r="A27" s="14" t="s">
        <v>40</v>
      </c>
      <c r="B27" s="11">
        <v>2</v>
      </c>
      <c r="C27" s="23">
        <v>30753</v>
      </c>
      <c r="D27" s="23">
        <v>134803</v>
      </c>
      <c r="E27" s="28">
        <v>6937</v>
      </c>
      <c r="F27" s="28">
        <v>87966</v>
      </c>
    </row>
    <row r="28" spans="1:6" s="1" customFormat="1" x14ac:dyDescent="0.25">
      <c r="A28" s="17" t="s">
        <v>13</v>
      </c>
      <c r="B28" s="18"/>
      <c r="C28" s="20"/>
      <c r="D28" s="20"/>
      <c r="E28" s="20"/>
      <c r="F28" s="20"/>
    </row>
    <row r="29" spans="1:6" s="1" customFormat="1" x14ac:dyDescent="0.25">
      <c r="A29" s="21" t="s">
        <v>41</v>
      </c>
      <c r="B29" s="18" t="s">
        <v>42</v>
      </c>
      <c r="C29" s="20"/>
      <c r="D29" s="20">
        <v>2000</v>
      </c>
      <c r="E29" s="20"/>
      <c r="F29" s="20">
        <v>40408</v>
      </c>
    </row>
    <row r="30" spans="1:6" s="1" customFormat="1" x14ac:dyDescent="0.25">
      <c r="A30" s="17" t="s">
        <v>13</v>
      </c>
      <c r="B30" s="18"/>
      <c r="C30" s="20"/>
      <c r="D30" s="20"/>
      <c r="E30" s="20"/>
      <c r="F30" s="20"/>
    </row>
    <row r="31" spans="1:6" s="1" customFormat="1" x14ac:dyDescent="0.25">
      <c r="A31" s="21" t="s">
        <v>43</v>
      </c>
      <c r="B31" s="18" t="s">
        <v>44</v>
      </c>
      <c r="C31" s="20"/>
      <c r="D31" s="20"/>
      <c r="E31" s="20"/>
      <c r="F31" s="20"/>
    </row>
    <row r="32" spans="1:6" s="1" customFormat="1" x14ac:dyDescent="0.25">
      <c r="A32" s="21" t="s">
        <v>45</v>
      </c>
      <c r="B32" s="18" t="s">
        <v>46</v>
      </c>
      <c r="C32" s="20"/>
      <c r="D32" s="20">
        <v>2000</v>
      </c>
      <c r="E32" s="20"/>
      <c r="F32" s="20">
        <v>40408</v>
      </c>
    </row>
    <row r="33" spans="1:6" s="1" customFormat="1" x14ac:dyDescent="0.25">
      <c r="A33" s="21" t="s">
        <v>47</v>
      </c>
      <c r="B33" s="18" t="s">
        <v>48</v>
      </c>
      <c r="C33" s="20">
        <v>680</v>
      </c>
      <c r="D33" s="20">
        <v>2120</v>
      </c>
      <c r="E33" s="20">
        <v>500</v>
      </c>
      <c r="F33" s="20">
        <v>1384</v>
      </c>
    </row>
    <row r="34" spans="1:6" s="1" customFormat="1" x14ac:dyDescent="0.25">
      <c r="A34" s="21" t="s">
        <v>49</v>
      </c>
      <c r="B34" s="18" t="s">
        <v>50</v>
      </c>
      <c r="C34" s="20">
        <v>17100</v>
      </c>
      <c r="D34" s="20">
        <v>18100</v>
      </c>
      <c r="E34" s="20"/>
      <c r="F34" s="20">
        <v>10238</v>
      </c>
    </row>
    <row r="35" spans="1:6" s="1" customFormat="1" x14ac:dyDescent="0.25">
      <c r="A35" s="21" t="s">
        <v>51</v>
      </c>
      <c r="B35" s="18" t="s">
        <v>52</v>
      </c>
      <c r="C35" s="20"/>
      <c r="D35" s="20">
        <v>3720</v>
      </c>
      <c r="E35" s="20">
        <v>466</v>
      </c>
      <c r="F35" s="20">
        <v>5321</v>
      </c>
    </row>
    <row r="36" spans="1:6" s="1" customFormat="1" x14ac:dyDescent="0.25">
      <c r="A36" s="21" t="s">
        <v>53</v>
      </c>
      <c r="B36" s="18" t="s">
        <v>54</v>
      </c>
      <c r="C36" s="20">
        <v>11143</v>
      </c>
      <c r="D36" s="20">
        <v>91751</v>
      </c>
      <c r="E36" s="20">
        <v>5971</v>
      </c>
      <c r="F36" s="20">
        <v>30615</v>
      </c>
    </row>
    <row r="37" spans="1:6" s="1" customFormat="1" x14ac:dyDescent="0.25">
      <c r="A37" s="21" t="s">
        <v>55</v>
      </c>
      <c r="B37" s="18" t="s">
        <v>56</v>
      </c>
      <c r="C37" s="20">
        <v>1830</v>
      </c>
      <c r="D37" s="20">
        <v>17112</v>
      </c>
      <c r="E37" s="20"/>
      <c r="F37" s="20"/>
    </row>
    <row r="38" spans="1:6" s="1" customFormat="1" x14ac:dyDescent="0.25">
      <c r="A38" s="21" t="s">
        <v>57</v>
      </c>
      <c r="B38" s="18" t="s">
        <v>58</v>
      </c>
      <c r="C38" s="20"/>
      <c r="D38" s="20"/>
      <c r="E38" s="20"/>
      <c r="F38" s="20"/>
    </row>
    <row r="39" spans="1:6" s="1" customFormat="1" x14ac:dyDescent="0.25">
      <c r="A39" s="21" t="s">
        <v>59</v>
      </c>
      <c r="B39" s="18" t="s">
        <v>60</v>
      </c>
      <c r="C39" s="20"/>
      <c r="D39" s="20"/>
      <c r="E39" s="20"/>
      <c r="F39" s="20"/>
    </row>
    <row r="40" spans="1:6" s="1" customFormat="1" x14ac:dyDescent="0.25">
      <c r="A40" s="21" t="s">
        <v>61</v>
      </c>
      <c r="B40" s="18" t="s">
        <v>62</v>
      </c>
      <c r="C40" s="20"/>
      <c r="D40" s="20"/>
      <c r="E40" s="20"/>
      <c r="F40" s="20"/>
    </row>
    <row r="41" spans="1:6" s="1" customFormat="1" x14ac:dyDescent="0.25">
      <c r="A41" s="17" t="s">
        <v>63</v>
      </c>
      <c r="B41" s="18">
        <v>3</v>
      </c>
      <c r="C41" s="20">
        <v>214691</v>
      </c>
      <c r="D41" s="20">
        <v>3141131</v>
      </c>
      <c r="E41" s="20">
        <v>578761</v>
      </c>
      <c r="F41" s="20">
        <v>1032259</v>
      </c>
    </row>
    <row r="42" spans="1:6" s="1" customFormat="1" ht="39.6" x14ac:dyDescent="0.25">
      <c r="A42" s="17" t="s">
        <v>64</v>
      </c>
      <c r="B42" s="13">
        <v>4</v>
      </c>
      <c r="C42" s="20">
        <v>635840</v>
      </c>
      <c r="D42" s="20">
        <v>5418986</v>
      </c>
      <c r="E42" s="20">
        <v>55375</v>
      </c>
      <c r="F42" s="20">
        <v>2121672</v>
      </c>
    </row>
    <row r="43" spans="1:6" s="1" customFormat="1" x14ac:dyDescent="0.25">
      <c r="A43" s="30" t="s">
        <v>65</v>
      </c>
      <c r="B43" s="13">
        <v>5</v>
      </c>
      <c r="C43" s="20"/>
      <c r="D43" s="20">
        <v>478</v>
      </c>
      <c r="E43" s="20"/>
      <c r="F43" s="20">
        <v>235</v>
      </c>
    </row>
    <row r="44" spans="1:6" s="1" customFormat="1" x14ac:dyDescent="0.25">
      <c r="A44" s="30" t="s">
        <v>66</v>
      </c>
      <c r="B44" s="13">
        <v>6</v>
      </c>
      <c r="C44" s="20">
        <v>66343</v>
      </c>
      <c r="D44" s="20">
        <v>984106</v>
      </c>
      <c r="E44" s="20">
        <v>71445</v>
      </c>
      <c r="F44" s="20">
        <v>352255</v>
      </c>
    </row>
    <row r="45" spans="1:6" s="1" customFormat="1" x14ac:dyDescent="0.25">
      <c r="A45" s="30" t="s">
        <v>67</v>
      </c>
      <c r="B45" s="13">
        <v>7</v>
      </c>
      <c r="C45" s="20"/>
      <c r="D45" s="20"/>
      <c r="E45" s="20"/>
      <c r="F45" s="20"/>
    </row>
    <row r="46" spans="1:6" s="1" customFormat="1" x14ac:dyDescent="0.25">
      <c r="A46" s="30" t="s">
        <v>68</v>
      </c>
      <c r="B46" s="13">
        <v>8</v>
      </c>
      <c r="C46" s="20"/>
      <c r="D46" s="20">
        <v>6747</v>
      </c>
      <c r="E46" s="20"/>
      <c r="F46" s="20">
        <v>9956</v>
      </c>
    </row>
    <row r="47" spans="1:6" s="1" customFormat="1" x14ac:dyDescent="0.25">
      <c r="A47" s="17" t="s">
        <v>69</v>
      </c>
      <c r="B47" s="13">
        <v>9</v>
      </c>
      <c r="C47" s="20"/>
      <c r="D47" s="20"/>
      <c r="E47" s="20"/>
      <c r="F47" s="20"/>
    </row>
    <row r="48" spans="1:6" s="1" customFormat="1" x14ac:dyDescent="0.25">
      <c r="A48" s="14" t="s">
        <v>70</v>
      </c>
      <c r="B48" s="15">
        <v>10</v>
      </c>
      <c r="C48" s="16"/>
      <c r="D48" s="16"/>
      <c r="E48" s="16"/>
      <c r="F48" s="16">
        <v>33</v>
      </c>
    </row>
    <row r="49" spans="1:6" s="1" customFormat="1" x14ac:dyDescent="0.25">
      <c r="A49" s="31" t="s">
        <v>13</v>
      </c>
      <c r="B49" s="18"/>
      <c r="C49" s="20"/>
      <c r="D49" s="20"/>
      <c r="E49" s="20"/>
      <c r="F49" s="20"/>
    </row>
    <row r="50" spans="1:6" s="1" customFormat="1" x14ac:dyDescent="0.25">
      <c r="A50" s="21" t="s">
        <v>71</v>
      </c>
      <c r="B50" s="32" t="s">
        <v>72</v>
      </c>
      <c r="C50" s="20"/>
      <c r="D50" s="20"/>
      <c r="E50" s="20"/>
      <c r="F50" s="20">
        <v>33</v>
      </c>
    </row>
    <row r="51" spans="1:6" s="1" customFormat="1" x14ac:dyDescent="0.25">
      <c r="A51" s="21" t="s">
        <v>73</v>
      </c>
      <c r="B51" s="18" t="s">
        <v>74</v>
      </c>
      <c r="C51" s="20"/>
      <c r="D51" s="20"/>
      <c r="E51" s="20"/>
      <c r="F51" s="20"/>
    </row>
    <row r="52" spans="1:6" s="1" customFormat="1" x14ac:dyDescent="0.25">
      <c r="A52" s="21" t="s">
        <v>75</v>
      </c>
      <c r="B52" s="18" t="s">
        <v>76</v>
      </c>
      <c r="C52" s="20"/>
      <c r="D52" s="20"/>
      <c r="E52" s="20"/>
      <c r="F52" s="20"/>
    </row>
    <row r="53" spans="1:6" s="1" customFormat="1" x14ac:dyDescent="0.25">
      <c r="A53" s="21" t="s">
        <v>77</v>
      </c>
      <c r="B53" s="18" t="s">
        <v>78</v>
      </c>
      <c r="C53" s="20"/>
      <c r="D53" s="20"/>
      <c r="E53" s="20"/>
      <c r="F53" s="20"/>
    </row>
    <row r="54" spans="1:6" s="1" customFormat="1" ht="26.4" x14ac:dyDescent="0.25">
      <c r="A54" s="17" t="s">
        <v>79</v>
      </c>
      <c r="B54" s="13">
        <v>11</v>
      </c>
      <c r="C54" s="20"/>
      <c r="D54" s="20"/>
      <c r="E54" s="20"/>
      <c r="F54" s="20"/>
    </row>
    <row r="55" spans="1:6" s="1" customFormat="1" x14ac:dyDescent="0.25">
      <c r="A55" s="21" t="s">
        <v>80</v>
      </c>
      <c r="B55" s="13">
        <v>12</v>
      </c>
      <c r="C55" s="20">
        <v>6323</v>
      </c>
      <c r="D55" s="20">
        <v>29658</v>
      </c>
      <c r="E55" s="20">
        <v>1051</v>
      </c>
      <c r="F55" s="20">
        <v>11802</v>
      </c>
    </row>
    <row r="56" spans="1:6" s="1" customFormat="1" x14ac:dyDescent="0.25">
      <c r="A56" s="33" t="s">
        <v>81</v>
      </c>
      <c r="B56" s="15">
        <v>13</v>
      </c>
      <c r="C56" s="16">
        <v>966554</v>
      </c>
      <c r="D56" s="16">
        <v>10174708</v>
      </c>
      <c r="E56" s="34">
        <v>745291</v>
      </c>
      <c r="F56" s="34">
        <v>3787838</v>
      </c>
    </row>
    <row r="57" spans="1:6" s="1" customFormat="1" x14ac:dyDescent="0.25">
      <c r="A57" s="30"/>
      <c r="B57" s="18"/>
      <c r="C57" s="20"/>
      <c r="D57" s="20"/>
      <c r="E57" s="20"/>
      <c r="F57" s="20"/>
    </row>
    <row r="58" spans="1:6" s="24" customFormat="1" x14ac:dyDescent="0.25">
      <c r="A58" s="33" t="s">
        <v>82</v>
      </c>
      <c r="B58" s="15">
        <v>14</v>
      </c>
      <c r="C58" s="34">
        <v>144429</v>
      </c>
      <c r="D58" s="34">
        <v>998382</v>
      </c>
      <c r="E58" s="34">
        <v>56321</v>
      </c>
      <c r="F58" s="34">
        <v>195983</v>
      </c>
    </row>
    <row r="59" spans="1:6" s="1" customFormat="1" x14ac:dyDescent="0.25">
      <c r="A59" s="31" t="s">
        <v>13</v>
      </c>
      <c r="B59" s="18"/>
      <c r="C59" s="20"/>
      <c r="D59" s="20"/>
      <c r="E59" s="20"/>
      <c r="F59" s="20"/>
    </row>
    <row r="60" spans="1:6" s="1" customFormat="1" x14ac:dyDescent="0.25">
      <c r="A60" s="21" t="s">
        <v>83</v>
      </c>
      <c r="B60" s="18" t="s">
        <v>84</v>
      </c>
      <c r="C60" s="20"/>
      <c r="D60" s="20"/>
      <c r="E60" s="20"/>
      <c r="F60" s="20">
        <v>128</v>
      </c>
    </row>
    <row r="61" spans="1:6" s="1" customFormat="1" x14ac:dyDescent="0.25">
      <c r="A61" s="21" t="s">
        <v>85</v>
      </c>
      <c r="B61" s="18" t="s">
        <v>86</v>
      </c>
      <c r="C61" s="20">
        <v>15332</v>
      </c>
      <c r="D61" s="20">
        <v>27471</v>
      </c>
      <c r="E61" s="20"/>
      <c r="F61" s="20"/>
    </row>
    <row r="62" spans="1:6" s="1" customFormat="1" x14ac:dyDescent="0.25">
      <c r="A62" s="21" t="s">
        <v>87</v>
      </c>
      <c r="B62" s="18" t="s">
        <v>88</v>
      </c>
      <c r="C62" s="20">
        <v>129097</v>
      </c>
      <c r="D62" s="20">
        <v>970911</v>
      </c>
      <c r="E62" s="20">
        <v>56321</v>
      </c>
      <c r="F62" s="20">
        <v>195855</v>
      </c>
    </row>
    <row r="63" spans="1:6" s="1" customFormat="1" x14ac:dyDescent="0.25">
      <c r="A63" s="21" t="s">
        <v>89</v>
      </c>
      <c r="B63" s="18" t="s">
        <v>90</v>
      </c>
      <c r="C63" s="20"/>
      <c r="D63" s="20"/>
      <c r="E63" s="20"/>
      <c r="F63" s="20"/>
    </row>
    <row r="64" spans="1:6" s="1" customFormat="1" x14ac:dyDescent="0.25">
      <c r="A64" s="33" t="s">
        <v>91</v>
      </c>
      <c r="B64" s="15">
        <v>15</v>
      </c>
      <c r="C64" s="16">
        <v>2860</v>
      </c>
      <c r="D64" s="16">
        <v>34241</v>
      </c>
      <c r="E64" s="16">
        <v>1818</v>
      </c>
      <c r="F64" s="16">
        <v>12822</v>
      </c>
    </row>
    <row r="65" spans="1:6" s="1" customFormat="1" x14ac:dyDescent="0.25">
      <c r="A65" s="31" t="s">
        <v>13</v>
      </c>
      <c r="B65" s="18"/>
      <c r="C65" s="20"/>
      <c r="D65" s="20"/>
      <c r="E65" s="20"/>
      <c r="F65" s="20"/>
    </row>
    <row r="66" spans="1:6" s="1" customFormat="1" x14ac:dyDescent="0.25">
      <c r="A66" s="21" t="s">
        <v>92</v>
      </c>
      <c r="B66" s="18" t="s">
        <v>93</v>
      </c>
      <c r="C66" s="20"/>
      <c r="D66" s="20"/>
      <c r="E66" s="20"/>
      <c r="F66" s="20"/>
    </row>
    <row r="67" spans="1:6" s="1" customFormat="1" x14ac:dyDescent="0.25">
      <c r="A67" s="21" t="s">
        <v>94</v>
      </c>
      <c r="B67" s="18" t="s">
        <v>95</v>
      </c>
      <c r="C67" s="20">
        <v>193</v>
      </c>
      <c r="D67" s="20">
        <v>1889</v>
      </c>
      <c r="E67" s="20">
        <v>105</v>
      </c>
      <c r="F67" s="20">
        <v>1314</v>
      </c>
    </row>
    <row r="68" spans="1:6" s="1" customFormat="1" x14ac:dyDescent="0.25">
      <c r="A68" s="21" t="s">
        <v>96</v>
      </c>
      <c r="B68" s="18" t="s">
        <v>97</v>
      </c>
      <c r="C68" s="20">
        <v>1881</v>
      </c>
      <c r="D68" s="20">
        <v>25510</v>
      </c>
      <c r="E68" s="20">
        <v>1180</v>
      </c>
      <c r="F68" s="20">
        <v>5689</v>
      </c>
    </row>
    <row r="69" spans="1:6" s="1" customFormat="1" x14ac:dyDescent="0.25">
      <c r="A69" s="21" t="s">
        <v>98</v>
      </c>
      <c r="B69" s="18" t="s">
        <v>99</v>
      </c>
      <c r="C69" s="20">
        <v>56</v>
      </c>
      <c r="D69" s="20">
        <v>234</v>
      </c>
      <c r="E69" s="20">
        <v>25</v>
      </c>
      <c r="F69" s="20">
        <v>229</v>
      </c>
    </row>
    <row r="70" spans="1:6" s="1" customFormat="1" x14ac:dyDescent="0.25">
      <c r="A70" s="21" t="s">
        <v>100</v>
      </c>
      <c r="B70" s="18" t="s">
        <v>101</v>
      </c>
      <c r="C70" s="20"/>
      <c r="D70" s="20"/>
      <c r="E70" s="20"/>
      <c r="F70" s="20"/>
    </row>
    <row r="71" spans="1:6" s="1" customFormat="1" x14ac:dyDescent="0.25">
      <c r="A71" s="21" t="s">
        <v>102</v>
      </c>
      <c r="B71" s="18" t="s">
        <v>103</v>
      </c>
      <c r="C71" s="20">
        <v>730</v>
      </c>
      <c r="D71" s="20">
        <v>6608</v>
      </c>
      <c r="E71" s="20">
        <v>508</v>
      </c>
      <c r="F71" s="20">
        <v>5590</v>
      </c>
    </row>
    <row r="72" spans="1:6" s="24" customFormat="1" x14ac:dyDescent="0.25">
      <c r="A72" s="14" t="s">
        <v>104</v>
      </c>
      <c r="B72" s="15">
        <v>16</v>
      </c>
      <c r="C72" s="35"/>
      <c r="D72" s="35"/>
      <c r="E72" s="35"/>
      <c r="F72" s="35"/>
    </row>
    <row r="73" spans="1:6" s="1" customFormat="1" x14ac:dyDescent="0.25">
      <c r="A73" s="17" t="s">
        <v>13</v>
      </c>
      <c r="B73" s="18"/>
      <c r="C73" s="36"/>
      <c r="D73" s="20"/>
      <c r="E73" s="36"/>
      <c r="F73" s="20"/>
    </row>
    <row r="74" spans="1:6" s="1" customFormat="1" x14ac:dyDescent="0.25">
      <c r="A74" s="21" t="s">
        <v>105</v>
      </c>
      <c r="B74" s="18" t="s">
        <v>106</v>
      </c>
      <c r="C74" s="36"/>
      <c r="D74" s="20"/>
      <c r="E74" s="36"/>
      <c r="F74" s="20"/>
    </row>
    <row r="75" spans="1:6" s="1" customFormat="1" x14ac:dyDescent="0.25">
      <c r="A75" s="21" t="s">
        <v>107</v>
      </c>
      <c r="B75" s="18" t="s">
        <v>108</v>
      </c>
      <c r="C75" s="36"/>
      <c r="D75" s="20"/>
      <c r="E75" s="36"/>
      <c r="F75" s="36"/>
    </row>
    <row r="76" spans="1:6" s="1" customFormat="1" x14ac:dyDescent="0.25">
      <c r="A76" s="21" t="s">
        <v>109</v>
      </c>
      <c r="B76" s="18" t="s">
        <v>110</v>
      </c>
      <c r="C76" s="36"/>
      <c r="D76" s="20"/>
      <c r="E76" s="36"/>
      <c r="F76" s="36"/>
    </row>
    <row r="77" spans="1:6" s="1" customFormat="1" x14ac:dyDescent="0.25">
      <c r="A77" s="21" t="s">
        <v>111</v>
      </c>
      <c r="B77" s="18" t="s">
        <v>112</v>
      </c>
      <c r="C77" s="36"/>
      <c r="D77" s="20"/>
      <c r="E77" s="36"/>
      <c r="F77" s="36"/>
    </row>
    <row r="78" spans="1:6" s="1" customFormat="1" x14ac:dyDescent="0.25">
      <c r="A78" s="21" t="s">
        <v>113</v>
      </c>
      <c r="B78" s="18" t="s">
        <v>114</v>
      </c>
      <c r="C78" s="36"/>
      <c r="D78" s="20"/>
      <c r="E78" s="36"/>
      <c r="F78" s="36"/>
    </row>
    <row r="79" spans="1:6" s="1" customFormat="1" x14ac:dyDescent="0.25">
      <c r="A79" s="17" t="s">
        <v>115</v>
      </c>
      <c r="B79" s="13">
        <v>17</v>
      </c>
      <c r="C79" s="20">
        <v>28154</v>
      </c>
      <c r="D79" s="20">
        <v>297104</v>
      </c>
      <c r="E79" s="20">
        <v>12392</v>
      </c>
      <c r="F79" s="20">
        <v>64450</v>
      </c>
    </row>
    <row r="80" spans="1:6" s="1" customFormat="1" ht="39.6" x14ac:dyDescent="0.25">
      <c r="A80" s="17" t="s">
        <v>116</v>
      </c>
      <c r="B80" s="13">
        <v>18</v>
      </c>
      <c r="C80" s="20">
        <v>93534</v>
      </c>
      <c r="D80" s="20">
        <v>3476819</v>
      </c>
      <c r="E80" s="20">
        <v>333071</v>
      </c>
      <c r="F80" s="20">
        <v>1356882</v>
      </c>
    </row>
    <row r="81" spans="1:6" s="1" customFormat="1" x14ac:dyDescent="0.25">
      <c r="A81" s="17" t="s">
        <v>117</v>
      </c>
      <c r="B81" s="13">
        <v>19</v>
      </c>
      <c r="C81" s="20">
        <v>1518</v>
      </c>
      <c r="D81" s="20">
        <v>69134</v>
      </c>
      <c r="E81" s="20">
        <v>15</v>
      </c>
      <c r="F81" s="20">
        <v>14543</v>
      </c>
    </row>
    <row r="82" spans="1:6" s="1" customFormat="1" x14ac:dyDescent="0.25">
      <c r="A82" s="17" t="s">
        <v>118</v>
      </c>
      <c r="B82" s="13">
        <v>20</v>
      </c>
      <c r="C82" s="20">
        <v>99052</v>
      </c>
      <c r="D82" s="20">
        <v>971826</v>
      </c>
      <c r="E82" s="20">
        <v>36347</v>
      </c>
      <c r="F82" s="20">
        <v>193906</v>
      </c>
    </row>
    <row r="83" spans="1:6" s="1" customFormat="1" x14ac:dyDescent="0.25">
      <c r="A83" s="17" t="s">
        <v>119</v>
      </c>
      <c r="B83" s="13">
        <v>21</v>
      </c>
      <c r="C83" s="36"/>
      <c r="D83" s="20"/>
      <c r="E83" s="36"/>
      <c r="F83" s="36"/>
    </row>
    <row r="84" spans="1:6" s="1" customFormat="1" x14ac:dyDescent="0.25">
      <c r="A84" s="17" t="s">
        <v>120</v>
      </c>
      <c r="B84" s="13">
        <v>22</v>
      </c>
      <c r="C84" s="36">
        <v>14</v>
      </c>
      <c r="D84" s="20">
        <v>5626</v>
      </c>
      <c r="E84" s="36">
        <v>905</v>
      </c>
      <c r="F84" s="36">
        <v>19860</v>
      </c>
    </row>
    <row r="85" spans="1:6" s="1" customFormat="1" x14ac:dyDescent="0.25">
      <c r="A85" s="17" t="s">
        <v>121</v>
      </c>
      <c r="B85" s="13">
        <v>23</v>
      </c>
      <c r="C85" s="36"/>
      <c r="D85" s="20"/>
      <c r="E85" s="36"/>
      <c r="F85" s="36"/>
    </row>
    <row r="86" spans="1:6" s="1" customFormat="1" x14ac:dyDescent="0.25">
      <c r="A86" s="17" t="s">
        <v>122</v>
      </c>
      <c r="B86" s="15">
        <v>24</v>
      </c>
      <c r="C86" s="35"/>
      <c r="D86" s="37"/>
      <c r="E86" s="35">
        <v>0</v>
      </c>
      <c r="F86" s="35">
        <v>272</v>
      </c>
    </row>
    <row r="87" spans="1:6" s="1" customFormat="1" x14ac:dyDescent="0.25">
      <c r="A87" s="31" t="s">
        <v>13</v>
      </c>
      <c r="B87" s="18"/>
      <c r="C87" s="36"/>
      <c r="D87" s="20"/>
      <c r="E87" s="36"/>
      <c r="F87" s="36"/>
    </row>
    <row r="88" spans="1:6" s="1" customFormat="1" x14ac:dyDescent="0.25">
      <c r="A88" s="21" t="s">
        <v>71</v>
      </c>
      <c r="B88" s="18" t="s">
        <v>123</v>
      </c>
      <c r="C88" s="36"/>
      <c r="D88" s="20"/>
      <c r="E88" s="36"/>
      <c r="F88" s="36">
        <v>272</v>
      </c>
    </row>
    <row r="89" spans="1:6" s="1" customFormat="1" x14ac:dyDescent="0.25">
      <c r="A89" s="21" t="s">
        <v>73</v>
      </c>
      <c r="B89" s="18" t="s">
        <v>124</v>
      </c>
      <c r="C89" s="36"/>
      <c r="D89" s="20"/>
      <c r="E89" s="36"/>
      <c r="F89" s="36"/>
    </row>
    <row r="90" spans="1:6" s="1" customFormat="1" x14ac:dyDescent="0.25">
      <c r="A90" s="21" t="s">
        <v>75</v>
      </c>
      <c r="B90" s="18" t="s">
        <v>125</v>
      </c>
      <c r="C90" s="36"/>
      <c r="D90" s="20"/>
      <c r="E90" s="36"/>
      <c r="F90" s="36"/>
    </row>
    <row r="91" spans="1:6" s="1" customFormat="1" x14ac:dyDescent="0.25">
      <c r="A91" s="21" t="s">
        <v>77</v>
      </c>
      <c r="B91" s="18" t="s">
        <v>126</v>
      </c>
      <c r="C91" s="36"/>
      <c r="D91" s="20"/>
      <c r="E91" s="36"/>
      <c r="F91" s="36"/>
    </row>
    <row r="92" spans="1:6" s="1" customFormat="1" ht="26.4" x14ac:dyDescent="0.25">
      <c r="A92" s="17" t="s">
        <v>127</v>
      </c>
      <c r="B92" s="13">
        <v>25</v>
      </c>
      <c r="C92" s="36"/>
      <c r="D92" s="20"/>
      <c r="E92" s="36"/>
      <c r="F92" s="36"/>
    </row>
    <row r="93" spans="1:6" s="1" customFormat="1" x14ac:dyDescent="0.25">
      <c r="A93" s="30" t="s">
        <v>128</v>
      </c>
      <c r="B93" s="13">
        <v>26</v>
      </c>
      <c r="C93" s="35">
        <v>93986</v>
      </c>
      <c r="D93" s="35">
        <v>1017213</v>
      </c>
      <c r="E93" s="35">
        <v>90863</v>
      </c>
      <c r="F93" s="35">
        <v>788302</v>
      </c>
    </row>
    <row r="94" spans="1:6" s="1" customFormat="1" x14ac:dyDescent="0.25">
      <c r="A94" s="31" t="s">
        <v>13</v>
      </c>
      <c r="B94" s="18"/>
      <c r="C94" s="36"/>
      <c r="D94" s="20"/>
      <c r="E94" s="36"/>
      <c r="F94" s="36"/>
    </row>
    <row r="95" spans="1:6" s="1" customFormat="1" x14ac:dyDescent="0.25">
      <c r="A95" s="21" t="s">
        <v>129</v>
      </c>
      <c r="B95" s="18" t="s">
        <v>130</v>
      </c>
      <c r="C95" s="36">
        <v>41626</v>
      </c>
      <c r="D95" s="20">
        <v>499520</v>
      </c>
      <c r="E95" s="36">
        <v>49083</v>
      </c>
      <c r="F95" s="36">
        <v>386179</v>
      </c>
    </row>
    <row r="96" spans="1:6" s="1" customFormat="1" x14ac:dyDescent="0.25">
      <c r="A96" s="21" t="s">
        <v>131</v>
      </c>
      <c r="B96" s="18" t="s">
        <v>132</v>
      </c>
      <c r="C96" s="36"/>
      <c r="D96" s="20"/>
      <c r="E96" s="36"/>
      <c r="F96" s="36"/>
    </row>
    <row r="97" spans="1:6" s="1" customFormat="1" x14ac:dyDescent="0.25">
      <c r="A97" s="21" t="s">
        <v>133</v>
      </c>
      <c r="B97" s="18" t="s">
        <v>134</v>
      </c>
      <c r="C97" s="20">
        <v>577</v>
      </c>
      <c r="D97" s="20">
        <v>5144</v>
      </c>
      <c r="E97" s="36">
        <v>261</v>
      </c>
      <c r="F97" s="36">
        <v>2890</v>
      </c>
    </row>
    <row r="98" spans="1:6" s="1" customFormat="1" x14ac:dyDescent="0.25">
      <c r="A98" s="21" t="s">
        <v>135</v>
      </c>
      <c r="B98" s="18" t="s">
        <v>136</v>
      </c>
      <c r="C98" s="20">
        <v>43507</v>
      </c>
      <c r="D98" s="20">
        <v>407878</v>
      </c>
      <c r="E98" s="36">
        <v>33041</v>
      </c>
      <c r="F98" s="36">
        <v>301250</v>
      </c>
    </row>
    <row r="99" spans="1:6" s="1" customFormat="1" x14ac:dyDescent="0.25">
      <c r="A99" s="21" t="s">
        <v>137</v>
      </c>
      <c r="B99" s="18" t="s">
        <v>138</v>
      </c>
      <c r="C99" s="20">
        <v>3491</v>
      </c>
      <c r="D99" s="20">
        <v>43875</v>
      </c>
      <c r="E99" s="36">
        <v>3567</v>
      </c>
      <c r="F99" s="36">
        <v>35839</v>
      </c>
    </row>
    <row r="100" spans="1:6" s="1" customFormat="1" ht="26.4" x14ac:dyDescent="0.25">
      <c r="A100" s="21" t="s">
        <v>139</v>
      </c>
      <c r="B100" s="18" t="s">
        <v>140</v>
      </c>
      <c r="C100" s="20">
        <v>4138</v>
      </c>
      <c r="D100" s="20">
        <v>59090</v>
      </c>
      <c r="E100" s="36">
        <v>4646</v>
      </c>
      <c r="F100" s="36">
        <v>44250</v>
      </c>
    </row>
    <row r="101" spans="1:6" s="1" customFormat="1" x14ac:dyDescent="0.25">
      <c r="A101" s="21" t="s">
        <v>141</v>
      </c>
      <c r="B101" s="18" t="s">
        <v>142</v>
      </c>
      <c r="C101" s="20">
        <v>647</v>
      </c>
      <c r="D101" s="20">
        <v>1706</v>
      </c>
      <c r="E101" s="36">
        <v>265</v>
      </c>
      <c r="F101" s="36">
        <v>17894</v>
      </c>
    </row>
    <row r="102" spans="1:6" s="1" customFormat="1" x14ac:dyDescent="0.25">
      <c r="A102" s="30" t="s">
        <v>143</v>
      </c>
      <c r="B102" s="13">
        <v>27</v>
      </c>
      <c r="C102" s="20">
        <v>5909</v>
      </c>
      <c r="D102" s="20">
        <v>8410</v>
      </c>
      <c r="E102" s="36">
        <v>110</v>
      </c>
      <c r="F102" s="36">
        <v>110</v>
      </c>
    </row>
    <row r="103" spans="1:6" s="1" customFormat="1" x14ac:dyDescent="0.25">
      <c r="A103" s="33" t="s">
        <v>144</v>
      </c>
      <c r="B103" s="15">
        <v>28</v>
      </c>
      <c r="C103" s="16">
        <v>469456</v>
      </c>
      <c r="D103" s="16">
        <v>6878755</v>
      </c>
      <c r="E103" s="16">
        <v>531842</v>
      </c>
      <c r="F103" s="16">
        <v>2647130</v>
      </c>
    </row>
    <row r="104" spans="1:6" s="1" customFormat="1" x14ac:dyDescent="0.25">
      <c r="A104" s="30"/>
      <c r="B104" s="18"/>
      <c r="C104" s="20"/>
      <c r="D104" s="34"/>
      <c r="E104" s="20"/>
      <c r="F104" s="20"/>
    </row>
    <row r="105" spans="1:6" s="1" customFormat="1" ht="26.4" x14ac:dyDescent="0.25">
      <c r="A105" s="14" t="s">
        <v>145</v>
      </c>
      <c r="B105" s="13">
        <v>29</v>
      </c>
      <c r="C105" s="16">
        <v>497098</v>
      </c>
      <c r="D105" s="16">
        <v>3295953</v>
      </c>
      <c r="E105" s="16">
        <v>213449</v>
      </c>
      <c r="F105" s="16">
        <v>1140708</v>
      </c>
    </row>
    <row r="106" spans="1:6" s="1" customFormat="1" x14ac:dyDescent="0.25">
      <c r="A106" s="30"/>
      <c r="B106" s="18"/>
      <c r="C106" s="34"/>
      <c r="D106" s="34"/>
      <c r="E106" s="34"/>
      <c r="F106" s="34"/>
    </row>
    <row r="107" spans="1:6" s="1" customFormat="1" x14ac:dyDescent="0.25">
      <c r="A107" s="30" t="s">
        <v>146</v>
      </c>
      <c r="B107" s="13">
        <v>30</v>
      </c>
      <c r="C107" s="34"/>
      <c r="D107" s="34"/>
      <c r="E107" s="34">
        <v>2011</v>
      </c>
      <c r="F107" s="34">
        <v>2011</v>
      </c>
    </row>
    <row r="108" spans="1:6" s="1" customFormat="1" x14ac:dyDescent="0.25">
      <c r="A108" s="30"/>
      <c r="B108" s="18"/>
      <c r="C108" s="20"/>
      <c r="D108" s="34"/>
      <c r="E108" s="20"/>
      <c r="F108" s="20"/>
    </row>
    <row r="109" spans="1:6" s="1" customFormat="1" ht="26.4" x14ac:dyDescent="0.25">
      <c r="A109" s="14" t="s">
        <v>147</v>
      </c>
      <c r="B109" s="15">
        <v>31</v>
      </c>
      <c r="C109" s="16">
        <v>497098</v>
      </c>
      <c r="D109" s="16">
        <v>3295953</v>
      </c>
      <c r="E109" s="16">
        <v>211438</v>
      </c>
      <c r="F109" s="16">
        <v>1138697</v>
      </c>
    </row>
    <row r="110" spans="1:6" s="1" customFormat="1" x14ac:dyDescent="0.25">
      <c r="A110" s="30" t="s">
        <v>148</v>
      </c>
      <c r="B110" s="13">
        <v>32</v>
      </c>
      <c r="C110" s="20"/>
      <c r="D110" s="34"/>
      <c r="E110" s="20"/>
      <c r="F110" s="20"/>
    </row>
    <row r="111" spans="1:6" s="39" customFormat="1" x14ac:dyDescent="0.25">
      <c r="A111" s="17"/>
      <c r="B111" s="38"/>
      <c r="C111" s="28"/>
      <c r="D111" s="34"/>
      <c r="E111" s="28"/>
      <c r="F111" s="28"/>
    </row>
    <row r="112" spans="1:6" s="39" customFormat="1" x14ac:dyDescent="0.25">
      <c r="A112" s="14" t="s">
        <v>149</v>
      </c>
      <c r="B112" s="40">
        <v>33</v>
      </c>
      <c r="C112" s="23">
        <v>497098</v>
      </c>
      <c r="D112" s="34">
        <v>3295953</v>
      </c>
      <c r="E112" s="23">
        <v>211438</v>
      </c>
      <c r="F112" s="23">
        <v>1138697</v>
      </c>
    </row>
    <row r="113" spans="1:6" s="1" customFormat="1" x14ac:dyDescent="0.25">
      <c r="A113" s="41"/>
      <c r="B113" s="41"/>
      <c r="C113" s="42"/>
      <c r="D113" s="42"/>
      <c r="E113" s="42"/>
      <c r="F113" s="42"/>
    </row>
    <row r="114" spans="1:6" x14ac:dyDescent="0.25">
      <c r="A114" s="43" t="s">
        <v>150</v>
      </c>
      <c r="B114" s="43"/>
      <c r="C114" s="43"/>
      <c r="D114" s="44"/>
      <c r="E114" s="45"/>
      <c r="F114" s="44"/>
    </row>
    <row r="115" spans="1:6" x14ac:dyDescent="0.25">
      <c r="A115" s="41" t="s">
        <v>151</v>
      </c>
      <c r="B115" s="41"/>
      <c r="C115" s="41"/>
      <c r="D115" s="46"/>
      <c r="E115" s="46"/>
      <c r="F115" s="46"/>
    </row>
    <row r="116" spans="1:6" x14ac:dyDescent="0.25">
      <c r="A116" s="41" t="s">
        <v>152</v>
      </c>
      <c r="B116" s="41"/>
      <c r="C116" s="41"/>
      <c r="D116" s="41"/>
      <c r="E116" s="41"/>
    </row>
    <row r="117" spans="1:6" x14ac:dyDescent="0.25">
      <c r="A117" s="47" t="s">
        <v>153</v>
      </c>
      <c r="B117" s="48"/>
      <c r="C117" s="48"/>
      <c r="D117" s="48"/>
      <c r="E117" s="48"/>
    </row>
    <row r="118" spans="1:6" x14ac:dyDescent="0.25">
      <c r="A118" s="41" t="s">
        <v>154</v>
      </c>
      <c r="B118" s="48"/>
    </row>
    <row r="119" spans="1:6" s="1" customFormat="1" x14ac:dyDescent="0.25">
      <c r="A119" s="49"/>
      <c r="B119" s="50"/>
      <c r="C119" s="4"/>
      <c r="D119" s="4"/>
      <c r="E119" s="4"/>
      <c r="F119" s="4"/>
    </row>
  </sheetData>
  <mergeCells count="5">
    <mergeCell ref="E1:F3"/>
    <mergeCell ref="A4:F4"/>
    <mergeCell ref="A5:F5"/>
    <mergeCell ref="A6:F6"/>
    <mergeCell ref="A7:F7"/>
  </mergeCells>
  <pageMargins left="0.70866141732283472" right="0.31496062992125984" top="0.11811023622047245" bottom="0.11811023622047245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ББ</vt:lpstr>
      <vt:lpstr>ОПиУ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Azamat S</cp:lastModifiedBy>
  <dcterms:created xsi:type="dcterms:W3CDTF">2017-01-15T15:13:21Z</dcterms:created>
  <dcterms:modified xsi:type="dcterms:W3CDTF">2017-01-15T15:15:55Z</dcterms:modified>
</cp:coreProperties>
</file>