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1720" windowHeight="7995"/>
  </bookViews>
  <sheets>
    <sheet name="1" sheetId="1" r:id="rId1"/>
    <sheet name="2" sheetId="2" r:id="rId2"/>
  </sheets>
  <definedNames>
    <definedName name="_xlnm.Print_Titles" localSheetId="0">'1'!$19:$19</definedName>
  </definedNames>
  <calcPr calcId="144525"/>
</workbook>
</file>

<file path=xl/calcChain.xml><?xml version="1.0" encoding="utf-8"?>
<calcChain xmlns="http://schemas.openxmlformats.org/spreadsheetml/2006/main">
  <c r="D30" i="1" l="1"/>
  <c r="D52" i="2" l="1"/>
  <c r="C52" i="2"/>
  <c r="D17" i="2"/>
  <c r="D22" i="2" s="1"/>
  <c r="D28" i="2" s="1"/>
  <c r="D30" i="2" s="1"/>
  <c r="D32" i="2" s="1"/>
  <c r="D48" i="2" s="1"/>
  <c r="C17" i="2"/>
  <c r="C22" i="2" s="1"/>
  <c r="C28" i="2" s="1"/>
  <c r="C30" i="2" s="1"/>
  <c r="C32" i="2" s="1"/>
  <c r="C48" i="2" s="1"/>
  <c r="E82" i="1"/>
  <c r="E84" i="1" s="1"/>
  <c r="D82" i="1"/>
  <c r="D84" i="1" s="1"/>
  <c r="E75" i="1"/>
  <c r="D75" i="1"/>
  <c r="E65" i="1"/>
  <c r="E85" i="1" s="1"/>
  <c r="D65" i="1"/>
  <c r="E50" i="1"/>
  <c r="D50" i="1"/>
  <c r="E33" i="1"/>
  <c r="E51" i="1" s="1"/>
  <c r="D33" i="1"/>
  <c r="D51" i="1" l="1"/>
  <c r="D85" i="1"/>
  <c r="E86" i="1"/>
  <c r="D86" i="1" l="1"/>
</calcChain>
</file>

<file path=xl/sharedStrings.xml><?xml version="1.0" encoding="utf-8"?>
<sst xmlns="http://schemas.openxmlformats.org/spreadsheetml/2006/main" count="279" uniqueCount="144">
  <si>
    <t>Приложение 2</t>
  </si>
  <si>
    <t>к приказу Министра финансов</t>
  </si>
  <si>
    <t>Республики Казахстан</t>
  </si>
  <si>
    <t>от 20 августа 2010 года № 422</t>
  </si>
  <si>
    <t/>
  </si>
  <si>
    <t>Форма 1</t>
  </si>
  <si>
    <t>Наименование организации: Акционерное общество "Рахат"</t>
  </si>
  <si>
    <t>Организационно-правовая форма: Акционерное общество</t>
  </si>
  <si>
    <t>Тип отчета: Не консолидированный</t>
  </si>
  <si>
    <t>Среднегодовая численность работников: 3 742 чел.</t>
  </si>
  <si>
    <t>Субъект предпринимательства: Крупный</t>
  </si>
  <si>
    <t xml:space="preserve">Юридический адрес (организации): </t>
  </si>
  <si>
    <t>Казахстан, 050002, Алматы г.а., Медеуская р.а., г.Алматы ул.Зенкова, 2а, тел: 8727 258 47 11, факс: 8727 258 47 15, e-mail: toleubaeva@rakhat.kz, веб-сайт: www.rakhat.kz</t>
  </si>
  <si>
    <t>Бухгалтерский баланс</t>
  </si>
  <si>
    <t>тыс. тенге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</si>
  <si>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</si>
  <si>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</si>
  <si>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</si>
  <si>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</si>
  <si>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Активы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</si>
  <si>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</si>
  <si>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</si>
  <si>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</si>
  <si>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</si>
  <si>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</si>
  <si>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</si>
  <si>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</si>
  <si>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</si>
  <si>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</si>
  <si>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</si>
  <si>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</si>
  <si>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</si>
  <si>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</si>
  <si>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</si>
  <si>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</si>
  <si>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</si>
  <si>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</si>
  <si>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</si>
  <si>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</si>
  <si>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</si>
  <si>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</si>
  <si>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</si>
  <si>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</si>
  <si>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</si>
  <si>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</si>
  <si>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</si>
  <si>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</si>
  <si>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</si>
  <si>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</si>
  <si>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</si>
  <si>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</si>
  <si>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</si>
  <si>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</si>
  <si>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</si>
  <si>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</si>
  <si>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</si>
  <si>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</si>
  <si>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</si>
  <si>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</si>
  <si>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</si>
  <si>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</si>
  <si>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</si>
  <si>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</si>
  <si>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</si>
  <si>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</si>
  <si>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</si>
  <si>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</si>
  <si>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</si>
  <si>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</si>
  <si>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</si>
  <si>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</si>
  <si>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</si>
  <si>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</si>
  <si>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</si>
  <si>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</si>
  <si>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</si>
  <si>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</si>
  <si>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</si>
  <si>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</si>
  <si>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</si>
  <si>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</si>
  <si>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</si>
  <si>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</si>
  <si>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</si>
  <si>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                                                (фамилия, имя, отчество) </t>
  </si>
  <si>
    <t>(подпись)</t>
  </si>
  <si>
    <t>Главный бухгалтер: Нургазиев М.М.</t>
  </si>
  <si>
    <t>                                                (фамилия, имя, отчество)</t>
  </si>
  <si>
    <t>Место печати</t>
  </si>
  <si>
    <t>Приложение 3</t>
  </si>
  <si>
    <t>Форма 2</t>
  </si>
  <si>
    <t>Отчет о прибылях и убытках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</si>
  <si>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</si>
  <si>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</si>
  <si>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</si>
  <si>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</si>
  <si>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</si>
  <si>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</si>
  <si>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</si>
  <si>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</si>
  <si>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</si>
  <si>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</si>
  <si>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</si>
  <si>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</si>
  <si>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</si>
  <si>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</si>
  <si>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</si>
  <si>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</si>
  <si>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</si>
  <si>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</si>
  <si>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</si>
  <si>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</si>
  <si>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</si>
  <si>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</si>
  <si>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</si>
  <si>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</si>
  <si>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</si>
  <si>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</si>
  <si>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</si>
  <si>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</si>
  <si>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</si>
  <si>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</si>
  <si>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</si>
  <si>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</si>
  <si>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</si>
  <si>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</si>
  <si>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</si>
  <si>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</si>
  <si>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</si>
  <si>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</si>
  <si>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</si>
  <si>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</si>
  <si>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</si>
  <si>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</si>
  <si>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</si>
  <si>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</si>
  <si>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</si>
  <si>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</si>
  <si>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</si>
  <si>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</si>
  <si>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</si>
  <si>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</si>
  <si>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по состоянию на 30.06.2015г.</t>
  </si>
  <si>
    <t>Заместитель Председателя Правления: Сон Джонг Сик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</si>
</sst>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5" x14ac:knownFonts="1"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1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1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3" xfId="1" applyNumberFormat="1" applyFont="1" applyFill="1" applyBorder="1" applyAlignment="1">
      <alignment horizontal="right" vertical="center" wrapText="1"/>
    </xf>
    <xf numFmtId="164" fontId="1" fillId="0" borderId="3" xfId="1" applyNumberFormat="1" applyFont="1" applyFill="1" applyBorder="1" applyAlignment="1">
      <alignment horizontal="right" vertical="center" wrapText="1"/>
    </xf>
    <xf numFmtId="164" fontId="1" fillId="2" borderId="0" xfId="1" applyNumberFormat="1" applyFont="1" applyFill="1" applyAlignment="1">
      <alignment horizontal="left" wrapText="1"/>
    </xf>
    <xf numFmtId="164" fontId="1" fillId="2" borderId="0" xfId="0" applyNumberFormat="1" applyFont="1" applyFill="1" applyAlignment="1">
      <alignment horizontal="left" wrapText="1"/>
    </xf>
    <xf numFmtId="164" fontId="2" fillId="2" borderId="3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left" wrapText="1"/>
    </xf>
    <xf numFmtId="4" fontId="1" fillId="2" borderId="0" xfId="0" applyNumberFormat="1" applyFont="1" applyFill="1" applyAlignment="1">
      <alignment horizontal="left" wrapText="1"/>
    </xf>
    <xf numFmtId="164" fontId="1" fillId="2" borderId="0" xfId="1" applyNumberFormat="1" applyFont="1" applyFill="1" applyAlignment="1">
      <alignment horizontal="left" vertical="center" wrapText="1"/>
    </xf>
    <xf numFmtId="43" fontId="1" fillId="2" borderId="0" xfId="1" applyFont="1" applyFill="1" applyAlignment="1">
      <alignment horizontal="left" vertical="center" wrapText="1"/>
    </xf>
    <xf numFmtId="4" fontId="3" fillId="2" borderId="0" xfId="0" applyNumberFormat="1" applyFont="1" applyFill="1" applyAlignment="1">
      <alignment horizontal="left" vertical="center" wrapText="1"/>
    </xf>
    <xf numFmtId="0" fontId="1" fillId="2" borderId="5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165" fontId="1" fillId="2" borderId="0" xfId="1" applyNumberFormat="1" applyFont="1" applyFill="1" applyAlignment="1">
      <alignment horizontal="left" wrapText="1"/>
    </xf>
    <xf numFmtId="0" fontId="1" fillId="2" borderId="5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164" fontId="1" fillId="0" borderId="0" xfId="1" applyNumberFormat="1" applyFont="1" applyFill="1" applyAlignment="1">
      <alignment horizontal="left" vertical="center" wrapText="1"/>
    </xf>
    <xf numFmtId="43" fontId="1" fillId="0" borderId="0" xfId="1" applyFont="1" applyFill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43" fontId="1" fillId="2" borderId="0" xfId="1" applyFont="1" applyFill="1" applyAlignment="1">
      <alignment horizontal="left" wrapText="1"/>
    </xf>
    <xf numFmtId="0" fontId="1" fillId="2" borderId="0" xfId="0" applyFont="1" applyFill="1" applyAlignment="1">
      <alignment horizontal="left" vertical="center" wrapText="1"/>
    </xf>
    <xf numFmtId="0" fontId="1" fillId="2" borderId="6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7"/>
  <sheetViews>
    <sheetView tabSelected="1" workbookViewId="0">
      <selection activeCell="A22" sqref="A22:B22"/>
    </sheetView>
  </sheetViews>
  <sheetFormatPr defaultRowHeight="11.25" customHeight="1" x14ac:dyDescent="0.2"/>
  <cols>
    <col min="1" max="1" width="26.85546875" style="2" customWidth="1"/>
    <col min="2" max="2" width="27" style="2" customWidth="1"/>
    <col min="3" max="3" width="6.85546875" style="2" customWidth="1"/>
    <col min="4" max="4" width="11.5703125" style="2" customWidth="1"/>
    <col min="5" max="5" width="11.28515625" style="40" customWidth="1"/>
    <col min="6" max="6" width="21.140625" style="2" customWidth="1"/>
    <col min="7" max="7" width="9.5703125" style="2" bestFit="1" customWidth="1"/>
    <col min="8" max="16384" width="9.140625" style="2"/>
  </cols>
  <sheetData>
    <row r="1" spans="1:6" ht="12" customHeight="1" x14ac:dyDescent="0.2">
      <c r="A1" s="58" t="s">
        <v>0</v>
      </c>
      <c r="B1" s="58"/>
      <c r="C1" s="58"/>
      <c r="D1" s="58"/>
      <c r="E1" s="58"/>
      <c r="F1" s="1"/>
    </row>
    <row r="2" spans="1:6" ht="12" customHeight="1" x14ac:dyDescent="0.2">
      <c r="A2" s="58" t="s">
        <v>1</v>
      </c>
      <c r="B2" s="58"/>
      <c r="C2" s="58"/>
      <c r="D2" s="58"/>
      <c r="E2" s="58"/>
      <c r="F2" s="1"/>
    </row>
    <row r="3" spans="1:6" ht="12" customHeight="1" x14ac:dyDescent="0.2">
      <c r="A3" s="58" t="s">
        <v>2</v>
      </c>
      <c r="B3" s="58"/>
      <c r="C3" s="58"/>
      <c r="D3" s="58"/>
      <c r="E3" s="58"/>
      <c r="F3" s="1"/>
    </row>
    <row r="4" spans="1:6" ht="12" customHeight="1" x14ac:dyDescent="0.2">
      <c r="A4" s="58" t="s">
        <v>3</v>
      </c>
      <c r="B4" s="58"/>
      <c r="C4" s="58"/>
      <c r="D4" s="58"/>
      <c r="E4" s="58"/>
      <c r="F4" s="1"/>
    </row>
    <row r="5" spans="1:6" ht="12" customHeight="1" x14ac:dyDescent="0.2">
      <c r="A5" s="59" t="s">
        <v>4</v>
      </c>
      <c r="B5" s="59"/>
      <c r="C5" s="59"/>
      <c r="D5" s="59"/>
      <c r="E5" s="59"/>
      <c r="F5" s="1"/>
    </row>
    <row r="6" spans="1:6" ht="12" customHeight="1" x14ac:dyDescent="0.2">
      <c r="A6" s="58" t="s">
        <v>5</v>
      </c>
      <c r="B6" s="58"/>
      <c r="C6" s="58"/>
      <c r="D6" s="58"/>
      <c r="E6" s="58"/>
      <c r="F6" s="1"/>
    </row>
    <row r="7" spans="1:6" ht="12" customHeight="1" x14ac:dyDescent="0.2">
      <c r="A7" s="59" t="s">
        <v>6</v>
      </c>
      <c r="B7" s="59"/>
      <c r="C7" s="59"/>
      <c r="D7" s="59"/>
      <c r="E7" s="59"/>
      <c r="F7" s="1"/>
    </row>
    <row r="8" spans="1:6" ht="12" customHeight="1" x14ac:dyDescent="0.2">
      <c r="A8" s="1" t="s">
        <v>4</v>
      </c>
      <c r="B8" s="1" t="s">
        <v>4</v>
      </c>
      <c r="C8" s="1" t="s">
        <v>4</v>
      </c>
      <c r="D8" s="1" t="s">
        <v>4</v>
      </c>
      <c r="E8" s="33" t="s">
        <v>4</v>
      </c>
      <c r="F8" s="1"/>
    </row>
    <row r="9" spans="1:6" ht="12" customHeight="1" x14ac:dyDescent="0.2">
      <c r="A9" s="59" t="s">
        <v>7</v>
      </c>
      <c r="B9" s="59"/>
      <c r="C9" s="59"/>
      <c r="D9" s="59"/>
      <c r="E9" s="59"/>
      <c r="F9" s="1"/>
    </row>
    <row r="10" spans="1:6" ht="12" customHeight="1" x14ac:dyDescent="0.2">
      <c r="A10" s="59" t="s">
        <v>8</v>
      </c>
      <c r="B10" s="59"/>
      <c r="C10" s="59"/>
      <c r="D10" s="59"/>
      <c r="E10" s="59"/>
      <c r="F10" s="1"/>
    </row>
    <row r="11" spans="1:6" ht="12" customHeight="1" x14ac:dyDescent="0.2">
      <c r="A11" s="59" t="s">
        <v>9</v>
      </c>
      <c r="B11" s="59"/>
      <c r="C11" s="59"/>
      <c r="D11" s="59"/>
      <c r="E11" s="59"/>
      <c r="F11" s="1"/>
    </row>
    <row r="12" spans="1:6" ht="12" customHeight="1" x14ac:dyDescent="0.2">
      <c r="A12" s="59" t="s">
        <v>10</v>
      </c>
      <c r="B12" s="59"/>
      <c r="C12" s="59"/>
      <c r="D12" s="59"/>
      <c r="E12" s="59"/>
      <c r="F12" s="1"/>
    </row>
    <row r="13" spans="1:6" ht="33" customHeight="1" x14ac:dyDescent="0.2">
      <c r="A13" s="3" t="s">
        <v>11</v>
      </c>
      <c r="B13" s="57" t="s">
        <v>12</v>
      </c>
      <c r="C13" s="57"/>
      <c r="D13" s="57"/>
      <c r="E13" s="57"/>
      <c r="F13" s="1"/>
    </row>
    <row r="14" spans="1:6" ht="12" customHeight="1" x14ac:dyDescent="0.2">
      <c r="A14" s="4" t="s">
        <v>4</v>
      </c>
      <c r="B14" s="4" t="s">
        <v>4</v>
      </c>
      <c r="C14" s="1" t="s">
        <v>4</v>
      </c>
      <c r="D14" s="1" t="s">
        <v>4</v>
      </c>
      <c r="E14" s="34" t="s">
        <v>4</v>
      </c>
      <c r="F14" s="1"/>
    </row>
    <row r="15" spans="1:6" ht="14.25" customHeight="1" x14ac:dyDescent="0.2">
      <c r="A15" s="52" t="s">
        <v>13</v>
      </c>
      <c r="B15" s="52"/>
      <c r="C15" s="52"/>
      <c r="D15" s="52"/>
      <c r="E15" s="52"/>
      <c r="F15" s="1"/>
    </row>
    <row r="16" spans="1:6" ht="12" customHeight="1" x14ac:dyDescent="0.2">
      <c r="A16" s="53" t="s">
        <v>142</v>
      </c>
      <c r="B16" s="53"/>
      <c r="C16" s="53"/>
      <c r="D16" s="53"/>
      <c r="E16" s="53"/>
      <c r="F16" s="1"/>
    </row>
    <row r="17" spans="1:7" ht="12" customHeight="1" x14ac:dyDescent="0.2">
      <c r="A17" s="2" t="s">
        <v>4</v>
      </c>
      <c r="B17" s="2" t="s">
        <v>4</v>
      </c>
      <c r="C17" s="1" t="s">
        <v>4</v>
      </c>
      <c r="D17" s="1" t="s">
        <v>4</v>
      </c>
      <c r="E17" s="42" t="s">
        <v>4</v>
      </c>
      <c r="F17" s="1"/>
    </row>
    <row r="18" spans="1:7" ht="12" customHeight="1" x14ac:dyDescent="0.2">
      <c r="A18" s="1" t="s">
        <v>4</v>
      </c>
      <c r="B18" s="1" t="s">
        <v>4</v>
      </c>
      <c r="C18" s="1" t="s">
        <v>4</v>
      </c>
      <c r="D18" s="1" t="s">
        <v>4</v>
      </c>
      <c r="E18" s="34" t="s">
        <v>14</v>
      </c>
      <c r="F18" s="1"/>
    </row>
    <row r="19" spans="1:7" ht="33.75" customHeight="1" x14ac:dyDescent="0.2">
      <c r="A19" s="54" t="s">
        <v>15</v>
      </c>
      <c r="B19" s="55"/>
      <c r="C19" s="6" t="s">
        <v>16</v>
      </c>
      <c r="D19" s="6" t="s">
        <v>17</v>
      </c>
      <c r="E19" s="35" t="s">
        <v>18</v>
      </c>
    </row>
    <row r="21" spans="1:7" ht="12" customHeight="1" x14ac:dyDescent="0.2">
      <c r="A21" s="54" t="s">
        <v>19</v>
      </c>
      <c r="B21" s="56"/>
      <c r="C21" s="56"/>
      <c r="D21" s="56"/>
      <c r="E21" s="55"/>
    </row>
    <row r="22" spans="1:7" ht="12" customHeight="1" x14ac:dyDescent="0.2">
      <c r="A22" s="47" t="s">
        <v>20</v>
      </c>
      <c r="B22" s="48"/>
      <c r="C22" s="7" t="s">
        <v>4</v>
      </c>
      <c r="D22" s="8" t="s">
        <v>4</v>
      </c>
      <c r="E22" s="29" t="s">
        <v>4</v>
      </c>
    </row>
    <row r="23" spans="1:7" ht="12" customHeight="1" x14ac:dyDescent="0.2">
      <c r="A23" s="45" t="s">
        <v>21</v>
      </c>
      <c r="B23" s="46"/>
      <c r="C23" s="9" t="s">
        <v>22</v>
      </c>
      <c r="D23" s="11">
        <v>1542193</v>
      </c>
      <c r="E23" s="11">
        <v>2199624</v>
      </c>
    </row>
    <row r="24" spans="1:7" ht="12" customHeight="1" x14ac:dyDescent="0.2">
      <c r="A24" s="45" t="s">
        <v>23</v>
      </c>
      <c r="B24" s="46"/>
      <c r="C24" s="9" t="s">
        <v>24</v>
      </c>
      <c r="D24" s="11"/>
      <c r="E24" s="11"/>
    </row>
    <row r="25" spans="1:7" ht="12" customHeight="1" x14ac:dyDescent="0.2">
      <c r="A25" s="45" t="s">
        <v>25</v>
      </c>
      <c r="B25" s="46"/>
      <c r="C25" s="9" t="s">
        <v>26</v>
      </c>
      <c r="D25" s="11"/>
      <c r="E25" s="11"/>
    </row>
    <row r="26" spans="1:7" ht="24" customHeight="1" x14ac:dyDescent="0.2">
      <c r="A26" s="45" t="s">
        <v>27</v>
      </c>
      <c r="B26" s="46"/>
      <c r="C26" s="9" t="s">
        <v>28</v>
      </c>
      <c r="D26" s="11"/>
      <c r="E26" s="11"/>
    </row>
    <row r="27" spans="1:7" ht="12" customHeight="1" x14ac:dyDescent="0.2">
      <c r="A27" s="45" t="s">
        <v>29</v>
      </c>
      <c r="B27" s="46"/>
      <c r="C27" s="9" t="s">
        <v>30</v>
      </c>
      <c r="D27" s="11"/>
      <c r="E27" s="11"/>
    </row>
    <row r="28" spans="1:7" ht="12" customHeight="1" x14ac:dyDescent="0.2">
      <c r="A28" s="45" t="s">
        <v>31</v>
      </c>
      <c r="B28" s="46"/>
      <c r="C28" s="9" t="s">
        <v>32</v>
      </c>
      <c r="D28" s="11"/>
      <c r="E28" s="11"/>
    </row>
    <row r="29" spans="1:7" ht="12" customHeight="1" x14ac:dyDescent="0.2">
      <c r="A29" s="45" t="s">
        <v>33</v>
      </c>
      <c r="B29" s="46"/>
      <c r="C29" s="9" t="s">
        <v>34</v>
      </c>
      <c r="D29" s="11">
        <v>4604942</v>
      </c>
      <c r="E29" s="11">
        <v>3039511</v>
      </c>
      <c r="F29" s="12"/>
      <c r="G29" s="13"/>
    </row>
    <row r="30" spans="1:7" ht="12" customHeight="1" x14ac:dyDescent="0.2">
      <c r="A30" s="45" t="s">
        <v>35</v>
      </c>
      <c r="B30" s="46"/>
      <c r="C30" s="9" t="s">
        <v>36</v>
      </c>
      <c r="D30" s="11">
        <f>ROUND(79887.7782083376,0)</f>
        <v>79888</v>
      </c>
      <c r="E30" s="11"/>
    </row>
    <row r="31" spans="1:7" ht="12" customHeight="1" x14ac:dyDescent="0.2">
      <c r="A31" s="45" t="s">
        <v>37</v>
      </c>
      <c r="B31" s="46"/>
      <c r="C31" s="9" t="s">
        <v>38</v>
      </c>
      <c r="D31" s="11">
        <v>7139930</v>
      </c>
      <c r="E31" s="11">
        <v>6924372</v>
      </c>
    </row>
    <row r="32" spans="1:7" ht="12" customHeight="1" x14ac:dyDescent="0.2">
      <c r="A32" s="45" t="s">
        <v>39</v>
      </c>
      <c r="B32" s="46"/>
      <c r="C32" s="9" t="s">
        <v>40</v>
      </c>
      <c r="D32" s="11">
        <v>26338</v>
      </c>
      <c r="E32" s="11">
        <v>26453</v>
      </c>
    </row>
    <row r="33" spans="1:5" ht="24.75" customHeight="1" x14ac:dyDescent="0.2">
      <c r="A33" s="47" t="s">
        <v>41</v>
      </c>
      <c r="B33" s="48"/>
      <c r="C33" s="6">
        <v>100</v>
      </c>
      <c r="D33" s="14">
        <f>SUM(D23:D32)</f>
        <v>13393291</v>
      </c>
      <c r="E33" s="15">
        <f>SUM(E23:E32)</f>
        <v>12189960</v>
      </c>
    </row>
    <row r="34" spans="1:5" ht="12" customHeight="1" x14ac:dyDescent="0.2">
      <c r="A34" s="45" t="s">
        <v>42</v>
      </c>
      <c r="B34" s="46"/>
      <c r="C34" s="7">
        <v>101</v>
      </c>
      <c r="D34" s="10"/>
      <c r="E34" s="11"/>
    </row>
    <row r="35" spans="1:5" ht="12" customHeight="1" x14ac:dyDescent="0.2">
      <c r="A35" s="47" t="s">
        <v>43</v>
      </c>
      <c r="B35" s="48"/>
      <c r="C35" s="6" t="s">
        <v>4</v>
      </c>
      <c r="D35" s="14"/>
      <c r="E35" s="15"/>
    </row>
    <row r="36" spans="1:5" ht="12" customHeight="1" x14ac:dyDescent="0.2">
      <c r="A36" s="45" t="s">
        <v>23</v>
      </c>
      <c r="B36" s="46"/>
      <c r="C36" s="7">
        <v>110</v>
      </c>
      <c r="D36" s="10"/>
      <c r="E36" s="11"/>
    </row>
    <row r="37" spans="1:5" ht="12" customHeight="1" x14ac:dyDescent="0.2">
      <c r="A37" s="45" t="s">
        <v>25</v>
      </c>
      <c r="B37" s="46"/>
      <c r="C37" s="7">
        <v>111</v>
      </c>
      <c r="D37" s="10"/>
      <c r="E37" s="11"/>
    </row>
    <row r="38" spans="1:5" ht="24" customHeight="1" x14ac:dyDescent="0.2">
      <c r="A38" s="45" t="s">
        <v>27</v>
      </c>
      <c r="B38" s="46"/>
      <c r="C38" s="7">
        <v>112</v>
      </c>
      <c r="D38" s="10"/>
      <c r="E38" s="11"/>
    </row>
    <row r="39" spans="1:5" ht="12" customHeight="1" x14ac:dyDescent="0.2">
      <c r="A39" s="45" t="s">
        <v>29</v>
      </c>
      <c r="B39" s="46"/>
      <c r="C39" s="7">
        <v>113</v>
      </c>
      <c r="D39" s="10"/>
      <c r="E39" s="11"/>
    </row>
    <row r="40" spans="1:5" ht="12" customHeight="1" x14ac:dyDescent="0.2">
      <c r="A40" s="45" t="s">
        <v>44</v>
      </c>
      <c r="B40" s="46"/>
      <c r="C40" s="7">
        <v>114</v>
      </c>
      <c r="D40" s="11"/>
      <c r="E40" s="11"/>
    </row>
    <row r="41" spans="1:5" ht="18" customHeight="1" x14ac:dyDescent="0.2">
      <c r="A41" s="45" t="s">
        <v>45</v>
      </c>
      <c r="B41" s="46"/>
      <c r="C41" s="7">
        <v>115</v>
      </c>
      <c r="D41" s="11">
        <v>174692</v>
      </c>
      <c r="E41" s="11">
        <v>74941</v>
      </c>
    </row>
    <row r="42" spans="1:5" ht="12" customHeight="1" x14ac:dyDescent="0.2">
      <c r="A42" s="45" t="s">
        <v>46</v>
      </c>
      <c r="B42" s="46"/>
      <c r="C42" s="7">
        <v>116</v>
      </c>
      <c r="D42" s="11">
        <v>1600776</v>
      </c>
      <c r="E42" s="11">
        <v>1600776</v>
      </c>
    </row>
    <row r="43" spans="1:5" ht="12" customHeight="1" x14ac:dyDescent="0.2">
      <c r="A43" s="45" t="s">
        <v>47</v>
      </c>
      <c r="B43" s="46"/>
      <c r="C43" s="7">
        <v>117</v>
      </c>
      <c r="D43" s="11"/>
      <c r="E43" s="11"/>
    </row>
    <row r="44" spans="1:5" ht="12" customHeight="1" x14ac:dyDescent="0.2">
      <c r="A44" s="45" t="s">
        <v>48</v>
      </c>
      <c r="B44" s="46"/>
      <c r="C44" s="7">
        <v>118</v>
      </c>
      <c r="D44" s="11">
        <v>5003405</v>
      </c>
      <c r="E44" s="11">
        <v>5104981</v>
      </c>
    </row>
    <row r="45" spans="1:5" ht="12" customHeight="1" x14ac:dyDescent="0.2">
      <c r="A45" s="45" t="s">
        <v>49</v>
      </c>
      <c r="B45" s="46"/>
      <c r="C45" s="7">
        <v>119</v>
      </c>
      <c r="D45" s="11"/>
      <c r="E45" s="11"/>
    </row>
    <row r="46" spans="1:5" ht="12" customHeight="1" x14ac:dyDescent="0.2">
      <c r="A46" s="45" t="s">
        <v>50</v>
      </c>
      <c r="B46" s="46"/>
      <c r="C46" s="7">
        <v>120</v>
      </c>
      <c r="D46" s="11"/>
      <c r="E46" s="11"/>
    </row>
    <row r="47" spans="1:5" ht="12" customHeight="1" x14ac:dyDescent="0.2">
      <c r="A47" s="45" t="s">
        <v>51</v>
      </c>
      <c r="B47" s="46"/>
      <c r="C47" s="7">
        <v>121</v>
      </c>
      <c r="D47" s="11">
        <v>62127</v>
      </c>
      <c r="E47" s="11">
        <v>55898</v>
      </c>
    </row>
    <row r="48" spans="1:5" ht="12" customHeight="1" x14ac:dyDescent="0.2">
      <c r="A48" s="45" t="s">
        <v>52</v>
      </c>
      <c r="B48" s="46"/>
      <c r="C48" s="7">
        <v>122</v>
      </c>
      <c r="D48" s="11"/>
      <c r="E48" s="11"/>
    </row>
    <row r="49" spans="1:7" ht="12" customHeight="1" x14ac:dyDescent="0.2">
      <c r="A49" s="45" t="s">
        <v>53</v>
      </c>
      <c r="B49" s="46"/>
      <c r="C49" s="7">
        <v>123</v>
      </c>
      <c r="D49" s="11">
        <v>5822</v>
      </c>
      <c r="E49" s="11">
        <v>11683</v>
      </c>
    </row>
    <row r="50" spans="1:7" ht="24" customHeight="1" x14ac:dyDescent="0.2">
      <c r="A50" s="47" t="s">
        <v>54</v>
      </c>
      <c r="B50" s="48"/>
      <c r="C50" s="6">
        <v>200</v>
      </c>
      <c r="D50" s="14">
        <f>SUM(D36:D49)</f>
        <v>6846822</v>
      </c>
      <c r="E50" s="15">
        <f>SUM(E36:E49)</f>
        <v>6848279</v>
      </c>
    </row>
    <row r="51" spans="1:7" ht="12" customHeight="1" x14ac:dyDescent="0.2">
      <c r="A51" s="47" t="s">
        <v>55</v>
      </c>
      <c r="B51" s="48"/>
      <c r="C51" s="6" t="s">
        <v>4</v>
      </c>
      <c r="D51" s="14">
        <f>D33+D34+D50</f>
        <v>20240113</v>
      </c>
      <c r="E51" s="15">
        <f>E33+E34+E50</f>
        <v>19038239</v>
      </c>
    </row>
    <row r="52" spans="1:7" ht="12" customHeight="1" x14ac:dyDescent="0.2">
      <c r="A52" s="16"/>
      <c r="B52" s="16"/>
      <c r="C52" s="17"/>
      <c r="D52" s="18"/>
      <c r="E52" s="36"/>
    </row>
    <row r="53" spans="1:7" ht="12" customHeight="1" x14ac:dyDescent="0.2">
      <c r="A53" s="16"/>
      <c r="B53" s="16"/>
      <c r="C53" s="17"/>
      <c r="D53" s="18"/>
      <c r="E53" s="18"/>
    </row>
    <row r="54" spans="1:7" ht="12" customHeight="1" x14ac:dyDescent="0.2">
      <c r="A54" s="16"/>
      <c r="B54" s="16"/>
      <c r="C54" s="17"/>
      <c r="D54" s="18"/>
      <c r="E54" s="36"/>
    </row>
    <row r="55" spans="1:7" s="19" customFormat="1" ht="12" customHeight="1" x14ac:dyDescent="0.2">
      <c r="A55" s="51" t="s">
        <v>56</v>
      </c>
      <c r="B55" s="51"/>
      <c r="C55" s="51"/>
      <c r="D55" s="51"/>
      <c r="E55" s="51"/>
    </row>
    <row r="56" spans="1:7" ht="12" customHeight="1" x14ac:dyDescent="0.2">
      <c r="A56" s="47" t="s">
        <v>57</v>
      </c>
      <c r="B56" s="48"/>
      <c r="C56" s="6" t="s">
        <v>4</v>
      </c>
      <c r="D56" s="6" t="s">
        <v>4</v>
      </c>
      <c r="E56" s="35" t="s">
        <v>4</v>
      </c>
    </row>
    <row r="57" spans="1:7" ht="12" customHeight="1" x14ac:dyDescent="0.2">
      <c r="A57" s="45" t="s">
        <v>58</v>
      </c>
      <c r="B57" s="46"/>
      <c r="C57" s="7">
        <v>210</v>
      </c>
      <c r="D57" s="8"/>
      <c r="E57" s="29"/>
    </row>
    <row r="58" spans="1:7" ht="12" customHeight="1" x14ac:dyDescent="0.2">
      <c r="A58" s="45" t="s">
        <v>25</v>
      </c>
      <c r="B58" s="46"/>
      <c r="C58" s="7">
        <v>211</v>
      </c>
      <c r="D58" s="8"/>
      <c r="E58" s="29"/>
    </row>
    <row r="59" spans="1:7" ht="12" customHeight="1" x14ac:dyDescent="0.2">
      <c r="A59" s="45" t="s">
        <v>59</v>
      </c>
      <c r="B59" s="46"/>
      <c r="C59" s="7">
        <v>212</v>
      </c>
      <c r="D59" s="29"/>
      <c r="E59" s="29"/>
    </row>
    <row r="60" spans="1:7" ht="12" customHeight="1" x14ac:dyDescent="0.2">
      <c r="A60" s="49" t="s">
        <v>60</v>
      </c>
      <c r="B60" s="50"/>
      <c r="C60" s="7">
        <v>213</v>
      </c>
      <c r="D60" s="11">
        <v>1002844</v>
      </c>
      <c r="E60" s="11">
        <v>541713</v>
      </c>
      <c r="F60" s="12"/>
      <c r="G60" s="13"/>
    </row>
    <row r="61" spans="1:7" ht="12" customHeight="1" x14ac:dyDescent="0.2">
      <c r="A61" s="45" t="s">
        <v>61</v>
      </c>
      <c r="B61" s="46"/>
      <c r="C61" s="7">
        <v>214</v>
      </c>
      <c r="D61" s="11">
        <v>151495</v>
      </c>
      <c r="E61" s="11">
        <v>184795</v>
      </c>
    </row>
    <row r="62" spans="1:7" ht="12" customHeight="1" x14ac:dyDescent="0.2">
      <c r="A62" s="45" t="s">
        <v>62</v>
      </c>
      <c r="B62" s="46"/>
      <c r="C62" s="7">
        <v>215</v>
      </c>
      <c r="D62" s="11"/>
      <c r="E62" s="11">
        <v>36630</v>
      </c>
    </row>
    <row r="63" spans="1:7" ht="12" customHeight="1" x14ac:dyDescent="0.2">
      <c r="A63" s="45" t="s">
        <v>63</v>
      </c>
      <c r="B63" s="46"/>
      <c r="C63" s="7">
        <v>216</v>
      </c>
      <c r="D63" s="11">
        <v>18213</v>
      </c>
      <c r="E63" s="11">
        <v>27526</v>
      </c>
    </row>
    <row r="64" spans="1:7" ht="12" customHeight="1" x14ac:dyDescent="0.2">
      <c r="A64" s="49" t="s">
        <v>64</v>
      </c>
      <c r="B64" s="50"/>
      <c r="C64" s="7">
        <v>217</v>
      </c>
      <c r="D64" s="11">
        <v>525221</v>
      </c>
      <c r="E64" s="11">
        <v>772798</v>
      </c>
    </row>
    <row r="65" spans="1:7" ht="24.75" customHeight="1" x14ac:dyDescent="0.2">
      <c r="A65" s="47" t="s">
        <v>65</v>
      </c>
      <c r="B65" s="48"/>
      <c r="C65" s="6">
        <v>300</v>
      </c>
      <c r="D65" s="15">
        <f>SUM(D57:D64)</f>
        <v>1697773</v>
      </c>
      <c r="E65" s="15">
        <f>SUM(E57:E64)</f>
        <v>1563462</v>
      </c>
      <c r="G65" s="20"/>
    </row>
    <row r="66" spans="1:7" ht="12" customHeight="1" x14ac:dyDescent="0.2">
      <c r="A66" s="45" t="s">
        <v>66</v>
      </c>
      <c r="B66" s="46"/>
      <c r="C66" s="7">
        <v>301</v>
      </c>
      <c r="D66" s="11"/>
      <c r="E66" s="11"/>
    </row>
    <row r="67" spans="1:7" ht="12" customHeight="1" x14ac:dyDescent="0.2">
      <c r="A67" s="47" t="s">
        <v>67</v>
      </c>
      <c r="B67" s="48"/>
      <c r="C67" s="6" t="s">
        <v>4</v>
      </c>
      <c r="D67" s="15" t="s">
        <v>4</v>
      </c>
      <c r="E67" s="15" t="s">
        <v>4</v>
      </c>
    </row>
    <row r="68" spans="1:7" ht="12" customHeight="1" x14ac:dyDescent="0.2">
      <c r="A68" s="45" t="s">
        <v>58</v>
      </c>
      <c r="B68" s="46"/>
      <c r="C68" s="7">
        <v>310</v>
      </c>
      <c r="D68" s="10"/>
      <c r="E68" s="11"/>
    </row>
    <row r="69" spans="1:7" ht="12" customHeight="1" x14ac:dyDescent="0.2">
      <c r="A69" s="45" t="s">
        <v>25</v>
      </c>
      <c r="B69" s="46"/>
      <c r="C69" s="7">
        <v>311</v>
      </c>
      <c r="D69" s="10"/>
      <c r="E69" s="11"/>
    </row>
    <row r="70" spans="1:7" ht="12" customHeight="1" x14ac:dyDescent="0.2">
      <c r="A70" s="45" t="s">
        <v>68</v>
      </c>
      <c r="B70" s="46"/>
      <c r="C70" s="7">
        <v>312</v>
      </c>
      <c r="D70" s="10"/>
      <c r="E70" s="11"/>
    </row>
    <row r="71" spans="1:7" ht="12" customHeight="1" x14ac:dyDescent="0.2">
      <c r="A71" s="45" t="s">
        <v>69</v>
      </c>
      <c r="B71" s="46"/>
      <c r="C71" s="7">
        <v>313</v>
      </c>
      <c r="D71" s="10"/>
      <c r="E71" s="11"/>
    </row>
    <row r="72" spans="1:7" ht="12" customHeight="1" x14ac:dyDescent="0.2">
      <c r="A72" s="45" t="s">
        <v>70</v>
      </c>
      <c r="B72" s="46"/>
      <c r="C72" s="7">
        <v>314</v>
      </c>
      <c r="D72" s="11"/>
      <c r="E72" s="11"/>
    </row>
    <row r="73" spans="1:7" ht="12" customHeight="1" x14ac:dyDescent="0.2">
      <c r="A73" s="49" t="s">
        <v>71</v>
      </c>
      <c r="B73" s="50"/>
      <c r="C73" s="7">
        <v>315</v>
      </c>
      <c r="D73" s="11">
        <v>579570</v>
      </c>
      <c r="E73" s="11">
        <v>579570</v>
      </c>
    </row>
    <row r="74" spans="1:7" ht="12" customHeight="1" x14ac:dyDescent="0.2">
      <c r="A74" s="45" t="s">
        <v>72</v>
      </c>
      <c r="B74" s="46"/>
      <c r="C74" s="7">
        <v>316</v>
      </c>
      <c r="D74" s="11">
        <v>146247</v>
      </c>
      <c r="E74" s="11">
        <v>146247</v>
      </c>
    </row>
    <row r="75" spans="1:7" ht="24" customHeight="1" x14ac:dyDescent="0.2">
      <c r="A75" s="47" t="s">
        <v>73</v>
      </c>
      <c r="B75" s="48"/>
      <c r="C75" s="6">
        <v>400</v>
      </c>
      <c r="D75" s="15">
        <f>SUM(D68:D74)</f>
        <v>725817</v>
      </c>
      <c r="E75" s="15">
        <f>SUM(E68:E74)</f>
        <v>725817</v>
      </c>
    </row>
    <row r="76" spans="1:7" ht="12" customHeight="1" x14ac:dyDescent="0.2">
      <c r="A76" s="47" t="s">
        <v>74</v>
      </c>
      <c r="B76" s="48"/>
      <c r="C76" s="6" t="s">
        <v>4</v>
      </c>
      <c r="D76" s="37" t="s">
        <v>4</v>
      </c>
      <c r="E76" s="37" t="s">
        <v>4</v>
      </c>
    </row>
    <row r="77" spans="1:7" ht="12" customHeight="1" x14ac:dyDescent="0.2">
      <c r="A77" s="45" t="s">
        <v>75</v>
      </c>
      <c r="B77" s="46"/>
      <c r="C77" s="7">
        <v>410</v>
      </c>
      <c r="D77" s="11">
        <v>900000</v>
      </c>
      <c r="E77" s="11">
        <v>900000</v>
      </c>
    </row>
    <row r="78" spans="1:7" ht="12" customHeight="1" x14ac:dyDescent="0.2">
      <c r="A78" s="45" t="s">
        <v>76</v>
      </c>
      <c r="B78" s="46"/>
      <c r="C78" s="7">
        <v>411</v>
      </c>
      <c r="D78" s="11"/>
      <c r="E78" s="11"/>
    </row>
    <row r="79" spans="1:7" ht="12" customHeight="1" x14ac:dyDescent="0.2">
      <c r="A79" s="45" t="s">
        <v>77</v>
      </c>
      <c r="B79" s="46"/>
      <c r="C79" s="7">
        <v>412</v>
      </c>
      <c r="D79" s="11"/>
      <c r="E79" s="11"/>
    </row>
    <row r="80" spans="1:7" ht="12" customHeight="1" x14ac:dyDescent="0.2">
      <c r="A80" s="45" t="s">
        <v>78</v>
      </c>
      <c r="B80" s="46"/>
      <c r="C80" s="7">
        <v>413</v>
      </c>
      <c r="D80" s="11">
        <v>180000</v>
      </c>
      <c r="E80" s="11">
        <v>180000</v>
      </c>
    </row>
    <row r="81" spans="1:7" ht="12" customHeight="1" x14ac:dyDescent="0.2">
      <c r="A81" s="45" t="s">
        <v>79</v>
      </c>
      <c r="B81" s="46"/>
      <c r="C81" s="7">
        <v>414</v>
      </c>
      <c r="D81" s="11">
        <v>16736523</v>
      </c>
      <c r="E81" s="11">
        <v>15668960</v>
      </c>
      <c r="F81" s="12"/>
      <c r="G81" s="20"/>
    </row>
    <row r="82" spans="1:7" ht="24" customHeight="1" x14ac:dyDescent="0.2">
      <c r="A82" s="45" t="s">
        <v>80</v>
      </c>
      <c r="B82" s="46"/>
      <c r="C82" s="7">
        <v>420</v>
      </c>
      <c r="D82" s="10">
        <f>SUM(D77:D81)</f>
        <v>17816523</v>
      </c>
      <c r="E82" s="11">
        <f>SUM(E77:E81)</f>
        <v>16748960</v>
      </c>
      <c r="F82" s="20"/>
    </row>
    <row r="83" spans="1:7" ht="12" customHeight="1" x14ac:dyDescent="0.2">
      <c r="A83" s="45" t="s">
        <v>81</v>
      </c>
      <c r="B83" s="46"/>
      <c r="C83" s="7">
        <v>421</v>
      </c>
      <c r="D83" s="10"/>
      <c r="E83" s="11"/>
    </row>
    <row r="84" spans="1:7" ht="12" customHeight="1" x14ac:dyDescent="0.2">
      <c r="A84" s="47" t="s">
        <v>82</v>
      </c>
      <c r="B84" s="48"/>
      <c r="C84" s="6">
        <v>500</v>
      </c>
      <c r="D84" s="14">
        <f>SUM(D82:D83)</f>
        <v>17816523</v>
      </c>
      <c r="E84" s="15">
        <f>SUM(E82:E83)</f>
        <v>16748960</v>
      </c>
    </row>
    <row r="85" spans="1:7" ht="12" customHeight="1" x14ac:dyDescent="0.2">
      <c r="A85" s="47" t="s">
        <v>83</v>
      </c>
      <c r="B85" s="48"/>
      <c r="C85" s="6" t="s">
        <v>4</v>
      </c>
      <c r="D85" s="14">
        <f>D65+D66+D75+D84</f>
        <v>20240113</v>
      </c>
      <c r="E85" s="15">
        <f>E65+E66+E75+E84</f>
        <v>19038239</v>
      </c>
    </row>
    <row r="86" spans="1:7" ht="12" hidden="1" customHeight="1" x14ac:dyDescent="0.2">
      <c r="A86" s="1" t="s">
        <v>4</v>
      </c>
      <c r="B86" s="1" t="s">
        <v>4</v>
      </c>
      <c r="C86" s="1" t="s">
        <v>4</v>
      </c>
      <c r="D86" s="21">
        <f>D85-D51</f>
        <v>0</v>
      </c>
      <c r="E86" s="38">
        <f>E85-E51</f>
        <v>0</v>
      </c>
      <c r="F86" s="1"/>
    </row>
    <row r="87" spans="1:7" ht="12" customHeight="1" x14ac:dyDescent="0.2">
      <c r="A87" s="1"/>
      <c r="B87" s="1"/>
      <c r="C87" s="1"/>
      <c r="D87" s="22"/>
      <c r="E87" s="39"/>
      <c r="F87" s="1"/>
    </row>
    <row r="88" spans="1:7" ht="12" customHeight="1" x14ac:dyDescent="0.2">
      <c r="A88" s="1" t="s">
        <v>4</v>
      </c>
      <c r="B88" s="1" t="s">
        <v>4</v>
      </c>
      <c r="C88" s="1"/>
      <c r="D88" s="23"/>
      <c r="E88" s="2"/>
    </row>
    <row r="89" spans="1:7" ht="12" customHeight="1" x14ac:dyDescent="0.2">
      <c r="A89" s="44" t="s">
        <v>143</v>
      </c>
      <c r="B89" s="44"/>
      <c r="C89" s="2" t="s">
        <v>4</v>
      </c>
      <c r="D89" s="24" t="s">
        <v>4</v>
      </c>
      <c r="E89" s="2" t="s">
        <v>4</v>
      </c>
    </row>
    <row r="90" spans="1:7" ht="12" customHeight="1" x14ac:dyDescent="0.2">
      <c r="A90" s="43" t="s">
        <v>84</v>
      </c>
      <c r="B90" s="43"/>
      <c r="C90" s="2" t="s">
        <v>4</v>
      </c>
      <c r="D90" s="25" t="s">
        <v>85</v>
      </c>
      <c r="E90" s="2" t="s">
        <v>4</v>
      </c>
    </row>
    <row r="91" spans="1:7" ht="12" customHeight="1" x14ac:dyDescent="0.2">
      <c r="A91" s="19"/>
      <c r="B91" s="19"/>
      <c r="D91" s="25"/>
      <c r="E91" s="2"/>
    </row>
    <row r="92" spans="1:7" ht="12" customHeight="1" x14ac:dyDescent="0.2">
      <c r="A92" s="19"/>
      <c r="B92" s="19"/>
      <c r="D92" s="25"/>
      <c r="E92" s="2"/>
    </row>
    <row r="93" spans="1:7" ht="12" customHeight="1" x14ac:dyDescent="0.2">
      <c r="A93" s="44" t="s">
        <v>86</v>
      </c>
      <c r="B93" s="44"/>
      <c r="C93" s="2" t="s">
        <v>4</v>
      </c>
      <c r="D93" s="24" t="s">
        <v>4</v>
      </c>
      <c r="E93" s="2" t="s">
        <v>4</v>
      </c>
    </row>
    <row r="94" spans="1:7" ht="12" customHeight="1" x14ac:dyDescent="0.2">
      <c r="A94" s="43" t="s">
        <v>87</v>
      </c>
      <c r="B94" s="43"/>
      <c r="C94" s="2" t="s">
        <v>4</v>
      </c>
      <c r="D94" s="25" t="s">
        <v>85</v>
      </c>
      <c r="E94" s="2" t="s">
        <v>4</v>
      </c>
    </row>
    <row r="95" spans="1:7" ht="11.25" customHeight="1" x14ac:dyDescent="0.2">
      <c r="A95" s="2" t="s">
        <v>88</v>
      </c>
      <c r="E95" s="2"/>
      <c r="F95" s="1"/>
    </row>
    <row r="96" spans="1:7" ht="11.25" customHeight="1" x14ac:dyDescent="0.2">
      <c r="E96" s="2"/>
    </row>
    <row r="97" spans="4:5" ht="11.25" customHeight="1" x14ac:dyDescent="0.2">
      <c r="E97" s="2"/>
    </row>
    <row r="98" spans="4:5" ht="11.25" customHeight="1" x14ac:dyDescent="0.2">
      <c r="D98" s="20"/>
      <c r="E98" s="20"/>
    </row>
    <row r="99" spans="4:5" ht="11.25" customHeight="1" x14ac:dyDescent="0.2">
      <c r="D99" s="20"/>
      <c r="E99" s="20"/>
    </row>
    <row r="100" spans="4:5" ht="11.25" customHeight="1" x14ac:dyDescent="0.2">
      <c r="E100" s="2"/>
    </row>
    <row r="101" spans="4:5" ht="11.25" customHeight="1" x14ac:dyDescent="0.2">
      <c r="E101" s="2"/>
    </row>
    <row r="102" spans="4:5" ht="11.25" customHeight="1" x14ac:dyDescent="0.2">
      <c r="E102" s="2"/>
    </row>
    <row r="103" spans="4:5" ht="11.25" customHeight="1" x14ac:dyDescent="0.2">
      <c r="E103" s="2"/>
    </row>
    <row r="104" spans="4:5" ht="11.25" customHeight="1" x14ac:dyDescent="0.2">
      <c r="E104" s="2"/>
    </row>
    <row r="105" spans="4:5" ht="11.25" customHeight="1" x14ac:dyDescent="0.2">
      <c r="E105" s="2"/>
    </row>
    <row r="106" spans="4:5" ht="11.25" customHeight="1" x14ac:dyDescent="0.2">
      <c r="E106" s="2"/>
    </row>
    <row r="107" spans="4:5" ht="11.25" customHeight="1" x14ac:dyDescent="0.2">
      <c r="E107" s="2"/>
    </row>
    <row r="108" spans="4:5" ht="11.25" customHeight="1" x14ac:dyDescent="0.2">
      <c r="E108" s="2"/>
    </row>
    <row r="109" spans="4:5" ht="11.25" customHeight="1" x14ac:dyDescent="0.2">
      <c r="E109" s="2"/>
    </row>
    <row r="110" spans="4:5" ht="11.25" customHeight="1" x14ac:dyDescent="0.2">
      <c r="E110" s="2"/>
    </row>
    <row r="111" spans="4:5" ht="11.25" customHeight="1" x14ac:dyDescent="0.2">
      <c r="E111" s="2"/>
    </row>
    <row r="112" spans="4:5" ht="11.25" customHeight="1" x14ac:dyDescent="0.2">
      <c r="E112" s="2"/>
    </row>
    <row r="113" spans="5:5" ht="11.25" customHeight="1" x14ac:dyDescent="0.2">
      <c r="E113" s="2"/>
    </row>
    <row r="114" spans="5:5" ht="11.25" customHeight="1" x14ac:dyDescent="0.2">
      <c r="E114" s="2"/>
    </row>
    <row r="115" spans="5:5" ht="11.25" customHeight="1" x14ac:dyDescent="0.2">
      <c r="E115" s="2"/>
    </row>
    <row r="116" spans="5:5" ht="11.25" customHeight="1" x14ac:dyDescent="0.2">
      <c r="E116" s="2"/>
    </row>
    <row r="117" spans="5:5" ht="11.25" customHeight="1" x14ac:dyDescent="0.2">
      <c r="E117" s="2"/>
    </row>
    <row r="118" spans="5:5" ht="11.25" customHeight="1" x14ac:dyDescent="0.2">
      <c r="E118" s="2"/>
    </row>
    <row r="119" spans="5:5" ht="11.25" customHeight="1" x14ac:dyDescent="0.2">
      <c r="E119" s="2"/>
    </row>
    <row r="120" spans="5:5" ht="11.25" customHeight="1" x14ac:dyDescent="0.2">
      <c r="E120" s="2"/>
    </row>
    <row r="121" spans="5:5" ht="11.25" customHeight="1" x14ac:dyDescent="0.2">
      <c r="E121" s="2"/>
    </row>
    <row r="122" spans="5:5" ht="11.25" customHeight="1" x14ac:dyDescent="0.2">
      <c r="E122" s="2"/>
    </row>
    <row r="123" spans="5:5" ht="11.25" customHeight="1" x14ac:dyDescent="0.2">
      <c r="E123" s="2"/>
    </row>
    <row r="124" spans="5:5" ht="11.25" customHeight="1" x14ac:dyDescent="0.2">
      <c r="E124" s="2"/>
    </row>
    <row r="125" spans="5:5" ht="11.25" customHeight="1" x14ac:dyDescent="0.2">
      <c r="E125" s="2"/>
    </row>
    <row r="126" spans="5:5" ht="11.25" customHeight="1" x14ac:dyDescent="0.2">
      <c r="E126" s="2"/>
    </row>
    <row r="127" spans="5:5" ht="11.25" customHeight="1" x14ac:dyDescent="0.2">
      <c r="E127" s="2"/>
    </row>
    <row r="128" spans="5:5" ht="11.25" customHeight="1" x14ac:dyDescent="0.2">
      <c r="E128" s="2"/>
    </row>
    <row r="129" spans="5:5" ht="11.25" customHeight="1" x14ac:dyDescent="0.2">
      <c r="E129" s="2"/>
    </row>
    <row r="130" spans="5:5" ht="11.25" customHeight="1" x14ac:dyDescent="0.2">
      <c r="E130" s="2"/>
    </row>
    <row r="131" spans="5:5" ht="11.25" customHeight="1" x14ac:dyDescent="0.2">
      <c r="E131" s="2"/>
    </row>
    <row r="132" spans="5:5" ht="11.25" customHeight="1" x14ac:dyDescent="0.2">
      <c r="E132" s="2"/>
    </row>
    <row r="133" spans="5:5" ht="11.25" customHeight="1" x14ac:dyDescent="0.2">
      <c r="E133" s="2"/>
    </row>
    <row r="134" spans="5:5" ht="11.25" customHeight="1" x14ac:dyDescent="0.2">
      <c r="E134" s="2"/>
    </row>
    <row r="135" spans="5:5" ht="11.25" customHeight="1" x14ac:dyDescent="0.2">
      <c r="E135" s="2"/>
    </row>
    <row r="136" spans="5:5" ht="11.25" customHeight="1" x14ac:dyDescent="0.2">
      <c r="E136" s="2"/>
    </row>
    <row r="137" spans="5:5" ht="11.25" customHeight="1" x14ac:dyDescent="0.2">
      <c r="E137" s="2"/>
    </row>
    <row r="138" spans="5:5" ht="11.25" customHeight="1" x14ac:dyDescent="0.2">
      <c r="E138" s="2"/>
    </row>
    <row r="139" spans="5:5" ht="11.25" customHeight="1" x14ac:dyDescent="0.2">
      <c r="E139" s="2"/>
    </row>
    <row r="140" spans="5:5" ht="11.25" customHeight="1" x14ac:dyDescent="0.2">
      <c r="E140" s="2"/>
    </row>
    <row r="141" spans="5:5" ht="11.25" customHeight="1" x14ac:dyDescent="0.2">
      <c r="E141" s="2"/>
    </row>
    <row r="142" spans="5:5" ht="11.25" customHeight="1" x14ac:dyDescent="0.2">
      <c r="E142" s="2"/>
    </row>
    <row r="143" spans="5:5" ht="11.25" customHeight="1" x14ac:dyDescent="0.2">
      <c r="E143" s="2"/>
    </row>
    <row r="144" spans="5:5" ht="11.25" customHeight="1" x14ac:dyDescent="0.2">
      <c r="E144" s="2"/>
    </row>
    <row r="145" spans="5:5" ht="11.25" customHeight="1" x14ac:dyDescent="0.2">
      <c r="E145" s="2"/>
    </row>
    <row r="146" spans="5:5" ht="11.25" customHeight="1" x14ac:dyDescent="0.2">
      <c r="E146" s="2"/>
    </row>
    <row r="147" spans="5:5" ht="11.25" customHeight="1" x14ac:dyDescent="0.2">
      <c r="E147" s="2"/>
    </row>
    <row r="148" spans="5:5" ht="11.25" customHeight="1" x14ac:dyDescent="0.2">
      <c r="E148" s="2"/>
    </row>
    <row r="149" spans="5:5" ht="11.25" customHeight="1" x14ac:dyDescent="0.2">
      <c r="E149" s="2"/>
    </row>
    <row r="150" spans="5:5" ht="11.25" customHeight="1" x14ac:dyDescent="0.2">
      <c r="E150" s="2"/>
    </row>
    <row r="151" spans="5:5" ht="11.25" customHeight="1" x14ac:dyDescent="0.2">
      <c r="E151" s="2"/>
    </row>
    <row r="152" spans="5:5" ht="11.25" customHeight="1" x14ac:dyDescent="0.2">
      <c r="E152" s="2"/>
    </row>
    <row r="153" spans="5:5" ht="11.25" customHeight="1" x14ac:dyDescent="0.2">
      <c r="E153" s="2"/>
    </row>
    <row r="154" spans="5:5" ht="11.25" customHeight="1" x14ac:dyDescent="0.2">
      <c r="E154" s="2"/>
    </row>
    <row r="155" spans="5:5" ht="11.25" customHeight="1" x14ac:dyDescent="0.2">
      <c r="E155" s="2"/>
    </row>
    <row r="156" spans="5:5" ht="11.25" customHeight="1" x14ac:dyDescent="0.2">
      <c r="E156" s="2"/>
    </row>
    <row r="157" spans="5:5" ht="11.25" customHeight="1" x14ac:dyDescent="0.2">
      <c r="E157" s="2"/>
    </row>
  </sheetData>
  <mergeCells count="81">
    <mergeCell ref="B13:E13"/>
    <mergeCell ref="A1:E1"/>
    <mergeCell ref="A2:E2"/>
    <mergeCell ref="A3:E3"/>
    <mergeCell ref="A4:E4"/>
    <mergeCell ref="A5:E5"/>
    <mergeCell ref="A6:E6"/>
    <mergeCell ref="A7:E7"/>
    <mergeCell ref="A9:E9"/>
    <mergeCell ref="A10:E10"/>
    <mergeCell ref="A11:E11"/>
    <mergeCell ref="A12:E12"/>
    <mergeCell ref="A29:B29"/>
    <mergeCell ref="A15:E15"/>
    <mergeCell ref="A16:E16"/>
    <mergeCell ref="A19:B19"/>
    <mergeCell ref="A21:E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5:E55"/>
    <mergeCell ref="A68:B68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80:B80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90:B90"/>
    <mergeCell ref="A93:B93"/>
    <mergeCell ref="A94:B94"/>
    <mergeCell ref="A81:B81"/>
    <mergeCell ref="A82:B82"/>
    <mergeCell ref="A83:B83"/>
    <mergeCell ref="A84:B84"/>
    <mergeCell ref="A85:B85"/>
    <mergeCell ref="A89:B89"/>
  </mergeCells>
  <pageMargins left="0.9055118110236221" right="0" top="0.78740157480314965" bottom="0.78740157480314965" header="0.31496062992125984" footer="0.31496062992125984"/>
  <pageSetup paperSize="9" orientation="portrait" r:id="rId1"/>
  <headerFooter>
    <oddHeader>&amp;П&amp;С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C48" sqref="C48"/>
    </sheetView>
  </sheetViews>
  <sheetFormatPr defaultRowHeight="11.25" customHeight="1" x14ac:dyDescent="0.2"/>
  <cols>
    <col min="1" max="1" width="65.5703125" style="2" customWidth="1"/>
    <col min="2" max="2" width="6.85546875" style="2" customWidth="1"/>
    <col min="3" max="3" width="15.85546875" style="2" customWidth="1"/>
    <col min="4" max="4" width="17" style="2" customWidth="1"/>
    <col min="5" max="5" width="3.28515625" style="2" hidden="1" customWidth="1"/>
    <col min="6" max="6" width="11.7109375" style="2" bestFit="1" customWidth="1"/>
    <col min="7" max="7" width="14.85546875" style="2" bestFit="1" customWidth="1"/>
    <col min="8" max="16384" width="9.140625" style="2"/>
  </cols>
  <sheetData>
    <row r="1" spans="1:5" ht="12" customHeight="1" x14ac:dyDescent="0.2">
      <c r="A1" s="1" t="s">
        <v>4</v>
      </c>
      <c r="B1" s="58" t="s">
        <v>89</v>
      </c>
      <c r="C1" s="58"/>
      <c r="D1" s="58"/>
      <c r="E1" s="1"/>
    </row>
    <row r="2" spans="1:5" ht="12" customHeight="1" x14ac:dyDescent="0.2">
      <c r="A2" s="1" t="s">
        <v>4</v>
      </c>
      <c r="B2" s="58" t="s">
        <v>1</v>
      </c>
      <c r="C2" s="58"/>
      <c r="D2" s="58"/>
      <c r="E2" s="1"/>
    </row>
    <row r="3" spans="1:5" ht="12" customHeight="1" x14ac:dyDescent="0.2">
      <c r="A3" s="1" t="s">
        <v>4</v>
      </c>
      <c r="B3" s="58" t="s">
        <v>2</v>
      </c>
      <c r="C3" s="58"/>
      <c r="D3" s="58"/>
      <c r="E3" s="1"/>
    </row>
    <row r="4" spans="1:5" ht="12" customHeight="1" x14ac:dyDescent="0.2">
      <c r="A4" s="1" t="s">
        <v>4</v>
      </c>
      <c r="B4" s="58" t="s">
        <v>3</v>
      </c>
      <c r="C4" s="58"/>
      <c r="D4" s="58"/>
      <c r="E4" s="1"/>
    </row>
    <row r="5" spans="1:5" ht="12" customHeight="1" x14ac:dyDescent="0.2">
      <c r="A5" s="1" t="s">
        <v>4</v>
      </c>
      <c r="B5" s="59" t="s">
        <v>4</v>
      </c>
      <c r="C5" s="59"/>
      <c r="D5" s="59"/>
      <c r="E5" s="1"/>
    </row>
    <row r="6" spans="1:5" ht="12" customHeight="1" x14ac:dyDescent="0.2">
      <c r="A6" s="1" t="s">
        <v>4</v>
      </c>
      <c r="B6" s="58" t="s">
        <v>90</v>
      </c>
      <c r="C6" s="58"/>
      <c r="D6" s="58"/>
      <c r="E6" s="1"/>
    </row>
    <row r="7" spans="1:5" ht="12" customHeight="1" x14ac:dyDescent="0.2">
      <c r="A7" s="1" t="s">
        <v>4</v>
      </c>
      <c r="B7" s="5" t="s">
        <v>4</v>
      </c>
      <c r="C7" s="5" t="s">
        <v>4</v>
      </c>
      <c r="D7" s="5" t="s">
        <v>4</v>
      </c>
      <c r="E7" s="1"/>
    </row>
    <row r="8" spans="1:5" ht="12" customHeight="1" x14ac:dyDescent="0.2">
      <c r="A8" s="59" t="s">
        <v>6</v>
      </c>
      <c r="B8" s="59"/>
      <c r="C8" s="59"/>
      <c r="D8" s="59"/>
      <c r="E8" s="1"/>
    </row>
    <row r="9" spans="1:5" ht="12" customHeight="1" x14ac:dyDescent="0.2">
      <c r="A9" s="5" t="s">
        <v>4</v>
      </c>
      <c r="B9" s="1" t="s">
        <v>4</v>
      </c>
      <c r="C9" s="1" t="s">
        <v>4</v>
      </c>
      <c r="D9" s="1" t="s">
        <v>4</v>
      </c>
      <c r="E9" s="1"/>
    </row>
    <row r="10" spans="1:5" ht="14.25" customHeight="1" x14ac:dyDescent="0.2">
      <c r="A10" s="52" t="s">
        <v>91</v>
      </c>
      <c r="B10" s="52"/>
      <c r="C10" s="52"/>
      <c r="D10" s="52"/>
      <c r="E10" s="1"/>
    </row>
    <row r="11" spans="1:5" ht="12" customHeight="1" x14ac:dyDescent="0.2">
      <c r="A11" s="53" t="s">
        <v>142</v>
      </c>
      <c r="B11" s="53"/>
      <c r="C11" s="53"/>
      <c r="D11" s="53"/>
      <c r="E11" s="1"/>
    </row>
    <row r="12" spans="1:5" ht="11.25" customHeight="1" x14ac:dyDescent="0.2">
      <c r="A12" s="1" t="s">
        <v>4</v>
      </c>
      <c r="B12" s="1" t="s">
        <v>4</v>
      </c>
      <c r="C12" s="1"/>
      <c r="D12" s="5" t="s">
        <v>14</v>
      </c>
      <c r="E12" s="1"/>
    </row>
    <row r="13" spans="1:5" ht="35.25" customHeight="1" x14ac:dyDescent="0.2">
      <c r="A13" s="6" t="s">
        <v>92</v>
      </c>
      <c r="B13" s="6" t="s">
        <v>16</v>
      </c>
      <c r="C13" s="6" t="s">
        <v>93</v>
      </c>
      <c r="D13" s="6" t="s">
        <v>94</v>
      </c>
    </row>
    <row r="15" spans="1:5" ht="12" customHeight="1" x14ac:dyDescent="0.2">
      <c r="A15" s="26" t="s">
        <v>95</v>
      </c>
      <c r="B15" s="9" t="s">
        <v>22</v>
      </c>
      <c r="C15" s="10">
        <v>12784053</v>
      </c>
      <c r="D15" s="10">
        <v>14439817</v>
      </c>
    </row>
    <row r="16" spans="1:5" ht="12" customHeight="1" x14ac:dyDescent="0.2">
      <c r="A16" s="26" t="s">
        <v>96</v>
      </c>
      <c r="B16" s="9" t="s">
        <v>24</v>
      </c>
      <c r="C16" s="10">
        <v>10262396</v>
      </c>
      <c r="D16" s="10">
        <v>11895270</v>
      </c>
    </row>
    <row r="17" spans="1:4" ht="12" customHeight="1" x14ac:dyDescent="0.2">
      <c r="A17" s="27" t="s">
        <v>97</v>
      </c>
      <c r="B17" s="28" t="s">
        <v>26</v>
      </c>
      <c r="C17" s="14">
        <f>C15-C16</f>
        <v>2521657</v>
      </c>
      <c r="D17" s="14">
        <f>D15-D16</f>
        <v>2544547</v>
      </c>
    </row>
    <row r="18" spans="1:4" ht="12" customHeight="1" x14ac:dyDescent="0.2">
      <c r="A18" s="26" t="s">
        <v>98</v>
      </c>
      <c r="B18" s="9" t="s">
        <v>28</v>
      </c>
      <c r="C18" s="10">
        <v>713753</v>
      </c>
      <c r="D18" s="10">
        <v>765290</v>
      </c>
    </row>
    <row r="19" spans="1:4" ht="12" customHeight="1" x14ac:dyDescent="0.2">
      <c r="A19" s="26" t="s">
        <v>99</v>
      </c>
      <c r="B19" s="9" t="s">
        <v>30</v>
      </c>
      <c r="C19" s="10">
        <v>963954</v>
      </c>
      <c r="D19" s="10">
        <v>796255</v>
      </c>
    </row>
    <row r="20" spans="1:4" ht="12" customHeight="1" x14ac:dyDescent="0.2">
      <c r="A20" s="26" t="s">
        <v>100</v>
      </c>
      <c r="B20" s="9" t="s">
        <v>32</v>
      </c>
      <c r="C20" s="10">
        <v>601663</v>
      </c>
      <c r="D20" s="10">
        <v>866827</v>
      </c>
    </row>
    <row r="21" spans="1:4" ht="12" customHeight="1" x14ac:dyDescent="0.2">
      <c r="A21" s="26" t="s">
        <v>101</v>
      </c>
      <c r="B21" s="9" t="s">
        <v>34</v>
      </c>
      <c r="C21" s="10">
        <v>1049485</v>
      </c>
      <c r="D21" s="10">
        <v>793274</v>
      </c>
    </row>
    <row r="22" spans="1:4" ht="24" customHeight="1" x14ac:dyDescent="0.2">
      <c r="A22" s="27" t="s">
        <v>102</v>
      </c>
      <c r="B22" s="28" t="s">
        <v>103</v>
      </c>
      <c r="C22" s="14">
        <f>C17-C18-C19-C20+C21</f>
        <v>1291772</v>
      </c>
      <c r="D22" s="14">
        <f>D17-D18-D19-D20+D21</f>
        <v>909449</v>
      </c>
    </row>
    <row r="23" spans="1:4" ht="12" customHeight="1" x14ac:dyDescent="0.2">
      <c r="A23" s="26" t="s">
        <v>104</v>
      </c>
      <c r="B23" s="9" t="s">
        <v>105</v>
      </c>
      <c r="C23" s="10">
        <v>42014</v>
      </c>
      <c r="D23" s="10">
        <v>53970</v>
      </c>
    </row>
    <row r="24" spans="1:4" ht="12" customHeight="1" x14ac:dyDescent="0.2">
      <c r="A24" s="26" t="s">
        <v>106</v>
      </c>
      <c r="B24" s="9" t="s">
        <v>107</v>
      </c>
      <c r="C24" s="10"/>
      <c r="D24" s="10"/>
    </row>
    <row r="25" spans="1:4" ht="24" customHeight="1" x14ac:dyDescent="0.2">
      <c r="A25" s="26" t="s">
        <v>108</v>
      </c>
      <c r="B25" s="9" t="s">
        <v>109</v>
      </c>
      <c r="C25" s="10"/>
      <c r="D25" s="10"/>
    </row>
    <row r="26" spans="1:4" ht="12" customHeight="1" x14ac:dyDescent="0.2">
      <c r="A26" s="26" t="s">
        <v>110</v>
      </c>
      <c r="B26" s="9" t="s">
        <v>111</v>
      </c>
      <c r="C26" s="10"/>
      <c r="D26" s="10"/>
    </row>
    <row r="27" spans="1:4" ht="12" customHeight="1" x14ac:dyDescent="0.2">
      <c r="A27" s="26" t="s">
        <v>112</v>
      </c>
      <c r="B27" s="9" t="s">
        <v>113</v>
      </c>
      <c r="C27" s="10"/>
      <c r="D27" s="10"/>
    </row>
    <row r="28" spans="1:4" ht="24" customHeight="1" x14ac:dyDescent="0.2">
      <c r="A28" s="27" t="s">
        <v>114</v>
      </c>
      <c r="B28" s="6">
        <v>100</v>
      </c>
      <c r="C28" s="14">
        <f>C22+C23-C24+C25+C26-C27</f>
        <v>1333786</v>
      </c>
      <c r="D28" s="14">
        <f>D22+D23-D24+D25+D26-D27</f>
        <v>963419</v>
      </c>
    </row>
    <row r="29" spans="1:4" ht="12" customHeight="1" x14ac:dyDescent="0.2">
      <c r="A29" s="26" t="s">
        <v>115</v>
      </c>
      <c r="B29" s="7">
        <v>101</v>
      </c>
      <c r="C29" s="11">
        <v>266223</v>
      </c>
      <c r="D29" s="10">
        <v>199436</v>
      </c>
    </row>
    <row r="30" spans="1:4" ht="24" customHeight="1" x14ac:dyDescent="0.2">
      <c r="A30" s="27" t="s">
        <v>116</v>
      </c>
      <c r="B30" s="6">
        <v>200</v>
      </c>
      <c r="C30" s="14">
        <f>C28-C29</f>
        <v>1067563</v>
      </c>
      <c r="D30" s="14">
        <f>D28-D29</f>
        <v>763983</v>
      </c>
    </row>
    <row r="31" spans="1:4" ht="12" customHeight="1" x14ac:dyDescent="0.2">
      <c r="A31" s="26" t="s">
        <v>117</v>
      </c>
      <c r="B31" s="7">
        <v>201</v>
      </c>
      <c r="C31" s="10"/>
      <c r="D31" s="10"/>
    </row>
    <row r="32" spans="1:4" ht="12" customHeight="1" x14ac:dyDescent="0.2">
      <c r="A32" s="27" t="s">
        <v>118</v>
      </c>
      <c r="B32" s="6">
        <v>300</v>
      </c>
      <c r="C32" s="14">
        <f>C30+C31</f>
        <v>1067563</v>
      </c>
      <c r="D32" s="14">
        <f>D30+D31</f>
        <v>763983</v>
      </c>
    </row>
    <row r="33" spans="1:6" ht="12" customHeight="1" x14ac:dyDescent="0.2">
      <c r="A33" s="26" t="s">
        <v>119</v>
      </c>
      <c r="B33" s="7" t="s">
        <v>4</v>
      </c>
      <c r="C33" s="8"/>
      <c r="D33" s="8"/>
    </row>
    <row r="34" spans="1:6" ht="12" customHeight="1" x14ac:dyDescent="0.2">
      <c r="A34" s="26" t="s">
        <v>120</v>
      </c>
      <c r="B34" s="7" t="s">
        <v>4</v>
      </c>
      <c r="C34" s="8"/>
      <c r="D34" s="8"/>
    </row>
    <row r="35" spans="1:6" ht="14.25" customHeight="1" x14ac:dyDescent="0.2">
      <c r="A35" s="27" t="s">
        <v>121</v>
      </c>
      <c r="B35" s="6">
        <v>400</v>
      </c>
      <c r="C35" s="14"/>
      <c r="D35" s="14"/>
    </row>
    <row r="36" spans="1:6" ht="12" customHeight="1" x14ac:dyDescent="0.2">
      <c r="A36" s="45" t="s">
        <v>122</v>
      </c>
      <c r="B36" s="60"/>
      <c r="C36" s="60"/>
      <c r="D36" s="46"/>
    </row>
    <row r="37" spans="1:6" ht="12" customHeight="1" x14ac:dyDescent="0.2">
      <c r="A37" s="26" t="s">
        <v>123</v>
      </c>
      <c r="B37" s="7">
        <v>410</v>
      </c>
      <c r="C37" s="29"/>
      <c r="D37" s="10"/>
    </row>
    <row r="38" spans="1:6" ht="12" customHeight="1" x14ac:dyDescent="0.2">
      <c r="A38" s="26" t="s">
        <v>124</v>
      </c>
      <c r="B38" s="7">
        <v>411</v>
      </c>
      <c r="C38" s="8"/>
      <c r="D38" s="8"/>
    </row>
    <row r="39" spans="1:6" ht="39" customHeight="1" x14ac:dyDescent="0.2">
      <c r="A39" s="26" t="s">
        <v>125</v>
      </c>
      <c r="B39" s="7">
        <v>412</v>
      </c>
      <c r="C39" s="8"/>
      <c r="D39" s="8"/>
    </row>
    <row r="40" spans="1:6" ht="12" customHeight="1" x14ac:dyDescent="0.2">
      <c r="A40" s="26" t="s">
        <v>126</v>
      </c>
      <c r="B40" s="7">
        <v>413</v>
      </c>
      <c r="C40" s="8"/>
      <c r="D40" s="8"/>
    </row>
    <row r="41" spans="1:6" ht="24" customHeight="1" x14ac:dyDescent="0.2">
      <c r="A41" s="26" t="s">
        <v>127</v>
      </c>
      <c r="B41" s="7">
        <v>414</v>
      </c>
      <c r="C41" s="8"/>
      <c r="D41" s="8"/>
    </row>
    <row r="42" spans="1:6" ht="12" customHeight="1" x14ac:dyDescent="0.2">
      <c r="A42" s="26" t="s">
        <v>128</v>
      </c>
      <c r="B42" s="7">
        <v>415</v>
      </c>
      <c r="C42" s="8"/>
      <c r="D42" s="8"/>
    </row>
    <row r="43" spans="1:6" ht="12" customHeight="1" x14ac:dyDescent="0.2">
      <c r="A43" s="26" t="s">
        <v>129</v>
      </c>
      <c r="B43" s="7">
        <v>416</v>
      </c>
      <c r="C43" s="8"/>
      <c r="D43" s="8"/>
    </row>
    <row r="44" spans="1:6" ht="12" customHeight="1" x14ac:dyDescent="0.2">
      <c r="A44" s="26" t="s">
        <v>130</v>
      </c>
      <c r="B44" s="7">
        <v>417</v>
      </c>
      <c r="C44" s="8"/>
      <c r="D44" s="8"/>
    </row>
    <row r="45" spans="1:6" ht="12" customHeight="1" x14ac:dyDescent="0.2">
      <c r="A45" s="26" t="s">
        <v>131</v>
      </c>
      <c r="B45" s="7">
        <v>418</v>
      </c>
      <c r="C45" s="8"/>
      <c r="D45" s="8"/>
    </row>
    <row r="46" spans="1:6" ht="12" customHeight="1" x14ac:dyDescent="0.2">
      <c r="A46" s="26" t="s">
        <v>132</v>
      </c>
      <c r="B46" s="7">
        <v>419</v>
      </c>
      <c r="C46" s="8"/>
      <c r="D46" s="8"/>
    </row>
    <row r="47" spans="1:6" ht="12" customHeight="1" x14ac:dyDescent="0.2">
      <c r="A47" s="26" t="s">
        <v>133</v>
      </c>
      <c r="B47" s="7">
        <v>420</v>
      </c>
      <c r="C47" s="8"/>
      <c r="D47" s="8"/>
    </row>
    <row r="48" spans="1:6" ht="12" customHeight="1" x14ac:dyDescent="0.2">
      <c r="A48" s="27" t="s">
        <v>134</v>
      </c>
      <c r="B48" s="6">
        <v>500</v>
      </c>
      <c r="C48" s="14">
        <f>C32+C35</f>
        <v>1067563</v>
      </c>
      <c r="D48" s="14">
        <f>D32+D35</f>
        <v>763983</v>
      </c>
      <c r="F48" s="41"/>
    </row>
    <row r="49" spans="1:7" ht="12" customHeight="1" x14ac:dyDescent="0.2">
      <c r="A49" s="26" t="s">
        <v>135</v>
      </c>
      <c r="B49" s="7" t="s">
        <v>4</v>
      </c>
      <c r="C49" s="10" t="s">
        <v>4</v>
      </c>
      <c r="D49" s="10" t="s">
        <v>4</v>
      </c>
    </row>
    <row r="50" spans="1:7" ht="12" customHeight="1" x14ac:dyDescent="0.2">
      <c r="A50" s="26" t="s">
        <v>119</v>
      </c>
      <c r="B50" s="7" t="s">
        <v>4</v>
      </c>
      <c r="C50" s="10"/>
      <c r="D50" s="10"/>
    </row>
    <row r="51" spans="1:7" ht="12" customHeight="1" x14ac:dyDescent="0.2">
      <c r="A51" s="26" t="s">
        <v>136</v>
      </c>
      <c r="B51" s="7" t="s">
        <v>4</v>
      </c>
      <c r="C51" s="10"/>
      <c r="D51" s="10"/>
    </row>
    <row r="52" spans="1:7" ht="12" customHeight="1" x14ac:dyDescent="0.2">
      <c r="A52" s="27" t="s">
        <v>137</v>
      </c>
      <c r="B52" s="6">
        <v>600</v>
      </c>
      <c r="C52" s="14">
        <f>SUM(C54:C59)</f>
        <v>296.54527777777776</v>
      </c>
      <c r="D52" s="14">
        <f>SUM(D54:D59)</f>
        <v>212</v>
      </c>
    </row>
    <row r="53" spans="1:7" ht="12" customHeight="1" x14ac:dyDescent="0.2">
      <c r="A53" s="45" t="s">
        <v>122</v>
      </c>
      <c r="B53" s="60"/>
      <c r="C53" s="60"/>
      <c r="D53" s="46"/>
    </row>
    <row r="54" spans="1:7" ht="12" customHeight="1" x14ac:dyDescent="0.2">
      <c r="A54" s="26" t="s">
        <v>138</v>
      </c>
      <c r="B54" s="7" t="s">
        <v>4</v>
      </c>
      <c r="C54" s="8" t="s">
        <v>4</v>
      </c>
      <c r="D54" s="8" t="s">
        <v>4</v>
      </c>
    </row>
    <row r="55" spans="1:7" ht="12" customHeight="1" x14ac:dyDescent="0.2">
      <c r="A55" s="26" t="s">
        <v>139</v>
      </c>
      <c r="B55" s="7" t="s">
        <v>4</v>
      </c>
      <c r="C55" s="11">
        <v>296.54527777777776</v>
      </c>
      <c r="D55" s="10">
        <v>212</v>
      </c>
      <c r="F55" s="12"/>
      <c r="G55" s="30"/>
    </row>
    <row r="56" spans="1:7" ht="12" customHeight="1" x14ac:dyDescent="0.2">
      <c r="A56" s="26" t="s">
        <v>140</v>
      </c>
      <c r="B56" s="7" t="s">
        <v>4</v>
      </c>
      <c r="C56" s="8"/>
      <c r="D56" s="8"/>
    </row>
    <row r="57" spans="1:7" ht="12" customHeight="1" x14ac:dyDescent="0.2">
      <c r="A57" s="26" t="s">
        <v>141</v>
      </c>
      <c r="B57" s="7" t="s">
        <v>4</v>
      </c>
      <c r="C57" s="8" t="s">
        <v>4</v>
      </c>
      <c r="D57" s="8" t="s">
        <v>4</v>
      </c>
    </row>
    <row r="58" spans="1:7" ht="12" customHeight="1" x14ac:dyDescent="0.2">
      <c r="A58" s="26" t="s">
        <v>139</v>
      </c>
      <c r="B58" s="7" t="s">
        <v>4</v>
      </c>
      <c r="C58" s="8"/>
      <c r="D58" s="8"/>
    </row>
    <row r="59" spans="1:7" ht="12" customHeight="1" x14ac:dyDescent="0.2">
      <c r="A59" s="26" t="s">
        <v>140</v>
      </c>
      <c r="B59" s="7" t="s">
        <v>4</v>
      </c>
      <c r="C59" s="8"/>
      <c r="D59" s="8"/>
    </row>
    <row r="60" spans="1:7" ht="12" customHeight="1" x14ac:dyDescent="0.2">
      <c r="A60" s="1" t="s">
        <v>4</v>
      </c>
      <c r="B60" s="1" t="s">
        <v>4</v>
      </c>
      <c r="C60" s="1" t="s">
        <v>4</v>
      </c>
      <c r="D60" s="1" t="s">
        <v>4</v>
      </c>
      <c r="E60" s="1"/>
    </row>
    <row r="61" spans="1:7" ht="12" customHeight="1" x14ac:dyDescent="0.2">
      <c r="A61" s="1" t="s">
        <v>4</v>
      </c>
      <c r="B61" s="1" t="s">
        <v>4</v>
      </c>
      <c r="C61" s="1" t="s">
        <v>4</v>
      </c>
      <c r="D61" s="1" t="s">
        <v>4</v>
      </c>
      <c r="E61" s="1"/>
    </row>
    <row r="62" spans="1:7" ht="12" customHeight="1" x14ac:dyDescent="0.2">
      <c r="A62" s="44" t="s">
        <v>143</v>
      </c>
      <c r="B62" s="44"/>
      <c r="C62" s="24" t="s">
        <v>4</v>
      </c>
      <c r="D62" s="2" t="s">
        <v>4</v>
      </c>
      <c r="E62" s="1"/>
    </row>
    <row r="63" spans="1:7" ht="12" customHeight="1" x14ac:dyDescent="0.2">
      <c r="A63" s="2" t="s">
        <v>84</v>
      </c>
      <c r="B63" s="2" t="s">
        <v>4</v>
      </c>
      <c r="C63" s="25" t="s">
        <v>85</v>
      </c>
      <c r="D63" s="2" t="s">
        <v>4</v>
      </c>
      <c r="E63" s="1"/>
    </row>
    <row r="64" spans="1:7" ht="12" customHeight="1" x14ac:dyDescent="0.2">
      <c r="C64" s="25"/>
      <c r="E64" s="1"/>
    </row>
    <row r="65" spans="1:5" ht="12" customHeight="1" x14ac:dyDescent="0.2">
      <c r="C65" s="25"/>
      <c r="E65" s="1"/>
    </row>
    <row r="66" spans="1:5" ht="12" customHeight="1" x14ac:dyDescent="0.2">
      <c r="A66" s="31" t="s">
        <v>86</v>
      </c>
      <c r="B66" s="32"/>
      <c r="C66" s="24" t="s">
        <v>4</v>
      </c>
      <c r="D66" s="2" t="s">
        <v>4</v>
      </c>
      <c r="E66" s="1"/>
    </row>
    <row r="67" spans="1:5" ht="12" customHeight="1" x14ac:dyDescent="0.2">
      <c r="A67" s="2" t="s">
        <v>87</v>
      </c>
      <c r="B67" s="2" t="s">
        <v>4</v>
      </c>
      <c r="C67" s="25" t="s">
        <v>85</v>
      </c>
      <c r="D67" s="2" t="s">
        <v>4</v>
      </c>
      <c r="E67" s="1"/>
    </row>
    <row r="68" spans="1:5" ht="11.25" customHeight="1" x14ac:dyDescent="0.2">
      <c r="A68" s="1" t="s">
        <v>88</v>
      </c>
      <c r="B68" s="1" t="s">
        <v>4</v>
      </c>
      <c r="C68" s="1" t="s">
        <v>4</v>
      </c>
      <c r="D68" s="1" t="s">
        <v>4</v>
      </c>
      <c r="E68" s="1"/>
    </row>
  </sheetData>
  <mergeCells count="12">
    <mergeCell ref="A62:B62"/>
    <mergeCell ref="B1:D1"/>
    <mergeCell ref="B2:D2"/>
    <mergeCell ref="B3:D3"/>
    <mergeCell ref="B4:D4"/>
    <mergeCell ref="B5:D5"/>
    <mergeCell ref="B6:D6"/>
    <mergeCell ref="A8:D8"/>
    <mergeCell ref="A10:D10"/>
    <mergeCell ref="A11:D11"/>
    <mergeCell ref="A36:D36"/>
    <mergeCell ref="A53:D53"/>
  </mergeCells>
  <pageMargins left="0.9055118110236221" right="0" top="0.78740157480314965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2</vt:lpstr>
      <vt:lpstr>'1'!Заголовки_для_печати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2015-07-29T11:24:15Z</cp:lastPrinted>
  <dcterms:created xsi:type="dcterms:W3CDTF">2015-04-28T10:44:27Z</dcterms:created>
  <dcterms:modified xsi:type="dcterms:W3CDTF">2015-07-29T11:26:46Z</dcterms:modified>
</cp:coreProperties>
</file>