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F0D184-3C58-4712-B596-8724FDA7311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ББ 9мес.24" sheetId="1" r:id="rId1"/>
    <sheet name="ОПиУ 9мес. 24" sheetId="2" r:id="rId2"/>
    <sheet name="ОДДС 9мес.24" sheetId="6" r:id="rId3"/>
    <sheet name="Отчет об изм в капитале" sheetId="5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6" l="1"/>
  <c r="Q10" i="5"/>
  <c r="R13" i="5"/>
  <c r="R10" i="5"/>
  <c r="R19" i="2"/>
  <c r="R14" i="2"/>
  <c r="I26" i="1"/>
  <c r="I27" i="1"/>
  <c r="J27" i="1"/>
  <c r="J37" i="1" s="1"/>
  <c r="Z11" i="2" l="1"/>
  <c r="Z14" i="2" s="1"/>
  <c r="Z19" i="2" s="1"/>
  <c r="Z21" i="2" s="1"/>
  <c r="Z23" i="2" s="1"/>
  <c r="Z26" i="2" s="1"/>
  <c r="R11" i="2" l="1"/>
  <c r="B9" i="6" l="1"/>
  <c r="C17" i="6"/>
  <c r="Q13" i="5" l="1"/>
  <c r="T12" i="5" l="1"/>
  <c r="T13" i="5" l="1"/>
  <c r="T11" i="5"/>
  <c r="T9" i="5"/>
  <c r="R8" i="5"/>
  <c r="T8" i="5" s="1"/>
  <c r="T10" i="5" s="1"/>
  <c r="B65" i="6"/>
  <c r="B59" i="6"/>
  <c r="B72" i="6" s="1"/>
  <c r="J31" i="1"/>
  <c r="I31" i="1"/>
  <c r="J12" i="1"/>
  <c r="B17" i="6"/>
  <c r="B26" i="6" l="1"/>
  <c r="I35" i="1"/>
  <c r="I36" i="1" s="1"/>
  <c r="I12" i="1"/>
  <c r="R21" i="2"/>
  <c r="J35" i="1"/>
  <c r="J36" i="1" s="1"/>
  <c r="I16" i="1"/>
  <c r="J16" i="1"/>
  <c r="I17" i="1" l="1"/>
  <c r="I37" i="1"/>
  <c r="J17" i="1"/>
  <c r="R23" i="2"/>
  <c r="R26" i="2" s="1"/>
</calcChain>
</file>

<file path=xl/sharedStrings.xml><?xml version="1.0" encoding="utf-8"?>
<sst xmlns="http://schemas.openxmlformats.org/spreadsheetml/2006/main" count="258" uniqueCount="149">
  <si>
    <t>I. Краткосрочные активы</t>
  </si>
  <si>
    <t>-</t>
  </si>
  <si>
    <t>Запасы</t>
  </si>
  <si>
    <t>Прочие краткосрочные активы</t>
  </si>
  <si>
    <t>II. Долгосрочные активы</t>
  </si>
  <si>
    <t>Основные средства</t>
  </si>
  <si>
    <t>III. Краткосрочные обязательства</t>
  </si>
  <si>
    <t>Прочие краткосрочные обязательства</t>
  </si>
  <si>
    <t>IV. Долгосрочные обязательства</t>
  </si>
  <si>
    <t>Отложенные налоговые обязательства</t>
  </si>
  <si>
    <t>V. Капитал</t>
  </si>
  <si>
    <t>Нераспределенная прибыль (непокрытый убыток)</t>
  </si>
  <si>
    <t>в тысячах тенге</t>
  </si>
  <si>
    <t>Наименование показателей</t>
  </si>
  <si>
    <t xml:space="preserve">Выручка </t>
  </si>
  <si>
    <t>Себестоимость реализованных товаров и услуг</t>
  </si>
  <si>
    <t xml:space="preserve">Расходы по реализации </t>
  </si>
  <si>
    <t xml:space="preserve">Административные расходы </t>
  </si>
  <si>
    <t xml:space="preserve">Финансовые доходы </t>
  </si>
  <si>
    <t xml:space="preserve">Финансовые расходы </t>
  </si>
  <si>
    <t>Прочие доходы</t>
  </si>
  <si>
    <t xml:space="preserve">Прочие расходы </t>
  </si>
  <si>
    <t>Расходы (-) (доходы (+)) по подоходному налогу</t>
  </si>
  <si>
    <t xml:space="preserve">Прибыль (убыток) после налогообложения от прекращенной деятельности 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</si>
  <si>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</si>
  <si>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</si>
  <si>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</si>
  <si>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</si>
  <si>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</si>
  <si>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</si>
  <si>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Активы</t>
  </si>
  <si>
    <t>Денежные средства и их эквиваленты</t>
  </si>
  <si>
    <t>Краткосрочная торговая и прочая дебиторская задолженность</t>
  </si>
  <si>
    <t>Текущий подоходный налог</t>
  </si>
  <si>
    <t>Актив в форме права пользования</t>
  </si>
  <si>
    <t>Обязательство и капитал</t>
  </si>
  <si>
    <t>Краткосрочные финансовые обязательства, оцениваемые по амортизированной стоимости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</si>
  <si>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</si>
  <si>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</si>
  <si>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</si>
  <si>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Вознаграждения работникам</t>
  </si>
  <si>
    <t>Краткосрочная задолженность по аренде</t>
  </si>
  <si>
    <t>Долгосрочная задолженность по аренде</t>
  </si>
  <si>
    <t>Уставный (акционерный) капитал</t>
  </si>
  <si>
    <t>примечание</t>
  </si>
  <si>
    <t>Наименование показателей</t>
  </si>
  <si>
    <t>в том числе:</t>
  </si>
  <si>
    <t>            реализация товаров и услуг</t>
  </si>
  <si>
    <t>            прочая выручка</t>
  </si>
  <si>
    <t>            авансы, полученные от покупателей, заказчиков</t>
  </si>
  <si>
    <t>            поступления по договорам страхования</t>
  </si>
  <si>
    <t>            полученные вознаграждения</t>
  </si>
  <si>
    <t>            прочие поступления</t>
  </si>
  <si>
    <t>            платежи поставщикам за товары и услуги</t>
  </si>
  <si>
    <t>            авансы, выданные поставщикам товаров и услуг</t>
  </si>
  <si>
    <t>            выплаты по оплате труда</t>
  </si>
  <si>
    <t>            выплата вознаграждения</t>
  </si>
  <si>
    <t>            выплаты по договорам страхования</t>
  </si>
  <si>
    <t>            подоходный налог и другие платежи в бюджет</t>
  </si>
  <si>
    <t>            прочие выплаты</t>
  </si>
  <si>
    <t>III. Движение денежных средств от финансовой деятельности</t>
  </si>
  <si>
    <t>            эмиссия акций и других финансовых инструментов</t>
  </si>
  <si>
    <t>            получение займов</t>
  </si>
  <si>
    <t>            полученные вознаграждения </t>
  </si>
  <si>
    <t>            погашение займов</t>
  </si>
  <si>
    <t>            выплата вознаграждения </t>
  </si>
  <si>
    <t>            выплата дивидендов</t>
  </si>
  <si>
    <t>            выплаты собственникам по акциям организации</t>
  </si>
  <si>
    <t>            прочие выбытия</t>
  </si>
  <si>
    <t>тыс.тенге</t>
  </si>
  <si>
    <t>ТОВАРИЩЕСТВО С ОГРАНИЧЕННОЙ ОТВЕТСТВЕННОСТЬЮ "МеталлИнвестАтырау"</t>
  </si>
  <si>
    <t>Валовая прибыль</t>
  </si>
  <si>
    <t>Итого операционная прибыль (убыток)</t>
  </si>
  <si>
    <t xml:space="preserve">Прибыль (убыток) до налогообложения </t>
  </si>
  <si>
    <t xml:space="preserve">Прибыль (убыток) после налогообложения от продолжающейся деятельности </t>
  </si>
  <si>
    <t>Прибыль за год относимая на:</t>
  </si>
  <si>
    <t xml:space="preserve">Общий совокупный доход </t>
  </si>
  <si>
    <t xml:space="preserve">Итого краткосрочных активов </t>
  </si>
  <si>
    <t xml:space="preserve">Итого долгосрочных активов </t>
  </si>
  <si>
    <t>БАЛАНС</t>
  </si>
  <si>
    <t xml:space="preserve">Итого краткосрочных обязательств </t>
  </si>
  <si>
    <t xml:space="preserve">Итого долгосрочных обязательств </t>
  </si>
  <si>
    <t xml:space="preserve">Итого капитал, относимый на собственников </t>
  </si>
  <si>
    <t>Всего капитал</t>
  </si>
  <si>
    <t xml:space="preserve">БАЛАНС </t>
  </si>
  <si>
    <t>1. Поступление денежных средств, всего</t>
  </si>
  <si>
    <t>2. Выбытие денежных средств, всего</t>
  </si>
  <si>
    <t>1. Поступление денежных средств, всего </t>
  </si>
  <si>
    <t>2. Выбытие денежных средств, всего </t>
  </si>
  <si>
    <t>Итого капитал</t>
  </si>
  <si>
    <t>Показатель</t>
  </si>
  <si>
    <t>Капитал материнской организации</t>
  </si>
  <si>
    <t>Доля меньшинства</t>
  </si>
  <si>
    <t>Уставный капитал</t>
  </si>
  <si>
    <t>Резервный капитал</t>
  </si>
  <si>
    <t>Нераспределенная прибыль</t>
  </si>
  <si>
    <t>Всего</t>
  </si>
  <si>
    <t>Общий совокупный доход</t>
  </si>
  <si>
    <t>I. Движение денежных средств от операционной деятельности</t>
  </si>
  <si>
    <t>II. Движение денежных средств от инвестиционной деятельности</t>
  </si>
  <si>
    <t>            реализация основных средств</t>
  </si>
  <si>
    <t>            реализация нематериальных активов</t>
  </si>
  <si>
    <t>            реализация других долгосрочных 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</si>
  <si>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</si>
  <si>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</si>
  <si>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</si>
  <si>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</si>
  <si>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</si>
  <si>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</si>
  <si>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</si>
  <si>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полученные вознаграждения</t>
  </si>
  <si>
    <t>            приобретение основных средств</t>
  </si>
  <si>
    <t>            приобретение нематериальных активов</t>
  </si>
  <si>
    <t>            приобретение других долгосрочных 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</si>
  <si>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</si>
  <si>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            приобретение долговых инструментов других организаций</t>
  </si>
  <si>
    <t>            приобретение контроля над дочерними организациями</t>
  </si>
  <si>
    <t>            размещение денежных вкладов</t>
  </si>
  <si>
    <t>            приобретение прочих финансовых активов</t>
  </si>
  <si>
    <t>            предоставление займов</t>
  </si>
  <si>
    <t>            фьючерсные и форвардные контракты, опционы и свопы</t>
  </si>
  <si>
    <t>            инвестиции в ассоциированные и дочерние организации</t>
  </si>
  <si>
    <t>прочие выплаты</t>
  </si>
  <si>
    <t>3. Чистая сумма денежных средств от финансовой деятельности</t>
  </si>
  <si>
    <t xml:space="preserve">6. Увеличение +/- уменьшение денежных средств </t>
  </si>
  <si>
    <t xml:space="preserve">3. Чистая сумма денежных средств от операционной деятельности </t>
  </si>
  <si>
    <t>3. Чистая сумма денежных средств от инвестиционной деятельности</t>
  </si>
  <si>
    <t>Руководитель</t>
  </si>
  <si>
    <t>Бурбаев М. А.</t>
  </si>
  <si>
    <t>(подпись)</t>
  </si>
  <si>
    <t>Главный бухгалтер</t>
  </si>
  <si>
    <t>Сальдо на 1 января 2023 года</t>
  </si>
  <si>
    <t xml:space="preserve">Общий совокупный доход, всего </t>
  </si>
  <si>
    <t>за шесть месяцев, закончившихся</t>
  </si>
  <si>
    <t>тыс.тг</t>
  </si>
  <si>
    <t>31 декабря 2023 года</t>
  </si>
  <si>
    <t>Сальдо на 1 января 2024 года</t>
  </si>
  <si>
    <t>Айткалиева Т.С.</t>
  </si>
  <si>
    <t>Сальдо на 30 июня 2024 года</t>
  </si>
  <si>
    <t>30 сентября 2024 года (не аудировано)</t>
  </si>
  <si>
    <t>Сальдо на 30 сентября 2024 года</t>
  </si>
  <si>
    <t>30 сентября  2024г. (неаудировано)</t>
  </si>
  <si>
    <t>ПРОМЕЖУТОЧНЫЙ СОКРАЩЕННЫЙ ОТЧЕТ О ПРИБЫЛЯХ ИЛИ УБЫТКАХ И ПРОЧЕМ СОВОКУПНОМ ДОХОДЕ ЗА ДЕВЯТЬ МЕСЯЦЕВ, ЗАКОНЧИВШИХСЯ 30 сентября 2024 ГОДА</t>
  </si>
  <si>
    <t>ПРОМЕЖУТОЧНЫЙ СОКРАЩЕННЫЙ ОТЧЕТ О ДВИЖЕНИИ ДЕНЕЖНЫХ СРЕДСТВ ЗА ДЕВЯТЬ МЕСЯЦЕВ, ЗАКОНЧИВШИХСЯ 30 СЕНТЯБРЯ 2024 ГОДА</t>
  </si>
  <si>
    <t>30 сентября 2024 года (неаудировано)</t>
  </si>
  <si>
    <t>за девять месяцев, закончившихся</t>
  </si>
  <si>
    <t>ПРОМЕЖУТОЧНЫЙ СОКРАЩЕННЫЙ ОТЧЕТ ОБ ИЗМЕНЕНИЯХ В КАПИТАЛЕ
ЗА ДЕВЯТЬ МЕСЯЦЕВ, ЗАКОНЧИВШИХСЯ 30 СЕНТЯБРЯ 2024 ГОДА</t>
  </si>
  <si>
    <t>ПРОМЕЖУТОЧНЫЙ СОКРАЩЕННЫЙ ОТЧЕТ О ФИНАНСОВОМ ПОЛОЖЕНИИ ПО СОСТОЯНИЮ НА 30 СЕНТЯБРЯ  2024 ГОДА</t>
  </si>
  <si>
    <t xml:space="preserve">30 сентября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</si>
</sst>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₽_-;\-* #,##0\ _₽_-;_-* &quot;-&quot;\ _₽_-;_-@_-"/>
    <numFmt numFmtId="165" formatCode="#,##0,"/>
    <numFmt numFmtId="166" formatCode="0,"/>
    <numFmt numFmtId="167" formatCode="#,##0\ _₽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E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2" xfId="0" applyFont="1" applyBorder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8" xfId="0" applyFont="1" applyBorder="1" applyAlignment="1">
      <alignment horizontal="centerContinuous" vertical="center" wrapText="1"/>
    </xf>
    <xf numFmtId="3" fontId="1" fillId="0" borderId="0" xfId="0" applyNumberFormat="1" applyFont="1"/>
    <xf numFmtId="165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32" xfId="0" applyFont="1" applyBorder="1" applyAlignment="1">
      <alignment wrapText="1"/>
    </xf>
    <xf numFmtId="0" fontId="6" fillId="0" borderId="3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0" fontId="10" fillId="0" borderId="0" xfId="0" applyFont="1" applyAlignment="1">
      <alignment horizontal="left" wrapText="1"/>
    </xf>
    <xf numFmtId="165" fontId="1" fillId="0" borderId="0" xfId="0" applyNumberFormat="1" applyFont="1" applyAlignment="1">
      <alignment wrapText="1"/>
    </xf>
    <xf numFmtId="0" fontId="6" fillId="0" borderId="29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right" vertical="center" wrapText="1"/>
    </xf>
    <xf numFmtId="37" fontId="6" fillId="0" borderId="2" xfId="0" applyNumberFormat="1" applyFont="1" applyBorder="1" applyAlignment="1">
      <alignment horizontal="right" vertical="center" wrapText="1"/>
    </xf>
    <xf numFmtId="0" fontId="8" fillId="0" borderId="42" xfId="0" applyFont="1" applyBorder="1" applyAlignment="1">
      <alignment horizontal="center" vertical="center" wrapText="1"/>
    </xf>
    <xf numFmtId="167" fontId="6" fillId="2" borderId="28" xfId="0" applyNumberFormat="1" applyFont="1" applyFill="1" applyBorder="1" applyAlignment="1">
      <alignment horizontal="center" vertical="center" wrapText="1"/>
    </xf>
    <xf numFmtId="167" fontId="6" fillId="2" borderId="25" xfId="0" applyNumberFormat="1" applyFont="1" applyFill="1" applyBorder="1" applyAlignment="1">
      <alignment horizontal="center" vertical="center" wrapText="1"/>
    </xf>
    <xf numFmtId="167" fontId="6" fillId="2" borderId="26" xfId="0" applyNumberFormat="1" applyFont="1" applyFill="1" applyBorder="1" applyAlignment="1">
      <alignment horizontal="center" vertical="center" wrapText="1"/>
    </xf>
    <xf numFmtId="167" fontId="6" fillId="2" borderId="42" xfId="0" applyNumberFormat="1" applyFont="1" applyFill="1" applyBorder="1" applyAlignment="1">
      <alignment horizontal="center" vertical="center" wrapText="1"/>
    </xf>
    <xf numFmtId="167" fontId="7" fillId="2" borderId="28" xfId="0" applyNumberFormat="1" applyFont="1" applyFill="1" applyBorder="1" applyAlignment="1">
      <alignment horizontal="center" vertical="center" wrapText="1"/>
    </xf>
    <xf numFmtId="167" fontId="7" fillId="2" borderId="25" xfId="0" applyNumberFormat="1" applyFont="1" applyFill="1" applyBorder="1" applyAlignment="1">
      <alignment horizontal="center" vertical="center" wrapText="1"/>
    </xf>
    <xf numFmtId="167" fontId="7" fillId="2" borderId="26" xfId="0" applyNumberFormat="1" applyFont="1" applyFill="1" applyBorder="1" applyAlignment="1">
      <alignment horizontal="center" vertical="center" wrapText="1"/>
    </xf>
    <xf numFmtId="167" fontId="6" fillId="2" borderId="31" xfId="0" applyNumberFormat="1" applyFont="1" applyFill="1" applyBorder="1" applyAlignment="1">
      <alignment horizontal="center" vertical="center" wrapText="1"/>
    </xf>
    <xf numFmtId="167" fontId="6" fillId="2" borderId="46" xfId="0" applyNumberFormat="1" applyFont="1" applyFill="1" applyBorder="1" applyAlignment="1">
      <alignment horizontal="center" vertical="center" wrapText="1"/>
    </xf>
    <xf numFmtId="167" fontId="6" fillId="2" borderId="47" xfId="0" applyNumberFormat="1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right" vertical="center" wrapText="1"/>
    </xf>
    <xf numFmtId="3" fontId="12" fillId="4" borderId="0" xfId="1" applyNumberFormat="1" applyFont="1" applyFill="1" applyBorder="1" applyAlignment="1">
      <alignment horizontal="right" vertical="center" wrapText="1"/>
    </xf>
    <xf numFmtId="3" fontId="12" fillId="4" borderId="0" xfId="1" applyNumberFormat="1" applyFont="1" applyFill="1" applyBorder="1" applyAlignment="1">
      <alignment horizontal="right" vertical="top" wrapText="1"/>
    </xf>
    <xf numFmtId="165" fontId="2" fillId="5" borderId="3" xfId="0" applyNumberFormat="1" applyFont="1" applyFill="1" applyBorder="1" applyAlignment="1">
      <alignment horizontal="right" vertical="center" wrapText="1"/>
    </xf>
    <xf numFmtId="165" fontId="2" fillId="5" borderId="2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5" fontId="4" fillId="0" borderId="9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wrapText="1"/>
    </xf>
    <xf numFmtId="166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1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</cellXfs>
  <cellStyles count="2">
    <cellStyle name="Обычный" xfId="0" builtinId="0"/>
    <cellStyle name="Обычный_ОПиУ 3мес. 24" xfId="1" xr:uid="{313F867B-5D05-402F-9A2C-902BAE211C4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3"/>
  <sheetViews>
    <sheetView workbookViewId="0">
      <selection activeCell="K3" sqref="K3"/>
    </sheetView>
  </sheetViews>
  <sheetFormatPr defaultRowHeight="12.75" x14ac:dyDescent="0.2"/>
  <cols>
    <col min="1" max="1" width="1.28515625" style="9" customWidth="1"/>
    <col min="2" max="6" width="9" style="9" customWidth="1"/>
    <col min="7" max="7" width="11.85546875" style="9" customWidth="1"/>
    <col min="8" max="8" width="6.42578125" style="9" customWidth="1"/>
    <col min="9" max="9" width="17.85546875" style="9" customWidth="1"/>
    <col min="10" max="10" width="18.28515625" style="9" customWidth="1"/>
    <col min="11" max="253" width="9.140625" style="9" customWidth="1"/>
    <col min="254" max="254" width="1.28515625" style="9" customWidth="1"/>
    <col min="255" max="259" width="9" style="9" customWidth="1"/>
    <col min="260" max="260" width="9.5703125" style="9" customWidth="1"/>
    <col min="261" max="261" width="10.140625" style="9" customWidth="1"/>
    <col min="262" max="262" width="17.85546875" style="9" customWidth="1"/>
    <col min="263" max="263" width="18.28515625" style="9" customWidth="1"/>
    <col min="264" max="509" width="9.140625" style="9" customWidth="1"/>
    <col min="510" max="510" width="1.28515625" style="9" customWidth="1"/>
    <col min="511" max="515" width="9" style="9" customWidth="1"/>
    <col min="516" max="516" width="9.5703125" style="9" customWidth="1"/>
    <col min="517" max="517" width="10.140625" style="9" customWidth="1"/>
    <col min="518" max="518" width="17.85546875" style="9" customWidth="1"/>
    <col min="519" max="519" width="18.28515625" style="9" customWidth="1"/>
    <col min="520" max="765" width="9.140625" style="9" customWidth="1"/>
    <col min="766" max="766" width="1.28515625" style="9" customWidth="1"/>
    <col min="767" max="771" width="9" style="9" customWidth="1"/>
    <col min="772" max="772" width="9.5703125" style="9" customWidth="1"/>
    <col min="773" max="773" width="10.140625" style="9" customWidth="1"/>
    <col min="774" max="774" width="17.85546875" style="9" customWidth="1"/>
    <col min="775" max="775" width="18.28515625" style="9" customWidth="1"/>
    <col min="776" max="1021" width="9.140625" style="9" customWidth="1"/>
    <col min="1022" max="1022" width="1.28515625" style="9" customWidth="1"/>
    <col min="1023" max="1027" width="9" style="9" customWidth="1"/>
    <col min="1028" max="1028" width="9.5703125" style="9" customWidth="1"/>
    <col min="1029" max="1029" width="10.140625" style="9" customWidth="1"/>
    <col min="1030" max="1030" width="17.85546875" style="9" customWidth="1"/>
    <col min="1031" max="1031" width="18.28515625" style="9" customWidth="1"/>
    <col min="1032" max="1277" width="9.140625" style="9" customWidth="1"/>
    <col min="1278" max="1278" width="1.28515625" style="9" customWidth="1"/>
    <col min="1279" max="1283" width="9" style="9" customWidth="1"/>
    <col min="1284" max="1284" width="9.5703125" style="9" customWidth="1"/>
    <col min="1285" max="1285" width="10.140625" style="9" customWidth="1"/>
    <col min="1286" max="1286" width="17.85546875" style="9" customWidth="1"/>
    <col min="1287" max="1287" width="18.28515625" style="9" customWidth="1"/>
    <col min="1288" max="1533" width="9.140625" style="9" customWidth="1"/>
    <col min="1534" max="1534" width="1.28515625" style="9" customWidth="1"/>
    <col min="1535" max="1539" width="9" style="9" customWidth="1"/>
    <col min="1540" max="1540" width="9.5703125" style="9" customWidth="1"/>
    <col min="1541" max="1541" width="10.140625" style="9" customWidth="1"/>
    <col min="1542" max="1542" width="17.85546875" style="9" customWidth="1"/>
    <col min="1543" max="1543" width="18.28515625" style="9" customWidth="1"/>
    <col min="1544" max="1789" width="9.140625" style="9" customWidth="1"/>
    <col min="1790" max="1790" width="1.28515625" style="9" customWidth="1"/>
    <col min="1791" max="1795" width="9" style="9" customWidth="1"/>
    <col min="1796" max="1796" width="9.5703125" style="9" customWidth="1"/>
    <col min="1797" max="1797" width="10.140625" style="9" customWidth="1"/>
    <col min="1798" max="1798" width="17.85546875" style="9" customWidth="1"/>
    <col min="1799" max="1799" width="18.28515625" style="9" customWidth="1"/>
    <col min="1800" max="2045" width="9.140625" style="9" customWidth="1"/>
    <col min="2046" max="2046" width="1.28515625" style="9" customWidth="1"/>
    <col min="2047" max="2051" width="9" style="9" customWidth="1"/>
    <col min="2052" max="2052" width="9.5703125" style="9" customWidth="1"/>
    <col min="2053" max="2053" width="10.140625" style="9" customWidth="1"/>
    <col min="2054" max="2054" width="17.85546875" style="9" customWidth="1"/>
    <col min="2055" max="2055" width="18.28515625" style="9" customWidth="1"/>
    <col min="2056" max="2301" width="9.140625" style="9" customWidth="1"/>
    <col min="2302" max="2302" width="1.28515625" style="9" customWidth="1"/>
    <col min="2303" max="2307" width="9" style="9" customWidth="1"/>
    <col min="2308" max="2308" width="9.5703125" style="9" customWidth="1"/>
    <col min="2309" max="2309" width="10.140625" style="9" customWidth="1"/>
    <col min="2310" max="2310" width="17.85546875" style="9" customWidth="1"/>
    <col min="2311" max="2311" width="18.28515625" style="9" customWidth="1"/>
    <col min="2312" max="2557" width="9.140625" style="9" customWidth="1"/>
    <col min="2558" max="2558" width="1.28515625" style="9" customWidth="1"/>
    <col min="2559" max="2563" width="9" style="9" customWidth="1"/>
    <col min="2564" max="2564" width="9.5703125" style="9" customWidth="1"/>
    <col min="2565" max="2565" width="10.140625" style="9" customWidth="1"/>
    <col min="2566" max="2566" width="17.85546875" style="9" customWidth="1"/>
    <col min="2567" max="2567" width="18.28515625" style="9" customWidth="1"/>
    <col min="2568" max="2813" width="9.140625" style="9" customWidth="1"/>
    <col min="2814" max="2814" width="1.28515625" style="9" customWidth="1"/>
    <col min="2815" max="2819" width="9" style="9" customWidth="1"/>
    <col min="2820" max="2820" width="9.5703125" style="9" customWidth="1"/>
    <col min="2821" max="2821" width="10.140625" style="9" customWidth="1"/>
    <col min="2822" max="2822" width="17.85546875" style="9" customWidth="1"/>
    <col min="2823" max="2823" width="18.28515625" style="9" customWidth="1"/>
    <col min="2824" max="3069" width="9.140625" style="9" customWidth="1"/>
    <col min="3070" max="3070" width="1.28515625" style="9" customWidth="1"/>
    <col min="3071" max="3075" width="9" style="9" customWidth="1"/>
    <col min="3076" max="3076" width="9.5703125" style="9" customWidth="1"/>
    <col min="3077" max="3077" width="10.140625" style="9" customWidth="1"/>
    <col min="3078" max="3078" width="17.85546875" style="9" customWidth="1"/>
    <col min="3079" max="3079" width="18.28515625" style="9" customWidth="1"/>
    <col min="3080" max="3325" width="9.140625" style="9" customWidth="1"/>
    <col min="3326" max="3326" width="1.28515625" style="9" customWidth="1"/>
    <col min="3327" max="3331" width="9" style="9" customWidth="1"/>
    <col min="3332" max="3332" width="9.5703125" style="9" customWidth="1"/>
    <col min="3333" max="3333" width="10.140625" style="9" customWidth="1"/>
    <col min="3334" max="3334" width="17.85546875" style="9" customWidth="1"/>
    <col min="3335" max="3335" width="18.28515625" style="9" customWidth="1"/>
    <col min="3336" max="3581" width="9.140625" style="9" customWidth="1"/>
    <col min="3582" max="3582" width="1.28515625" style="9" customWidth="1"/>
    <col min="3583" max="3587" width="9" style="9" customWidth="1"/>
    <col min="3588" max="3588" width="9.5703125" style="9" customWidth="1"/>
    <col min="3589" max="3589" width="10.140625" style="9" customWidth="1"/>
    <col min="3590" max="3590" width="17.85546875" style="9" customWidth="1"/>
    <col min="3591" max="3591" width="18.28515625" style="9" customWidth="1"/>
    <col min="3592" max="3837" width="9.140625" style="9" customWidth="1"/>
    <col min="3838" max="3838" width="1.28515625" style="9" customWidth="1"/>
    <col min="3839" max="3843" width="9" style="9" customWidth="1"/>
    <col min="3844" max="3844" width="9.5703125" style="9" customWidth="1"/>
    <col min="3845" max="3845" width="10.140625" style="9" customWidth="1"/>
    <col min="3846" max="3846" width="17.85546875" style="9" customWidth="1"/>
    <col min="3847" max="3847" width="18.28515625" style="9" customWidth="1"/>
    <col min="3848" max="4093" width="9.140625" style="9" customWidth="1"/>
    <col min="4094" max="4094" width="1.28515625" style="9" customWidth="1"/>
    <col min="4095" max="4099" width="9" style="9" customWidth="1"/>
    <col min="4100" max="4100" width="9.5703125" style="9" customWidth="1"/>
    <col min="4101" max="4101" width="10.140625" style="9" customWidth="1"/>
    <col min="4102" max="4102" width="17.85546875" style="9" customWidth="1"/>
    <col min="4103" max="4103" width="18.28515625" style="9" customWidth="1"/>
    <col min="4104" max="4349" width="9.140625" style="9" customWidth="1"/>
    <col min="4350" max="4350" width="1.28515625" style="9" customWidth="1"/>
    <col min="4351" max="4355" width="9" style="9" customWidth="1"/>
    <col min="4356" max="4356" width="9.5703125" style="9" customWidth="1"/>
    <col min="4357" max="4357" width="10.140625" style="9" customWidth="1"/>
    <col min="4358" max="4358" width="17.85546875" style="9" customWidth="1"/>
    <col min="4359" max="4359" width="18.28515625" style="9" customWidth="1"/>
    <col min="4360" max="4605" width="9.140625" style="9" customWidth="1"/>
    <col min="4606" max="4606" width="1.28515625" style="9" customWidth="1"/>
    <col min="4607" max="4611" width="9" style="9" customWidth="1"/>
    <col min="4612" max="4612" width="9.5703125" style="9" customWidth="1"/>
    <col min="4613" max="4613" width="10.140625" style="9" customWidth="1"/>
    <col min="4614" max="4614" width="17.85546875" style="9" customWidth="1"/>
    <col min="4615" max="4615" width="18.28515625" style="9" customWidth="1"/>
    <col min="4616" max="4861" width="9.140625" style="9" customWidth="1"/>
    <col min="4862" max="4862" width="1.28515625" style="9" customWidth="1"/>
    <col min="4863" max="4867" width="9" style="9" customWidth="1"/>
    <col min="4868" max="4868" width="9.5703125" style="9" customWidth="1"/>
    <col min="4869" max="4869" width="10.140625" style="9" customWidth="1"/>
    <col min="4870" max="4870" width="17.85546875" style="9" customWidth="1"/>
    <col min="4871" max="4871" width="18.28515625" style="9" customWidth="1"/>
    <col min="4872" max="5117" width="9.140625" style="9" customWidth="1"/>
    <col min="5118" max="5118" width="1.28515625" style="9" customWidth="1"/>
    <col min="5119" max="5123" width="9" style="9" customWidth="1"/>
    <col min="5124" max="5124" width="9.5703125" style="9" customWidth="1"/>
    <col min="5125" max="5125" width="10.140625" style="9" customWidth="1"/>
    <col min="5126" max="5126" width="17.85546875" style="9" customWidth="1"/>
    <col min="5127" max="5127" width="18.28515625" style="9" customWidth="1"/>
    <col min="5128" max="5373" width="9.140625" style="9" customWidth="1"/>
    <col min="5374" max="5374" width="1.28515625" style="9" customWidth="1"/>
    <col min="5375" max="5379" width="9" style="9" customWidth="1"/>
    <col min="5380" max="5380" width="9.5703125" style="9" customWidth="1"/>
    <col min="5381" max="5381" width="10.140625" style="9" customWidth="1"/>
    <col min="5382" max="5382" width="17.85546875" style="9" customWidth="1"/>
    <col min="5383" max="5383" width="18.28515625" style="9" customWidth="1"/>
    <col min="5384" max="5629" width="9.140625" style="9" customWidth="1"/>
    <col min="5630" max="5630" width="1.28515625" style="9" customWidth="1"/>
    <col min="5631" max="5635" width="9" style="9" customWidth="1"/>
    <col min="5636" max="5636" width="9.5703125" style="9" customWidth="1"/>
    <col min="5637" max="5637" width="10.140625" style="9" customWidth="1"/>
    <col min="5638" max="5638" width="17.85546875" style="9" customWidth="1"/>
    <col min="5639" max="5639" width="18.28515625" style="9" customWidth="1"/>
    <col min="5640" max="5885" width="9.140625" style="9" customWidth="1"/>
    <col min="5886" max="5886" width="1.28515625" style="9" customWidth="1"/>
    <col min="5887" max="5891" width="9" style="9" customWidth="1"/>
    <col min="5892" max="5892" width="9.5703125" style="9" customWidth="1"/>
    <col min="5893" max="5893" width="10.140625" style="9" customWidth="1"/>
    <col min="5894" max="5894" width="17.85546875" style="9" customWidth="1"/>
    <col min="5895" max="5895" width="18.28515625" style="9" customWidth="1"/>
    <col min="5896" max="6141" width="9.140625" style="9" customWidth="1"/>
    <col min="6142" max="6142" width="1.28515625" style="9" customWidth="1"/>
    <col min="6143" max="6147" width="9" style="9" customWidth="1"/>
    <col min="6148" max="6148" width="9.5703125" style="9" customWidth="1"/>
    <col min="6149" max="6149" width="10.140625" style="9" customWidth="1"/>
    <col min="6150" max="6150" width="17.85546875" style="9" customWidth="1"/>
    <col min="6151" max="6151" width="18.28515625" style="9" customWidth="1"/>
    <col min="6152" max="6397" width="9.140625" style="9" customWidth="1"/>
    <col min="6398" max="6398" width="1.28515625" style="9" customWidth="1"/>
    <col min="6399" max="6403" width="9" style="9" customWidth="1"/>
    <col min="6404" max="6404" width="9.5703125" style="9" customWidth="1"/>
    <col min="6405" max="6405" width="10.140625" style="9" customWidth="1"/>
    <col min="6406" max="6406" width="17.85546875" style="9" customWidth="1"/>
    <col min="6407" max="6407" width="18.28515625" style="9" customWidth="1"/>
    <col min="6408" max="6653" width="9.140625" style="9" customWidth="1"/>
    <col min="6654" max="6654" width="1.28515625" style="9" customWidth="1"/>
    <col min="6655" max="6659" width="9" style="9" customWidth="1"/>
    <col min="6660" max="6660" width="9.5703125" style="9" customWidth="1"/>
    <col min="6661" max="6661" width="10.140625" style="9" customWidth="1"/>
    <col min="6662" max="6662" width="17.85546875" style="9" customWidth="1"/>
    <col min="6663" max="6663" width="18.28515625" style="9" customWidth="1"/>
    <col min="6664" max="6909" width="9.140625" style="9" customWidth="1"/>
    <col min="6910" max="6910" width="1.28515625" style="9" customWidth="1"/>
    <col min="6911" max="6915" width="9" style="9" customWidth="1"/>
    <col min="6916" max="6916" width="9.5703125" style="9" customWidth="1"/>
    <col min="6917" max="6917" width="10.140625" style="9" customWidth="1"/>
    <col min="6918" max="6918" width="17.85546875" style="9" customWidth="1"/>
    <col min="6919" max="6919" width="18.28515625" style="9" customWidth="1"/>
    <col min="6920" max="7165" width="9.140625" style="9" customWidth="1"/>
    <col min="7166" max="7166" width="1.28515625" style="9" customWidth="1"/>
    <col min="7167" max="7171" width="9" style="9" customWidth="1"/>
    <col min="7172" max="7172" width="9.5703125" style="9" customWidth="1"/>
    <col min="7173" max="7173" width="10.140625" style="9" customWidth="1"/>
    <col min="7174" max="7174" width="17.85546875" style="9" customWidth="1"/>
    <col min="7175" max="7175" width="18.28515625" style="9" customWidth="1"/>
    <col min="7176" max="7421" width="9.140625" style="9" customWidth="1"/>
    <col min="7422" max="7422" width="1.28515625" style="9" customWidth="1"/>
    <col min="7423" max="7427" width="9" style="9" customWidth="1"/>
    <col min="7428" max="7428" width="9.5703125" style="9" customWidth="1"/>
    <col min="7429" max="7429" width="10.140625" style="9" customWidth="1"/>
    <col min="7430" max="7430" width="17.85546875" style="9" customWidth="1"/>
    <col min="7431" max="7431" width="18.28515625" style="9" customWidth="1"/>
    <col min="7432" max="7677" width="9.140625" style="9" customWidth="1"/>
    <col min="7678" max="7678" width="1.28515625" style="9" customWidth="1"/>
    <col min="7679" max="7683" width="9" style="9" customWidth="1"/>
    <col min="7684" max="7684" width="9.5703125" style="9" customWidth="1"/>
    <col min="7685" max="7685" width="10.140625" style="9" customWidth="1"/>
    <col min="7686" max="7686" width="17.85546875" style="9" customWidth="1"/>
    <col min="7687" max="7687" width="18.28515625" style="9" customWidth="1"/>
    <col min="7688" max="7933" width="9.140625" style="9" customWidth="1"/>
    <col min="7934" max="7934" width="1.28515625" style="9" customWidth="1"/>
    <col min="7935" max="7939" width="9" style="9" customWidth="1"/>
    <col min="7940" max="7940" width="9.5703125" style="9" customWidth="1"/>
    <col min="7941" max="7941" width="10.140625" style="9" customWidth="1"/>
    <col min="7942" max="7942" width="17.85546875" style="9" customWidth="1"/>
    <col min="7943" max="7943" width="18.28515625" style="9" customWidth="1"/>
    <col min="7944" max="8189" width="9.140625" style="9" customWidth="1"/>
    <col min="8190" max="8190" width="1.28515625" style="9" customWidth="1"/>
    <col min="8191" max="8195" width="9" style="9" customWidth="1"/>
    <col min="8196" max="8196" width="9.5703125" style="9" customWidth="1"/>
    <col min="8197" max="8197" width="10.140625" style="9" customWidth="1"/>
    <col min="8198" max="8198" width="17.85546875" style="9" customWidth="1"/>
    <col min="8199" max="8199" width="18.28515625" style="9" customWidth="1"/>
    <col min="8200" max="8445" width="9.140625" style="9" customWidth="1"/>
    <col min="8446" max="8446" width="1.28515625" style="9" customWidth="1"/>
    <col min="8447" max="8451" width="9" style="9" customWidth="1"/>
    <col min="8452" max="8452" width="9.5703125" style="9" customWidth="1"/>
    <col min="8453" max="8453" width="10.140625" style="9" customWidth="1"/>
    <col min="8454" max="8454" width="17.85546875" style="9" customWidth="1"/>
    <col min="8455" max="8455" width="18.28515625" style="9" customWidth="1"/>
    <col min="8456" max="8701" width="9.140625" style="9" customWidth="1"/>
    <col min="8702" max="8702" width="1.28515625" style="9" customWidth="1"/>
    <col min="8703" max="8707" width="9" style="9" customWidth="1"/>
    <col min="8708" max="8708" width="9.5703125" style="9" customWidth="1"/>
    <col min="8709" max="8709" width="10.140625" style="9" customWidth="1"/>
    <col min="8710" max="8710" width="17.85546875" style="9" customWidth="1"/>
    <col min="8711" max="8711" width="18.28515625" style="9" customWidth="1"/>
    <col min="8712" max="8957" width="9.140625" style="9" customWidth="1"/>
    <col min="8958" max="8958" width="1.28515625" style="9" customWidth="1"/>
    <col min="8959" max="8963" width="9" style="9" customWidth="1"/>
    <col min="8964" max="8964" width="9.5703125" style="9" customWidth="1"/>
    <col min="8965" max="8965" width="10.140625" style="9" customWidth="1"/>
    <col min="8966" max="8966" width="17.85546875" style="9" customWidth="1"/>
    <col min="8967" max="8967" width="18.28515625" style="9" customWidth="1"/>
    <col min="8968" max="9213" width="9.140625" style="9" customWidth="1"/>
    <col min="9214" max="9214" width="1.28515625" style="9" customWidth="1"/>
    <col min="9215" max="9219" width="9" style="9" customWidth="1"/>
    <col min="9220" max="9220" width="9.5703125" style="9" customWidth="1"/>
    <col min="9221" max="9221" width="10.140625" style="9" customWidth="1"/>
    <col min="9222" max="9222" width="17.85546875" style="9" customWidth="1"/>
    <col min="9223" max="9223" width="18.28515625" style="9" customWidth="1"/>
    <col min="9224" max="9469" width="9.140625" style="9" customWidth="1"/>
    <col min="9470" max="9470" width="1.28515625" style="9" customWidth="1"/>
    <col min="9471" max="9475" width="9" style="9" customWidth="1"/>
    <col min="9476" max="9476" width="9.5703125" style="9" customWidth="1"/>
    <col min="9477" max="9477" width="10.140625" style="9" customWidth="1"/>
    <col min="9478" max="9478" width="17.85546875" style="9" customWidth="1"/>
    <col min="9479" max="9479" width="18.28515625" style="9" customWidth="1"/>
    <col min="9480" max="9725" width="9.140625" style="9" customWidth="1"/>
    <col min="9726" max="9726" width="1.28515625" style="9" customWidth="1"/>
    <col min="9727" max="9731" width="9" style="9" customWidth="1"/>
    <col min="9732" max="9732" width="9.5703125" style="9" customWidth="1"/>
    <col min="9733" max="9733" width="10.140625" style="9" customWidth="1"/>
    <col min="9734" max="9734" width="17.85546875" style="9" customWidth="1"/>
    <col min="9735" max="9735" width="18.28515625" style="9" customWidth="1"/>
    <col min="9736" max="9981" width="9.140625" style="9" customWidth="1"/>
    <col min="9982" max="9982" width="1.28515625" style="9" customWidth="1"/>
    <col min="9983" max="9987" width="9" style="9" customWidth="1"/>
    <col min="9988" max="9988" width="9.5703125" style="9" customWidth="1"/>
    <col min="9989" max="9989" width="10.140625" style="9" customWidth="1"/>
    <col min="9990" max="9990" width="17.85546875" style="9" customWidth="1"/>
    <col min="9991" max="9991" width="18.28515625" style="9" customWidth="1"/>
    <col min="9992" max="10237" width="9.140625" style="9" customWidth="1"/>
    <col min="10238" max="10238" width="1.28515625" style="9" customWidth="1"/>
    <col min="10239" max="10243" width="9" style="9" customWidth="1"/>
    <col min="10244" max="10244" width="9.5703125" style="9" customWidth="1"/>
    <col min="10245" max="10245" width="10.140625" style="9" customWidth="1"/>
    <col min="10246" max="10246" width="17.85546875" style="9" customWidth="1"/>
    <col min="10247" max="10247" width="18.28515625" style="9" customWidth="1"/>
    <col min="10248" max="10493" width="9.140625" style="9" customWidth="1"/>
    <col min="10494" max="10494" width="1.28515625" style="9" customWidth="1"/>
    <col min="10495" max="10499" width="9" style="9" customWidth="1"/>
    <col min="10500" max="10500" width="9.5703125" style="9" customWidth="1"/>
    <col min="10501" max="10501" width="10.140625" style="9" customWidth="1"/>
    <col min="10502" max="10502" width="17.85546875" style="9" customWidth="1"/>
    <col min="10503" max="10503" width="18.28515625" style="9" customWidth="1"/>
    <col min="10504" max="10749" width="9.140625" style="9" customWidth="1"/>
    <col min="10750" max="10750" width="1.28515625" style="9" customWidth="1"/>
    <col min="10751" max="10755" width="9" style="9" customWidth="1"/>
    <col min="10756" max="10756" width="9.5703125" style="9" customWidth="1"/>
    <col min="10757" max="10757" width="10.140625" style="9" customWidth="1"/>
    <col min="10758" max="10758" width="17.85546875" style="9" customWidth="1"/>
    <col min="10759" max="10759" width="18.28515625" style="9" customWidth="1"/>
    <col min="10760" max="11005" width="9.140625" style="9" customWidth="1"/>
    <col min="11006" max="11006" width="1.28515625" style="9" customWidth="1"/>
    <col min="11007" max="11011" width="9" style="9" customWidth="1"/>
    <col min="11012" max="11012" width="9.5703125" style="9" customWidth="1"/>
    <col min="11013" max="11013" width="10.140625" style="9" customWidth="1"/>
    <col min="11014" max="11014" width="17.85546875" style="9" customWidth="1"/>
    <col min="11015" max="11015" width="18.28515625" style="9" customWidth="1"/>
    <col min="11016" max="11261" width="9.140625" style="9" customWidth="1"/>
    <col min="11262" max="11262" width="1.28515625" style="9" customWidth="1"/>
    <col min="11263" max="11267" width="9" style="9" customWidth="1"/>
    <col min="11268" max="11268" width="9.5703125" style="9" customWidth="1"/>
    <col min="11269" max="11269" width="10.140625" style="9" customWidth="1"/>
    <col min="11270" max="11270" width="17.85546875" style="9" customWidth="1"/>
    <col min="11271" max="11271" width="18.28515625" style="9" customWidth="1"/>
    <col min="11272" max="11517" width="9.140625" style="9" customWidth="1"/>
    <col min="11518" max="11518" width="1.28515625" style="9" customWidth="1"/>
    <col min="11519" max="11523" width="9" style="9" customWidth="1"/>
    <col min="11524" max="11524" width="9.5703125" style="9" customWidth="1"/>
    <col min="11525" max="11525" width="10.140625" style="9" customWidth="1"/>
    <col min="11526" max="11526" width="17.85546875" style="9" customWidth="1"/>
    <col min="11527" max="11527" width="18.28515625" style="9" customWidth="1"/>
    <col min="11528" max="11773" width="9.140625" style="9" customWidth="1"/>
    <col min="11774" max="11774" width="1.28515625" style="9" customWidth="1"/>
    <col min="11775" max="11779" width="9" style="9" customWidth="1"/>
    <col min="11780" max="11780" width="9.5703125" style="9" customWidth="1"/>
    <col min="11781" max="11781" width="10.140625" style="9" customWidth="1"/>
    <col min="11782" max="11782" width="17.85546875" style="9" customWidth="1"/>
    <col min="11783" max="11783" width="18.28515625" style="9" customWidth="1"/>
    <col min="11784" max="12029" width="9.140625" style="9" customWidth="1"/>
    <col min="12030" max="12030" width="1.28515625" style="9" customWidth="1"/>
    <col min="12031" max="12035" width="9" style="9" customWidth="1"/>
    <col min="12036" max="12036" width="9.5703125" style="9" customWidth="1"/>
    <col min="12037" max="12037" width="10.140625" style="9" customWidth="1"/>
    <col min="12038" max="12038" width="17.85546875" style="9" customWidth="1"/>
    <col min="12039" max="12039" width="18.28515625" style="9" customWidth="1"/>
    <col min="12040" max="12285" width="9.140625" style="9" customWidth="1"/>
    <col min="12286" max="12286" width="1.28515625" style="9" customWidth="1"/>
    <col min="12287" max="12291" width="9" style="9" customWidth="1"/>
    <col min="12292" max="12292" width="9.5703125" style="9" customWidth="1"/>
    <col min="12293" max="12293" width="10.140625" style="9" customWidth="1"/>
    <col min="12294" max="12294" width="17.85546875" style="9" customWidth="1"/>
    <col min="12295" max="12295" width="18.28515625" style="9" customWidth="1"/>
    <col min="12296" max="12541" width="9.140625" style="9" customWidth="1"/>
    <col min="12542" max="12542" width="1.28515625" style="9" customWidth="1"/>
    <col min="12543" max="12547" width="9" style="9" customWidth="1"/>
    <col min="12548" max="12548" width="9.5703125" style="9" customWidth="1"/>
    <col min="12549" max="12549" width="10.140625" style="9" customWidth="1"/>
    <col min="12550" max="12550" width="17.85546875" style="9" customWidth="1"/>
    <col min="12551" max="12551" width="18.28515625" style="9" customWidth="1"/>
    <col min="12552" max="12797" width="9.140625" style="9" customWidth="1"/>
    <col min="12798" max="12798" width="1.28515625" style="9" customWidth="1"/>
    <col min="12799" max="12803" width="9" style="9" customWidth="1"/>
    <col min="12804" max="12804" width="9.5703125" style="9" customWidth="1"/>
    <col min="12805" max="12805" width="10.140625" style="9" customWidth="1"/>
    <col min="12806" max="12806" width="17.85546875" style="9" customWidth="1"/>
    <col min="12807" max="12807" width="18.28515625" style="9" customWidth="1"/>
    <col min="12808" max="13053" width="9.140625" style="9" customWidth="1"/>
    <col min="13054" max="13054" width="1.28515625" style="9" customWidth="1"/>
    <col min="13055" max="13059" width="9" style="9" customWidth="1"/>
    <col min="13060" max="13060" width="9.5703125" style="9" customWidth="1"/>
    <col min="13061" max="13061" width="10.140625" style="9" customWidth="1"/>
    <col min="13062" max="13062" width="17.85546875" style="9" customWidth="1"/>
    <col min="13063" max="13063" width="18.28515625" style="9" customWidth="1"/>
    <col min="13064" max="13309" width="9.140625" style="9" customWidth="1"/>
    <col min="13310" max="13310" width="1.28515625" style="9" customWidth="1"/>
    <col min="13311" max="13315" width="9" style="9" customWidth="1"/>
    <col min="13316" max="13316" width="9.5703125" style="9" customWidth="1"/>
    <col min="13317" max="13317" width="10.140625" style="9" customWidth="1"/>
    <col min="13318" max="13318" width="17.85546875" style="9" customWidth="1"/>
    <col min="13319" max="13319" width="18.28515625" style="9" customWidth="1"/>
    <col min="13320" max="13565" width="9.140625" style="9" customWidth="1"/>
    <col min="13566" max="13566" width="1.28515625" style="9" customWidth="1"/>
    <col min="13567" max="13571" width="9" style="9" customWidth="1"/>
    <col min="13572" max="13572" width="9.5703125" style="9" customWidth="1"/>
    <col min="13573" max="13573" width="10.140625" style="9" customWidth="1"/>
    <col min="13574" max="13574" width="17.85546875" style="9" customWidth="1"/>
    <col min="13575" max="13575" width="18.28515625" style="9" customWidth="1"/>
    <col min="13576" max="13821" width="9.140625" style="9" customWidth="1"/>
    <col min="13822" max="13822" width="1.28515625" style="9" customWidth="1"/>
    <col min="13823" max="13827" width="9" style="9" customWidth="1"/>
    <col min="13828" max="13828" width="9.5703125" style="9" customWidth="1"/>
    <col min="13829" max="13829" width="10.140625" style="9" customWidth="1"/>
    <col min="13830" max="13830" width="17.85546875" style="9" customWidth="1"/>
    <col min="13831" max="13831" width="18.28515625" style="9" customWidth="1"/>
    <col min="13832" max="14077" width="9.140625" style="9" customWidth="1"/>
    <col min="14078" max="14078" width="1.28515625" style="9" customWidth="1"/>
    <col min="14079" max="14083" width="9" style="9" customWidth="1"/>
    <col min="14084" max="14084" width="9.5703125" style="9" customWidth="1"/>
    <col min="14085" max="14085" width="10.140625" style="9" customWidth="1"/>
    <col min="14086" max="14086" width="17.85546875" style="9" customWidth="1"/>
    <col min="14087" max="14087" width="18.28515625" style="9" customWidth="1"/>
    <col min="14088" max="14333" width="9.140625" style="9" customWidth="1"/>
    <col min="14334" max="14334" width="1.28515625" style="9" customWidth="1"/>
    <col min="14335" max="14339" width="9" style="9" customWidth="1"/>
    <col min="14340" max="14340" width="9.5703125" style="9" customWidth="1"/>
    <col min="14341" max="14341" width="10.140625" style="9" customWidth="1"/>
    <col min="14342" max="14342" width="17.85546875" style="9" customWidth="1"/>
    <col min="14343" max="14343" width="18.28515625" style="9" customWidth="1"/>
    <col min="14344" max="14589" width="9.140625" style="9" customWidth="1"/>
    <col min="14590" max="14590" width="1.28515625" style="9" customWidth="1"/>
    <col min="14591" max="14595" width="9" style="9" customWidth="1"/>
    <col min="14596" max="14596" width="9.5703125" style="9" customWidth="1"/>
    <col min="14597" max="14597" width="10.140625" style="9" customWidth="1"/>
    <col min="14598" max="14598" width="17.85546875" style="9" customWidth="1"/>
    <col min="14599" max="14599" width="18.28515625" style="9" customWidth="1"/>
    <col min="14600" max="14845" width="9.140625" style="9" customWidth="1"/>
    <col min="14846" max="14846" width="1.28515625" style="9" customWidth="1"/>
    <col min="14847" max="14851" width="9" style="9" customWidth="1"/>
    <col min="14852" max="14852" width="9.5703125" style="9" customWidth="1"/>
    <col min="14853" max="14853" width="10.140625" style="9" customWidth="1"/>
    <col min="14854" max="14854" width="17.85546875" style="9" customWidth="1"/>
    <col min="14855" max="14855" width="18.28515625" style="9" customWidth="1"/>
    <col min="14856" max="15101" width="9.140625" style="9" customWidth="1"/>
    <col min="15102" max="15102" width="1.28515625" style="9" customWidth="1"/>
    <col min="15103" max="15107" width="9" style="9" customWidth="1"/>
    <col min="15108" max="15108" width="9.5703125" style="9" customWidth="1"/>
    <col min="15109" max="15109" width="10.140625" style="9" customWidth="1"/>
    <col min="15110" max="15110" width="17.85546875" style="9" customWidth="1"/>
    <col min="15111" max="15111" width="18.28515625" style="9" customWidth="1"/>
    <col min="15112" max="15357" width="9.140625" style="9" customWidth="1"/>
    <col min="15358" max="15358" width="1.28515625" style="9" customWidth="1"/>
    <col min="15359" max="15363" width="9" style="9" customWidth="1"/>
    <col min="15364" max="15364" width="9.5703125" style="9" customWidth="1"/>
    <col min="15365" max="15365" width="10.140625" style="9" customWidth="1"/>
    <col min="15366" max="15366" width="17.85546875" style="9" customWidth="1"/>
    <col min="15367" max="15367" width="18.28515625" style="9" customWidth="1"/>
    <col min="15368" max="15613" width="9.140625" style="9" customWidth="1"/>
    <col min="15614" max="15614" width="1.28515625" style="9" customWidth="1"/>
    <col min="15615" max="15619" width="9" style="9" customWidth="1"/>
    <col min="15620" max="15620" width="9.5703125" style="9" customWidth="1"/>
    <col min="15621" max="15621" width="10.140625" style="9" customWidth="1"/>
    <col min="15622" max="15622" width="17.85546875" style="9" customWidth="1"/>
    <col min="15623" max="15623" width="18.28515625" style="9" customWidth="1"/>
    <col min="15624" max="15869" width="9.140625" style="9" customWidth="1"/>
    <col min="15870" max="15870" width="1.28515625" style="9" customWidth="1"/>
    <col min="15871" max="15875" width="9" style="9" customWidth="1"/>
    <col min="15876" max="15876" width="9.5703125" style="9" customWidth="1"/>
    <col min="15877" max="15877" width="10.140625" style="9" customWidth="1"/>
    <col min="15878" max="15878" width="17.85546875" style="9" customWidth="1"/>
    <col min="15879" max="15879" width="18.28515625" style="9" customWidth="1"/>
    <col min="15880" max="16125" width="9.140625" style="9" customWidth="1"/>
    <col min="16126" max="16126" width="1.28515625" style="9" customWidth="1"/>
    <col min="16127" max="16131" width="9" style="9" customWidth="1"/>
    <col min="16132" max="16132" width="9.5703125" style="9" customWidth="1"/>
    <col min="16133" max="16133" width="10.140625" style="9" customWidth="1"/>
    <col min="16134" max="16134" width="17.85546875" style="9" customWidth="1"/>
    <col min="16135" max="16135" width="18.28515625" style="9" customWidth="1"/>
    <col min="16136" max="16381" width="9.140625" style="9" customWidth="1"/>
    <col min="16382" max="16384" width="9.140625" style="9"/>
  </cols>
  <sheetData>
    <row r="1" spans="2:10" x14ac:dyDescent="0.2">
      <c r="B1" s="100" t="s">
        <v>70</v>
      </c>
      <c r="C1" s="100"/>
      <c r="D1" s="100"/>
      <c r="E1" s="100"/>
      <c r="F1" s="100"/>
      <c r="G1" s="100"/>
      <c r="H1" s="100"/>
      <c r="I1" s="100"/>
      <c r="J1" s="100"/>
    </row>
    <row r="2" spans="2:10" x14ac:dyDescent="0.2">
      <c r="I2" s="25"/>
      <c r="J2" s="25"/>
    </row>
    <row r="3" spans="2:10" ht="25.5" customHeight="1" x14ac:dyDescent="0.2">
      <c r="B3" s="101" t="s">
        <v>147</v>
      </c>
      <c r="C3" s="101"/>
      <c r="D3" s="101"/>
      <c r="E3" s="101"/>
      <c r="F3" s="101"/>
      <c r="G3" s="101"/>
      <c r="H3" s="101"/>
      <c r="I3" s="101"/>
      <c r="J3" s="101"/>
    </row>
    <row r="4" spans="2:10" x14ac:dyDescent="0.2">
      <c r="J4" s="9" t="s">
        <v>12</v>
      </c>
    </row>
    <row r="5" spans="2:10" ht="25.5" x14ac:dyDescent="0.2">
      <c r="B5" s="99" t="s">
        <v>30</v>
      </c>
      <c r="C5" s="99"/>
      <c r="D5" s="99"/>
      <c r="E5" s="99"/>
      <c r="F5" s="99"/>
      <c r="G5" s="99"/>
      <c r="H5" s="11" t="s">
        <v>44</v>
      </c>
      <c r="I5" s="12" t="s">
        <v>139</v>
      </c>
      <c r="J5" s="11" t="s">
        <v>135</v>
      </c>
    </row>
    <row r="6" spans="2:10" x14ac:dyDescent="0.2">
      <c r="B6" s="94" t="s">
        <v>0</v>
      </c>
      <c r="C6" s="94"/>
      <c r="D6" s="94"/>
      <c r="E6" s="94"/>
      <c r="F6" s="94"/>
      <c r="G6" s="94"/>
      <c r="H6" s="26"/>
      <c r="I6" s="26"/>
      <c r="J6" s="26"/>
    </row>
    <row r="7" spans="2:10" x14ac:dyDescent="0.2">
      <c r="B7" s="96" t="s">
        <v>31</v>
      </c>
      <c r="C7" s="96"/>
      <c r="D7" s="96"/>
      <c r="E7" s="96"/>
      <c r="F7" s="96"/>
      <c r="G7" s="96"/>
      <c r="H7" s="27">
        <v>6</v>
      </c>
      <c r="I7" s="28">
        <v>404026115</v>
      </c>
      <c r="J7" s="28">
        <v>784102641</v>
      </c>
    </row>
    <row r="8" spans="2:10" x14ac:dyDescent="0.2">
      <c r="B8" s="96" t="s">
        <v>32</v>
      </c>
      <c r="C8" s="96"/>
      <c r="D8" s="96"/>
      <c r="E8" s="96"/>
      <c r="F8" s="96"/>
      <c r="G8" s="96"/>
      <c r="H8" s="22">
        <v>7</v>
      </c>
      <c r="I8" s="23">
        <v>21713565106</v>
      </c>
      <c r="J8" s="23">
        <v>8579000167</v>
      </c>
    </row>
    <row r="9" spans="2:10" x14ac:dyDescent="0.2">
      <c r="B9" s="96" t="s">
        <v>33</v>
      </c>
      <c r="C9" s="96"/>
      <c r="D9" s="96"/>
      <c r="E9" s="96"/>
      <c r="F9" s="96"/>
      <c r="G9" s="96"/>
      <c r="H9" s="22">
        <v>9</v>
      </c>
      <c r="I9" s="23">
        <v>5453918076</v>
      </c>
      <c r="J9" s="23">
        <v>2697721645</v>
      </c>
    </row>
    <row r="10" spans="2:10" x14ac:dyDescent="0.2">
      <c r="B10" s="103" t="s">
        <v>2</v>
      </c>
      <c r="C10" s="103"/>
      <c r="D10" s="103"/>
      <c r="E10" s="103"/>
      <c r="F10" s="103"/>
      <c r="G10" s="103"/>
      <c r="H10" s="22">
        <v>8</v>
      </c>
      <c r="I10" s="24">
        <v>13001303182</v>
      </c>
      <c r="J10" s="24">
        <v>9205690292</v>
      </c>
    </row>
    <row r="11" spans="2:10" x14ac:dyDescent="0.2">
      <c r="B11" s="96" t="s">
        <v>3</v>
      </c>
      <c r="C11" s="96"/>
      <c r="D11" s="96"/>
      <c r="E11" s="96"/>
      <c r="F11" s="96"/>
      <c r="G11" s="96"/>
      <c r="H11" s="22">
        <v>10</v>
      </c>
      <c r="I11" s="24">
        <v>2791027668</v>
      </c>
      <c r="J11" s="24">
        <v>3512504458</v>
      </c>
    </row>
    <row r="12" spans="2:10" x14ac:dyDescent="0.2">
      <c r="B12" s="95" t="s">
        <v>77</v>
      </c>
      <c r="C12" s="95"/>
      <c r="D12" s="95"/>
      <c r="E12" s="95"/>
      <c r="F12" s="95"/>
      <c r="G12" s="95"/>
      <c r="H12" s="11"/>
      <c r="I12" s="20">
        <f>SUM(I7:I11)</f>
        <v>43363840147</v>
      </c>
      <c r="J12" s="20">
        <f>SUM(J7:J11)</f>
        <v>24779019203</v>
      </c>
    </row>
    <row r="13" spans="2:10" x14ac:dyDescent="0.2">
      <c r="B13" s="94" t="s">
        <v>4</v>
      </c>
      <c r="C13" s="94"/>
      <c r="D13" s="94"/>
      <c r="E13" s="94"/>
      <c r="F13" s="94"/>
      <c r="G13" s="94"/>
      <c r="H13" s="29"/>
      <c r="I13" s="29"/>
      <c r="J13" s="29"/>
    </row>
    <row r="14" spans="2:10" x14ac:dyDescent="0.2">
      <c r="B14" s="96" t="s">
        <v>5</v>
      </c>
      <c r="C14" s="96"/>
      <c r="D14" s="96"/>
      <c r="E14" s="96"/>
      <c r="F14" s="96"/>
      <c r="G14" s="96"/>
      <c r="H14" s="27">
        <v>11</v>
      </c>
      <c r="I14" s="28">
        <v>791063283</v>
      </c>
      <c r="J14" s="28">
        <v>720541323.51999998</v>
      </c>
    </row>
    <row r="15" spans="2:10" x14ac:dyDescent="0.2">
      <c r="B15" s="96" t="s">
        <v>34</v>
      </c>
      <c r="C15" s="96"/>
      <c r="D15" s="96"/>
      <c r="E15" s="96"/>
      <c r="F15" s="96"/>
      <c r="G15" s="96"/>
      <c r="H15" s="27">
        <v>12</v>
      </c>
      <c r="I15" s="28">
        <v>427773943</v>
      </c>
      <c r="J15" s="28">
        <v>427773943</v>
      </c>
    </row>
    <row r="16" spans="2:10" x14ac:dyDescent="0.2">
      <c r="B16" s="95" t="s">
        <v>78</v>
      </c>
      <c r="C16" s="95"/>
      <c r="D16" s="95"/>
      <c r="E16" s="95"/>
      <c r="F16" s="95"/>
      <c r="G16" s="95"/>
      <c r="H16" s="30"/>
      <c r="I16" s="31">
        <f>SUM(I14:I15)</f>
        <v>1218837226</v>
      </c>
      <c r="J16" s="31">
        <f>SUM(J14:J15)</f>
        <v>1148315266.52</v>
      </c>
    </row>
    <row r="17" spans="2:12" x14ac:dyDescent="0.2">
      <c r="B17" s="98" t="s">
        <v>79</v>
      </c>
      <c r="C17" s="98"/>
      <c r="D17" s="98"/>
      <c r="E17" s="98"/>
      <c r="F17" s="98"/>
      <c r="G17" s="98"/>
      <c r="H17" s="65"/>
      <c r="I17" s="66">
        <f>I16+I12</f>
        <v>44582677373</v>
      </c>
      <c r="J17" s="66">
        <f>J16+J12</f>
        <v>25927334469.52</v>
      </c>
    </row>
    <row r="18" spans="2:12" x14ac:dyDescent="0.2">
      <c r="B18" s="99" t="s">
        <v>35</v>
      </c>
      <c r="C18" s="99"/>
      <c r="D18" s="99"/>
      <c r="E18" s="99"/>
      <c r="F18" s="99"/>
      <c r="G18" s="99"/>
      <c r="H18" s="11"/>
      <c r="I18" s="11"/>
      <c r="J18" s="11"/>
    </row>
    <row r="19" spans="2:12" x14ac:dyDescent="0.2">
      <c r="B19" s="95" t="s">
        <v>6</v>
      </c>
      <c r="C19" s="95"/>
      <c r="D19" s="95"/>
      <c r="E19" s="95"/>
      <c r="F19" s="95"/>
      <c r="G19" s="95"/>
      <c r="H19" s="32"/>
      <c r="I19" s="26"/>
      <c r="J19" s="26"/>
    </row>
    <row r="20" spans="2:12" ht="25.5" customHeight="1" x14ac:dyDescent="0.2">
      <c r="B20" s="97" t="s">
        <v>36</v>
      </c>
      <c r="C20" s="97"/>
      <c r="D20" s="97"/>
      <c r="E20" s="97"/>
      <c r="F20" s="97"/>
      <c r="G20" s="97"/>
      <c r="H20" s="22">
        <v>13</v>
      </c>
      <c r="I20" s="92">
        <v>10314531334</v>
      </c>
      <c r="J20" s="92">
        <v>8772135414</v>
      </c>
    </row>
    <row r="21" spans="2:12" x14ac:dyDescent="0.2">
      <c r="B21" s="97" t="s">
        <v>37</v>
      </c>
      <c r="C21" s="97"/>
      <c r="D21" s="97"/>
      <c r="E21" s="97"/>
      <c r="F21" s="97"/>
      <c r="G21" s="97"/>
      <c r="H21" s="33">
        <v>13</v>
      </c>
      <c r="I21" s="93"/>
      <c r="J21" s="93"/>
    </row>
    <row r="22" spans="2:12" x14ac:dyDescent="0.2">
      <c r="B22" s="97" t="s">
        <v>38</v>
      </c>
      <c r="C22" s="97"/>
      <c r="D22" s="97"/>
      <c r="E22" s="97"/>
      <c r="F22" s="97"/>
      <c r="G22" s="97"/>
      <c r="H22" s="33">
        <v>14</v>
      </c>
      <c r="I22" s="93">
        <v>18924577000</v>
      </c>
      <c r="J22" s="93">
        <v>11552113000</v>
      </c>
    </row>
    <row r="23" spans="2:12" x14ac:dyDescent="0.2">
      <c r="B23" s="97" t="s">
        <v>39</v>
      </c>
      <c r="C23" s="97"/>
      <c r="D23" s="97"/>
      <c r="E23" s="97"/>
      <c r="F23" s="97"/>
      <c r="G23" s="97"/>
      <c r="H23" s="33">
        <v>16</v>
      </c>
      <c r="I23" s="93">
        <v>17793809</v>
      </c>
      <c r="J23" s="93">
        <v>17793809</v>
      </c>
    </row>
    <row r="24" spans="2:12" x14ac:dyDescent="0.2">
      <c r="B24" s="97" t="s">
        <v>40</v>
      </c>
      <c r="C24" s="97"/>
      <c r="D24" s="97"/>
      <c r="E24" s="97"/>
      <c r="F24" s="97"/>
      <c r="G24" s="97"/>
      <c r="H24" s="33">
        <v>14</v>
      </c>
      <c r="I24" s="93">
        <v>53456684</v>
      </c>
      <c r="J24" s="93">
        <v>25838</v>
      </c>
    </row>
    <row r="25" spans="2:12" x14ac:dyDescent="0.2">
      <c r="B25" s="97" t="s">
        <v>41</v>
      </c>
      <c r="C25" s="97"/>
      <c r="D25" s="97"/>
      <c r="E25" s="97"/>
      <c r="F25" s="97"/>
      <c r="G25" s="97"/>
      <c r="H25" s="33">
        <v>15</v>
      </c>
      <c r="I25" s="93">
        <v>150107194</v>
      </c>
      <c r="J25" s="93">
        <v>93755457.969999999</v>
      </c>
    </row>
    <row r="26" spans="2:12" x14ac:dyDescent="0.2">
      <c r="B26" s="97" t="s">
        <v>7</v>
      </c>
      <c r="C26" s="97"/>
      <c r="D26" s="97"/>
      <c r="E26" s="97"/>
      <c r="F26" s="97"/>
      <c r="G26" s="97"/>
      <c r="H26" s="33">
        <v>17</v>
      </c>
      <c r="I26" s="93">
        <f>9565565465+13975640+902977</f>
        <v>9580444082</v>
      </c>
      <c r="J26" s="93">
        <v>799090755</v>
      </c>
    </row>
    <row r="27" spans="2:12" x14ac:dyDescent="0.2">
      <c r="B27" s="102" t="s">
        <v>80</v>
      </c>
      <c r="C27" s="102"/>
      <c r="D27" s="102"/>
      <c r="E27" s="102"/>
      <c r="F27" s="102"/>
      <c r="G27" s="102"/>
      <c r="H27" s="21"/>
      <c r="I27" s="20">
        <f>SUM(I20:I26)</f>
        <v>39040910103</v>
      </c>
      <c r="J27" s="20">
        <f>SUM(J20:J26)</f>
        <v>21234914273.970001</v>
      </c>
    </row>
    <row r="28" spans="2:12" x14ac:dyDescent="0.2">
      <c r="B28" s="94" t="s">
        <v>8</v>
      </c>
      <c r="C28" s="94"/>
      <c r="D28" s="94"/>
      <c r="E28" s="94"/>
      <c r="F28" s="94"/>
      <c r="G28" s="94"/>
      <c r="H28" s="34"/>
      <c r="I28" s="34"/>
      <c r="J28" s="34"/>
    </row>
    <row r="29" spans="2:12" x14ac:dyDescent="0.2">
      <c r="B29" s="97" t="s">
        <v>9</v>
      </c>
      <c r="C29" s="97"/>
      <c r="D29" s="97"/>
      <c r="E29" s="97"/>
      <c r="F29" s="97"/>
      <c r="G29" s="97"/>
      <c r="H29" s="27">
        <v>18</v>
      </c>
      <c r="I29" s="28">
        <v>7197172</v>
      </c>
      <c r="J29" s="28">
        <v>7197172</v>
      </c>
    </row>
    <row r="30" spans="2:12" x14ac:dyDescent="0.2">
      <c r="B30" s="97" t="s">
        <v>42</v>
      </c>
      <c r="C30" s="97"/>
      <c r="D30" s="97"/>
      <c r="E30" s="97"/>
      <c r="F30" s="97"/>
      <c r="G30" s="97"/>
      <c r="H30" s="27">
        <v>15</v>
      </c>
      <c r="I30" s="28">
        <v>361079899</v>
      </c>
      <c r="J30" s="28">
        <v>361079899</v>
      </c>
    </row>
    <row r="31" spans="2:12" x14ac:dyDescent="0.2">
      <c r="B31" s="102" t="s">
        <v>81</v>
      </c>
      <c r="C31" s="102"/>
      <c r="D31" s="102"/>
      <c r="E31" s="102"/>
      <c r="F31" s="102"/>
      <c r="G31" s="102"/>
      <c r="H31" s="21"/>
      <c r="I31" s="20">
        <f>SUM(I29:I30)</f>
        <v>368277071</v>
      </c>
      <c r="J31" s="20">
        <f>SUM(J29:J30)</f>
        <v>368277071</v>
      </c>
      <c r="L31" s="63"/>
    </row>
    <row r="32" spans="2:12" x14ac:dyDescent="0.2">
      <c r="B32" s="94" t="s">
        <v>10</v>
      </c>
      <c r="C32" s="94"/>
      <c r="D32" s="94"/>
      <c r="E32" s="94"/>
      <c r="F32" s="94"/>
      <c r="G32" s="94"/>
      <c r="H32" s="34"/>
      <c r="I32" s="34"/>
      <c r="J32" s="26"/>
    </row>
    <row r="33" spans="2:22" x14ac:dyDescent="0.2">
      <c r="B33" s="97" t="s">
        <v>43</v>
      </c>
      <c r="C33" s="97"/>
      <c r="D33" s="97"/>
      <c r="E33" s="97"/>
      <c r="F33" s="97"/>
      <c r="G33" s="97"/>
      <c r="H33" s="27"/>
      <c r="I33" s="28">
        <v>1248498097</v>
      </c>
      <c r="J33" s="28">
        <v>1248498097</v>
      </c>
    </row>
    <row r="34" spans="2:22" x14ac:dyDescent="0.2">
      <c r="B34" s="97" t="s">
        <v>11</v>
      </c>
      <c r="C34" s="97"/>
      <c r="D34" s="97"/>
      <c r="E34" s="97"/>
      <c r="F34" s="97"/>
      <c r="G34" s="97"/>
      <c r="H34" s="22"/>
      <c r="I34" s="28">
        <v>3924992101</v>
      </c>
      <c r="J34" s="28">
        <v>3075645053</v>
      </c>
    </row>
    <row r="35" spans="2:22" x14ac:dyDescent="0.2">
      <c r="B35" s="102" t="s">
        <v>82</v>
      </c>
      <c r="C35" s="102"/>
      <c r="D35" s="102"/>
      <c r="E35" s="102"/>
      <c r="F35" s="102"/>
      <c r="G35" s="102"/>
      <c r="H35" s="21"/>
      <c r="I35" s="31">
        <f>SUM(I33:I34)</f>
        <v>5173490198</v>
      </c>
      <c r="J35" s="31">
        <f>SUM(J33:J34)</f>
        <v>4324143150</v>
      </c>
    </row>
    <row r="36" spans="2:22" x14ac:dyDescent="0.2">
      <c r="B36" s="102" t="s">
        <v>83</v>
      </c>
      <c r="C36" s="102"/>
      <c r="D36" s="102"/>
      <c r="E36" s="102"/>
      <c r="F36" s="102"/>
      <c r="G36" s="102"/>
      <c r="H36" s="21"/>
      <c r="I36" s="31">
        <f>I35</f>
        <v>5173490198</v>
      </c>
      <c r="J36" s="31">
        <f>J35</f>
        <v>4324143150</v>
      </c>
    </row>
    <row r="37" spans="2:22" x14ac:dyDescent="0.2">
      <c r="B37" s="104" t="s">
        <v>84</v>
      </c>
      <c r="C37" s="104"/>
      <c r="D37" s="104"/>
      <c r="E37" s="104"/>
      <c r="F37" s="104"/>
      <c r="G37" s="104"/>
      <c r="H37" s="65"/>
      <c r="I37" s="66">
        <f>I36+I31+I27</f>
        <v>44582677372</v>
      </c>
      <c r="J37" s="66">
        <f>J36+J31+J27</f>
        <v>25927334494.970001</v>
      </c>
    </row>
    <row r="40" spans="2:22" ht="26.25" customHeight="1" x14ac:dyDescent="0.2">
      <c r="B40" s="106" t="s">
        <v>127</v>
      </c>
      <c r="C40" s="106"/>
      <c r="D40" s="56"/>
      <c r="E40" s="106" t="s">
        <v>128</v>
      </c>
      <c r="F40" s="106"/>
      <c r="G40" s="56"/>
      <c r="H40" s="56"/>
      <c r="I40" s="57"/>
      <c r="J40" s="58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2:22" ht="12.75" customHeight="1" x14ac:dyDescent="0.2">
      <c r="B41" s="55"/>
      <c r="C41" s="55"/>
      <c r="D41" s="55"/>
      <c r="E41" s="55"/>
      <c r="F41" s="55"/>
      <c r="G41" s="55"/>
      <c r="H41" s="55"/>
      <c r="I41" s="105" t="s">
        <v>129</v>
      </c>
      <c r="J41" s="105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2:22" ht="27" customHeight="1" x14ac:dyDescent="0.2">
      <c r="B42" s="106" t="s">
        <v>130</v>
      </c>
      <c r="C42" s="106"/>
      <c r="D42" s="56"/>
      <c r="E42" s="106" t="s">
        <v>137</v>
      </c>
      <c r="F42" s="106"/>
      <c r="G42" s="56"/>
      <c r="H42" s="56"/>
      <c r="I42" s="58"/>
      <c r="J42" s="58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2:22" ht="12.75" customHeight="1" x14ac:dyDescent="0.2">
      <c r="B43" s="56"/>
      <c r="C43" s="56"/>
      <c r="D43" s="56"/>
      <c r="E43" s="56"/>
      <c r="F43" s="56"/>
      <c r="G43" s="56"/>
      <c r="H43" s="56"/>
      <c r="I43" s="105" t="s">
        <v>129</v>
      </c>
      <c r="J43" s="105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</sheetData>
  <mergeCells count="41">
    <mergeCell ref="I43:J43"/>
    <mergeCell ref="B40:C40"/>
    <mergeCell ref="B42:C42"/>
    <mergeCell ref="E40:F40"/>
    <mergeCell ref="E42:F42"/>
    <mergeCell ref="I41:J41"/>
    <mergeCell ref="B36:G36"/>
    <mergeCell ref="B37:G37"/>
    <mergeCell ref="B34:G34"/>
    <mergeCell ref="B35:G35"/>
    <mergeCell ref="B31:G31"/>
    <mergeCell ref="B32:G32"/>
    <mergeCell ref="B33:G33"/>
    <mergeCell ref="B1:J1"/>
    <mergeCell ref="B3:J3"/>
    <mergeCell ref="B5:G5"/>
    <mergeCell ref="B30:G30"/>
    <mergeCell ref="B29:G29"/>
    <mergeCell ref="B27:G27"/>
    <mergeCell ref="B28:G28"/>
    <mergeCell ref="B25:G25"/>
    <mergeCell ref="B26:G26"/>
    <mergeCell ref="B6:G6"/>
    <mergeCell ref="B7:G7"/>
    <mergeCell ref="B11:G11"/>
    <mergeCell ref="B12:G12"/>
    <mergeCell ref="B8:G8"/>
    <mergeCell ref="B9:G9"/>
    <mergeCell ref="B10:G10"/>
    <mergeCell ref="B13:G13"/>
    <mergeCell ref="B16:G16"/>
    <mergeCell ref="B14:G14"/>
    <mergeCell ref="B15:G15"/>
    <mergeCell ref="B24:G24"/>
    <mergeCell ref="B21:G21"/>
    <mergeCell ref="B22:G22"/>
    <mergeCell ref="B23:G23"/>
    <mergeCell ref="B17:G17"/>
    <mergeCell ref="B18:G18"/>
    <mergeCell ref="B19:G19"/>
    <mergeCell ref="B20:G20"/>
  </mergeCells>
  <pageMargins left="0.70866141732283472" right="0" top="0" bottom="0" header="0" footer="0"/>
  <pageSetup paperSize="9" scale="93" fitToHeight="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33"/>
  <sheetViews>
    <sheetView workbookViewId="0">
      <selection activeCell="Z21" sqref="Z21:AG21"/>
    </sheetView>
  </sheetViews>
  <sheetFormatPr defaultRowHeight="12.75" x14ac:dyDescent="0.2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2.42578125" style="1" customWidth="1"/>
    <col min="14" max="14" width="2.7109375" style="1" customWidth="1"/>
    <col min="15" max="15" width="3" style="1" customWidth="1"/>
    <col min="16" max="16" width="2.7109375" style="1" customWidth="1"/>
    <col min="17" max="17" width="1.28515625" style="1" customWidth="1"/>
    <col min="18" max="18" width="5.28515625" style="1" customWidth="1"/>
    <col min="19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0.1406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.42578125" style="1" customWidth="1"/>
    <col min="35" max="35" width="9.140625" style="1" customWidth="1"/>
    <col min="36" max="36" width="14" style="88" customWidth="1"/>
    <col min="37" max="255" width="9.140625" style="1" customWidth="1"/>
    <col min="256" max="256" width="2.28515625" style="1" customWidth="1"/>
    <col min="257" max="257" width="1.85546875" style="1" customWidth="1"/>
    <col min="258" max="258" width="2.28515625" style="1" customWidth="1"/>
    <col min="259" max="259" width="2.5703125" style="1" customWidth="1"/>
    <col min="260" max="260" width="7" style="1" customWidth="1"/>
    <col min="261" max="261" width="2" style="1" customWidth="1"/>
    <col min="262" max="262" width="9" style="1" customWidth="1"/>
    <col min="263" max="263" width="3.7109375" style="1" customWidth="1"/>
    <col min="264" max="264" width="5.28515625" style="1" customWidth="1"/>
    <col min="265" max="265" width="9" style="1" customWidth="1"/>
    <col min="266" max="266" width="3.28515625" style="1" customWidth="1"/>
    <col min="267" max="267" width="1.5703125" style="1" customWidth="1"/>
    <col min="268" max="268" width="4.140625" style="1" customWidth="1"/>
    <col min="269" max="269" width="2.7109375" style="1" customWidth="1"/>
    <col min="270" max="270" width="6.28515625" style="1" customWidth="1"/>
    <col min="271" max="271" width="2.7109375" style="1" customWidth="1"/>
    <col min="272" max="272" width="1.28515625" style="1" customWidth="1"/>
    <col min="273" max="274" width="0.42578125" style="1" customWidth="1"/>
    <col min="275" max="275" width="1.5703125" style="1" customWidth="1"/>
    <col min="276" max="276" width="2.5703125" style="1" customWidth="1"/>
    <col min="277" max="277" width="4.7109375" style="1" customWidth="1"/>
    <col min="278" max="278" width="1.5703125" style="1" customWidth="1"/>
    <col min="279" max="279" width="2.5703125" style="1" customWidth="1"/>
    <col min="280" max="280" width="3.42578125" style="1" customWidth="1"/>
    <col min="281" max="281" width="1.42578125" style="1" customWidth="1"/>
    <col min="282" max="282" width="1.5703125" style="1" customWidth="1"/>
    <col min="283" max="283" width="2.5703125" style="1" customWidth="1"/>
    <col min="284" max="284" width="4.7109375" style="1" customWidth="1"/>
    <col min="285" max="285" width="1.5703125" style="1" customWidth="1"/>
    <col min="286" max="286" width="5.42578125" style="1" customWidth="1"/>
    <col min="287" max="288" width="0.140625" style="1" customWidth="1"/>
    <col min="289" max="289" width="1.42578125" style="1" customWidth="1"/>
    <col min="290" max="511" width="9.140625" style="1" customWidth="1"/>
    <col min="512" max="512" width="2.28515625" style="1" customWidth="1"/>
    <col min="513" max="513" width="1.85546875" style="1" customWidth="1"/>
    <col min="514" max="514" width="2.28515625" style="1" customWidth="1"/>
    <col min="515" max="515" width="2.5703125" style="1" customWidth="1"/>
    <col min="516" max="516" width="7" style="1" customWidth="1"/>
    <col min="517" max="517" width="2" style="1" customWidth="1"/>
    <col min="518" max="518" width="9" style="1" customWidth="1"/>
    <col min="519" max="519" width="3.7109375" style="1" customWidth="1"/>
    <col min="520" max="520" width="5.28515625" style="1" customWidth="1"/>
    <col min="521" max="521" width="9" style="1" customWidth="1"/>
    <col min="522" max="522" width="3.28515625" style="1" customWidth="1"/>
    <col min="523" max="523" width="1.5703125" style="1" customWidth="1"/>
    <col min="524" max="524" width="4.140625" style="1" customWidth="1"/>
    <col min="525" max="525" width="2.7109375" style="1" customWidth="1"/>
    <col min="526" max="526" width="6.28515625" style="1" customWidth="1"/>
    <col min="527" max="527" width="2.7109375" style="1" customWidth="1"/>
    <col min="528" max="528" width="1.28515625" style="1" customWidth="1"/>
    <col min="529" max="530" width="0.42578125" style="1" customWidth="1"/>
    <col min="531" max="531" width="1.5703125" style="1" customWidth="1"/>
    <col min="532" max="532" width="2.5703125" style="1" customWidth="1"/>
    <col min="533" max="533" width="4.7109375" style="1" customWidth="1"/>
    <col min="534" max="534" width="1.5703125" style="1" customWidth="1"/>
    <col min="535" max="535" width="2.5703125" style="1" customWidth="1"/>
    <col min="536" max="536" width="3.42578125" style="1" customWidth="1"/>
    <col min="537" max="537" width="1.42578125" style="1" customWidth="1"/>
    <col min="538" max="538" width="1.5703125" style="1" customWidth="1"/>
    <col min="539" max="539" width="2.5703125" style="1" customWidth="1"/>
    <col min="540" max="540" width="4.7109375" style="1" customWidth="1"/>
    <col min="541" max="541" width="1.5703125" style="1" customWidth="1"/>
    <col min="542" max="542" width="5.42578125" style="1" customWidth="1"/>
    <col min="543" max="544" width="0.140625" style="1" customWidth="1"/>
    <col min="545" max="545" width="1.42578125" style="1" customWidth="1"/>
    <col min="546" max="767" width="9.140625" style="1" customWidth="1"/>
    <col min="768" max="768" width="2.28515625" style="1" customWidth="1"/>
    <col min="769" max="769" width="1.85546875" style="1" customWidth="1"/>
    <col min="770" max="770" width="2.28515625" style="1" customWidth="1"/>
    <col min="771" max="771" width="2.5703125" style="1" customWidth="1"/>
    <col min="772" max="772" width="7" style="1" customWidth="1"/>
    <col min="773" max="773" width="2" style="1" customWidth="1"/>
    <col min="774" max="774" width="9" style="1" customWidth="1"/>
    <col min="775" max="775" width="3.7109375" style="1" customWidth="1"/>
    <col min="776" max="776" width="5.28515625" style="1" customWidth="1"/>
    <col min="777" max="777" width="9" style="1" customWidth="1"/>
    <col min="778" max="778" width="3.28515625" style="1" customWidth="1"/>
    <col min="779" max="779" width="1.5703125" style="1" customWidth="1"/>
    <col min="780" max="780" width="4.140625" style="1" customWidth="1"/>
    <col min="781" max="781" width="2.7109375" style="1" customWidth="1"/>
    <col min="782" max="782" width="6.28515625" style="1" customWidth="1"/>
    <col min="783" max="783" width="2.7109375" style="1" customWidth="1"/>
    <col min="784" max="784" width="1.28515625" style="1" customWidth="1"/>
    <col min="785" max="786" width="0.42578125" style="1" customWidth="1"/>
    <col min="787" max="787" width="1.5703125" style="1" customWidth="1"/>
    <col min="788" max="788" width="2.5703125" style="1" customWidth="1"/>
    <col min="789" max="789" width="4.7109375" style="1" customWidth="1"/>
    <col min="790" max="790" width="1.5703125" style="1" customWidth="1"/>
    <col min="791" max="791" width="2.5703125" style="1" customWidth="1"/>
    <col min="792" max="792" width="3.42578125" style="1" customWidth="1"/>
    <col min="793" max="793" width="1.42578125" style="1" customWidth="1"/>
    <col min="794" max="794" width="1.5703125" style="1" customWidth="1"/>
    <col min="795" max="795" width="2.5703125" style="1" customWidth="1"/>
    <col min="796" max="796" width="4.7109375" style="1" customWidth="1"/>
    <col min="797" max="797" width="1.5703125" style="1" customWidth="1"/>
    <col min="798" max="798" width="5.42578125" style="1" customWidth="1"/>
    <col min="799" max="800" width="0.140625" style="1" customWidth="1"/>
    <col min="801" max="801" width="1.42578125" style="1" customWidth="1"/>
    <col min="802" max="1023" width="9.140625" style="1" customWidth="1"/>
    <col min="1024" max="1024" width="2.28515625" style="1" customWidth="1"/>
    <col min="1025" max="1025" width="1.85546875" style="1" customWidth="1"/>
    <col min="1026" max="1026" width="2.28515625" style="1" customWidth="1"/>
    <col min="1027" max="1027" width="2.5703125" style="1" customWidth="1"/>
    <col min="1028" max="1028" width="7" style="1" customWidth="1"/>
    <col min="1029" max="1029" width="2" style="1" customWidth="1"/>
    <col min="1030" max="1030" width="9" style="1" customWidth="1"/>
    <col min="1031" max="1031" width="3.7109375" style="1" customWidth="1"/>
    <col min="1032" max="1032" width="5.28515625" style="1" customWidth="1"/>
    <col min="1033" max="1033" width="9" style="1" customWidth="1"/>
    <col min="1034" max="1034" width="3.28515625" style="1" customWidth="1"/>
    <col min="1035" max="1035" width="1.5703125" style="1" customWidth="1"/>
    <col min="1036" max="1036" width="4.140625" style="1" customWidth="1"/>
    <col min="1037" max="1037" width="2.7109375" style="1" customWidth="1"/>
    <col min="1038" max="1038" width="6.28515625" style="1" customWidth="1"/>
    <col min="1039" max="1039" width="2.7109375" style="1" customWidth="1"/>
    <col min="1040" max="1040" width="1.28515625" style="1" customWidth="1"/>
    <col min="1041" max="1042" width="0.42578125" style="1" customWidth="1"/>
    <col min="1043" max="1043" width="1.5703125" style="1" customWidth="1"/>
    <col min="1044" max="1044" width="2.5703125" style="1" customWidth="1"/>
    <col min="1045" max="1045" width="4.7109375" style="1" customWidth="1"/>
    <col min="1046" max="1046" width="1.5703125" style="1" customWidth="1"/>
    <col min="1047" max="1047" width="2.5703125" style="1" customWidth="1"/>
    <col min="1048" max="1048" width="3.42578125" style="1" customWidth="1"/>
    <col min="1049" max="1049" width="1.42578125" style="1" customWidth="1"/>
    <col min="1050" max="1050" width="1.5703125" style="1" customWidth="1"/>
    <col min="1051" max="1051" width="2.5703125" style="1" customWidth="1"/>
    <col min="1052" max="1052" width="4.7109375" style="1" customWidth="1"/>
    <col min="1053" max="1053" width="1.5703125" style="1" customWidth="1"/>
    <col min="1054" max="1054" width="5.42578125" style="1" customWidth="1"/>
    <col min="1055" max="1056" width="0.140625" style="1" customWidth="1"/>
    <col min="1057" max="1057" width="1.42578125" style="1" customWidth="1"/>
    <col min="1058" max="1279" width="9.140625" style="1" customWidth="1"/>
    <col min="1280" max="1280" width="2.28515625" style="1" customWidth="1"/>
    <col min="1281" max="1281" width="1.85546875" style="1" customWidth="1"/>
    <col min="1282" max="1282" width="2.28515625" style="1" customWidth="1"/>
    <col min="1283" max="1283" width="2.5703125" style="1" customWidth="1"/>
    <col min="1284" max="1284" width="7" style="1" customWidth="1"/>
    <col min="1285" max="1285" width="2" style="1" customWidth="1"/>
    <col min="1286" max="1286" width="9" style="1" customWidth="1"/>
    <col min="1287" max="1287" width="3.7109375" style="1" customWidth="1"/>
    <col min="1288" max="1288" width="5.28515625" style="1" customWidth="1"/>
    <col min="1289" max="1289" width="9" style="1" customWidth="1"/>
    <col min="1290" max="1290" width="3.28515625" style="1" customWidth="1"/>
    <col min="1291" max="1291" width="1.5703125" style="1" customWidth="1"/>
    <col min="1292" max="1292" width="4.140625" style="1" customWidth="1"/>
    <col min="1293" max="1293" width="2.7109375" style="1" customWidth="1"/>
    <col min="1294" max="1294" width="6.28515625" style="1" customWidth="1"/>
    <col min="1295" max="1295" width="2.7109375" style="1" customWidth="1"/>
    <col min="1296" max="1296" width="1.28515625" style="1" customWidth="1"/>
    <col min="1297" max="1298" width="0.42578125" style="1" customWidth="1"/>
    <col min="1299" max="1299" width="1.5703125" style="1" customWidth="1"/>
    <col min="1300" max="1300" width="2.5703125" style="1" customWidth="1"/>
    <col min="1301" max="1301" width="4.7109375" style="1" customWidth="1"/>
    <col min="1302" max="1302" width="1.5703125" style="1" customWidth="1"/>
    <col min="1303" max="1303" width="2.5703125" style="1" customWidth="1"/>
    <col min="1304" max="1304" width="3.42578125" style="1" customWidth="1"/>
    <col min="1305" max="1305" width="1.42578125" style="1" customWidth="1"/>
    <col min="1306" max="1306" width="1.5703125" style="1" customWidth="1"/>
    <col min="1307" max="1307" width="2.5703125" style="1" customWidth="1"/>
    <col min="1308" max="1308" width="4.7109375" style="1" customWidth="1"/>
    <col min="1309" max="1309" width="1.5703125" style="1" customWidth="1"/>
    <col min="1310" max="1310" width="5.42578125" style="1" customWidth="1"/>
    <col min="1311" max="1312" width="0.140625" style="1" customWidth="1"/>
    <col min="1313" max="1313" width="1.42578125" style="1" customWidth="1"/>
    <col min="1314" max="1535" width="9.140625" style="1" customWidth="1"/>
    <col min="1536" max="1536" width="2.28515625" style="1" customWidth="1"/>
    <col min="1537" max="1537" width="1.85546875" style="1" customWidth="1"/>
    <col min="1538" max="1538" width="2.28515625" style="1" customWidth="1"/>
    <col min="1539" max="1539" width="2.5703125" style="1" customWidth="1"/>
    <col min="1540" max="1540" width="7" style="1" customWidth="1"/>
    <col min="1541" max="1541" width="2" style="1" customWidth="1"/>
    <col min="1542" max="1542" width="9" style="1" customWidth="1"/>
    <col min="1543" max="1543" width="3.7109375" style="1" customWidth="1"/>
    <col min="1544" max="1544" width="5.28515625" style="1" customWidth="1"/>
    <col min="1545" max="1545" width="9" style="1" customWidth="1"/>
    <col min="1546" max="1546" width="3.28515625" style="1" customWidth="1"/>
    <col min="1547" max="1547" width="1.5703125" style="1" customWidth="1"/>
    <col min="1548" max="1548" width="4.140625" style="1" customWidth="1"/>
    <col min="1549" max="1549" width="2.7109375" style="1" customWidth="1"/>
    <col min="1550" max="1550" width="6.28515625" style="1" customWidth="1"/>
    <col min="1551" max="1551" width="2.7109375" style="1" customWidth="1"/>
    <col min="1552" max="1552" width="1.28515625" style="1" customWidth="1"/>
    <col min="1553" max="1554" width="0.42578125" style="1" customWidth="1"/>
    <col min="1555" max="1555" width="1.5703125" style="1" customWidth="1"/>
    <col min="1556" max="1556" width="2.5703125" style="1" customWidth="1"/>
    <col min="1557" max="1557" width="4.7109375" style="1" customWidth="1"/>
    <col min="1558" max="1558" width="1.5703125" style="1" customWidth="1"/>
    <col min="1559" max="1559" width="2.5703125" style="1" customWidth="1"/>
    <col min="1560" max="1560" width="3.42578125" style="1" customWidth="1"/>
    <col min="1561" max="1561" width="1.42578125" style="1" customWidth="1"/>
    <col min="1562" max="1562" width="1.5703125" style="1" customWidth="1"/>
    <col min="1563" max="1563" width="2.5703125" style="1" customWidth="1"/>
    <col min="1564" max="1564" width="4.7109375" style="1" customWidth="1"/>
    <col min="1565" max="1565" width="1.5703125" style="1" customWidth="1"/>
    <col min="1566" max="1566" width="5.42578125" style="1" customWidth="1"/>
    <col min="1567" max="1568" width="0.140625" style="1" customWidth="1"/>
    <col min="1569" max="1569" width="1.42578125" style="1" customWidth="1"/>
    <col min="1570" max="1791" width="9.140625" style="1" customWidth="1"/>
    <col min="1792" max="1792" width="2.28515625" style="1" customWidth="1"/>
    <col min="1793" max="1793" width="1.85546875" style="1" customWidth="1"/>
    <col min="1794" max="1794" width="2.28515625" style="1" customWidth="1"/>
    <col min="1795" max="1795" width="2.5703125" style="1" customWidth="1"/>
    <col min="1796" max="1796" width="7" style="1" customWidth="1"/>
    <col min="1797" max="1797" width="2" style="1" customWidth="1"/>
    <col min="1798" max="1798" width="9" style="1" customWidth="1"/>
    <col min="1799" max="1799" width="3.7109375" style="1" customWidth="1"/>
    <col min="1800" max="1800" width="5.28515625" style="1" customWidth="1"/>
    <col min="1801" max="1801" width="9" style="1" customWidth="1"/>
    <col min="1802" max="1802" width="3.28515625" style="1" customWidth="1"/>
    <col min="1803" max="1803" width="1.5703125" style="1" customWidth="1"/>
    <col min="1804" max="1804" width="4.140625" style="1" customWidth="1"/>
    <col min="1805" max="1805" width="2.7109375" style="1" customWidth="1"/>
    <col min="1806" max="1806" width="6.28515625" style="1" customWidth="1"/>
    <col min="1807" max="1807" width="2.7109375" style="1" customWidth="1"/>
    <col min="1808" max="1808" width="1.28515625" style="1" customWidth="1"/>
    <col min="1809" max="1810" width="0.42578125" style="1" customWidth="1"/>
    <col min="1811" max="1811" width="1.5703125" style="1" customWidth="1"/>
    <col min="1812" max="1812" width="2.5703125" style="1" customWidth="1"/>
    <col min="1813" max="1813" width="4.7109375" style="1" customWidth="1"/>
    <col min="1814" max="1814" width="1.5703125" style="1" customWidth="1"/>
    <col min="1815" max="1815" width="2.5703125" style="1" customWidth="1"/>
    <col min="1816" max="1816" width="3.42578125" style="1" customWidth="1"/>
    <col min="1817" max="1817" width="1.42578125" style="1" customWidth="1"/>
    <col min="1818" max="1818" width="1.5703125" style="1" customWidth="1"/>
    <col min="1819" max="1819" width="2.5703125" style="1" customWidth="1"/>
    <col min="1820" max="1820" width="4.7109375" style="1" customWidth="1"/>
    <col min="1821" max="1821" width="1.5703125" style="1" customWidth="1"/>
    <col min="1822" max="1822" width="5.42578125" style="1" customWidth="1"/>
    <col min="1823" max="1824" width="0.140625" style="1" customWidth="1"/>
    <col min="1825" max="1825" width="1.42578125" style="1" customWidth="1"/>
    <col min="1826" max="2047" width="9.140625" style="1" customWidth="1"/>
    <col min="2048" max="2048" width="2.28515625" style="1" customWidth="1"/>
    <col min="2049" max="2049" width="1.85546875" style="1" customWidth="1"/>
    <col min="2050" max="2050" width="2.28515625" style="1" customWidth="1"/>
    <col min="2051" max="2051" width="2.5703125" style="1" customWidth="1"/>
    <col min="2052" max="2052" width="7" style="1" customWidth="1"/>
    <col min="2053" max="2053" width="2" style="1" customWidth="1"/>
    <col min="2054" max="2054" width="9" style="1" customWidth="1"/>
    <col min="2055" max="2055" width="3.7109375" style="1" customWidth="1"/>
    <col min="2056" max="2056" width="5.28515625" style="1" customWidth="1"/>
    <col min="2057" max="2057" width="9" style="1" customWidth="1"/>
    <col min="2058" max="2058" width="3.28515625" style="1" customWidth="1"/>
    <col min="2059" max="2059" width="1.5703125" style="1" customWidth="1"/>
    <col min="2060" max="2060" width="4.140625" style="1" customWidth="1"/>
    <col min="2061" max="2061" width="2.7109375" style="1" customWidth="1"/>
    <col min="2062" max="2062" width="6.28515625" style="1" customWidth="1"/>
    <col min="2063" max="2063" width="2.7109375" style="1" customWidth="1"/>
    <col min="2064" max="2064" width="1.28515625" style="1" customWidth="1"/>
    <col min="2065" max="2066" width="0.42578125" style="1" customWidth="1"/>
    <col min="2067" max="2067" width="1.5703125" style="1" customWidth="1"/>
    <col min="2068" max="2068" width="2.5703125" style="1" customWidth="1"/>
    <col min="2069" max="2069" width="4.7109375" style="1" customWidth="1"/>
    <col min="2070" max="2070" width="1.5703125" style="1" customWidth="1"/>
    <col min="2071" max="2071" width="2.5703125" style="1" customWidth="1"/>
    <col min="2072" max="2072" width="3.42578125" style="1" customWidth="1"/>
    <col min="2073" max="2073" width="1.42578125" style="1" customWidth="1"/>
    <col min="2074" max="2074" width="1.5703125" style="1" customWidth="1"/>
    <col min="2075" max="2075" width="2.5703125" style="1" customWidth="1"/>
    <col min="2076" max="2076" width="4.7109375" style="1" customWidth="1"/>
    <col min="2077" max="2077" width="1.5703125" style="1" customWidth="1"/>
    <col min="2078" max="2078" width="5.42578125" style="1" customWidth="1"/>
    <col min="2079" max="2080" width="0.140625" style="1" customWidth="1"/>
    <col min="2081" max="2081" width="1.42578125" style="1" customWidth="1"/>
    <col min="2082" max="2303" width="9.140625" style="1" customWidth="1"/>
    <col min="2304" max="2304" width="2.28515625" style="1" customWidth="1"/>
    <col min="2305" max="2305" width="1.85546875" style="1" customWidth="1"/>
    <col min="2306" max="2306" width="2.28515625" style="1" customWidth="1"/>
    <col min="2307" max="2307" width="2.5703125" style="1" customWidth="1"/>
    <col min="2308" max="2308" width="7" style="1" customWidth="1"/>
    <col min="2309" max="2309" width="2" style="1" customWidth="1"/>
    <col min="2310" max="2310" width="9" style="1" customWidth="1"/>
    <col min="2311" max="2311" width="3.7109375" style="1" customWidth="1"/>
    <col min="2312" max="2312" width="5.28515625" style="1" customWidth="1"/>
    <col min="2313" max="2313" width="9" style="1" customWidth="1"/>
    <col min="2314" max="2314" width="3.28515625" style="1" customWidth="1"/>
    <col min="2315" max="2315" width="1.5703125" style="1" customWidth="1"/>
    <col min="2316" max="2316" width="4.140625" style="1" customWidth="1"/>
    <col min="2317" max="2317" width="2.7109375" style="1" customWidth="1"/>
    <col min="2318" max="2318" width="6.28515625" style="1" customWidth="1"/>
    <col min="2319" max="2319" width="2.7109375" style="1" customWidth="1"/>
    <col min="2320" max="2320" width="1.28515625" style="1" customWidth="1"/>
    <col min="2321" max="2322" width="0.42578125" style="1" customWidth="1"/>
    <col min="2323" max="2323" width="1.5703125" style="1" customWidth="1"/>
    <col min="2324" max="2324" width="2.5703125" style="1" customWidth="1"/>
    <col min="2325" max="2325" width="4.7109375" style="1" customWidth="1"/>
    <col min="2326" max="2326" width="1.5703125" style="1" customWidth="1"/>
    <col min="2327" max="2327" width="2.5703125" style="1" customWidth="1"/>
    <col min="2328" max="2328" width="3.42578125" style="1" customWidth="1"/>
    <col min="2329" max="2329" width="1.42578125" style="1" customWidth="1"/>
    <col min="2330" max="2330" width="1.5703125" style="1" customWidth="1"/>
    <col min="2331" max="2331" width="2.5703125" style="1" customWidth="1"/>
    <col min="2332" max="2332" width="4.7109375" style="1" customWidth="1"/>
    <col min="2333" max="2333" width="1.5703125" style="1" customWidth="1"/>
    <col min="2334" max="2334" width="5.42578125" style="1" customWidth="1"/>
    <col min="2335" max="2336" width="0.140625" style="1" customWidth="1"/>
    <col min="2337" max="2337" width="1.42578125" style="1" customWidth="1"/>
    <col min="2338" max="2559" width="9.140625" style="1" customWidth="1"/>
    <col min="2560" max="2560" width="2.28515625" style="1" customWidth="1"/>
    <col min="2561" max="2561" width="1.85546875" style="1" customWidth="1"/>
    <col min="2562" max="2562" width="2.28515625" style="1" customWidth="1"/>
    <col min="2563" max="2563" width="2.5703125" style="1" customWidth="1"/>
    <col min="2564" max="2564" width="7" style="1" customWidth="1"/>
    <col min="2565" max="2565" width="2" style="1" customWidth="1"/>
    <col min="2566" max="2566" width="9" style="1" customWidth="1"/>
    <col min="2567" max="2567" width="3.7109375" style="1" customWidth="1"/>
    <col min="2568" max="2568" width="5.28515625" style="1" customWidth="1"/>
    <col min="2569" max="2569" width="9" style="1" customWidth="1"/>
    <col min="2570" max="2570" width="3.28515625" style="1" customWidth="1"/>
    <col min="2571" max="2571" width="1.5703125" style="1" customWidth="1"/>
    <col min="2572" max="2572" width="4.140625" style="1" customWidth="1"/>
    <col min="2573" max="2573" width="2.7109375" style="1" customWidth="1"/>
    <col min="2574" max="2574" width="6.28515625" style="1" customWidth="1"/>
    <col min="2575" max="2575" width="2.7109375" style="1" customWidth="1"/>
    <col min="2576" max="2576" width="1.28515625" style="1" customWidth="1"/>
    <col min="2577" max="2578" width="0.42578125" style="1" customWidth="1"/>
    <col min="2579" max="2579" width="1.5703125" style="1" customWidth="1"/>
    <col min="2580" max="2580" width="2.5703125" style="1" customWidth="1"/>
    <col min="2581" max="2581" width="4.7109375" style="1" customWidth="1"/>
    <col min="2582" max="2582" width="1.5703125" style="1" customWidth="1"/>
    <col min="2583" max="2583" width="2.5703125" style="1" customWidth="1"/>
    <col min="2584" max="2584" width="3.42578125" style="1" customWidth="1"/>
    <col min="2585" max="2585" width="1.42578125" style="1" customWidth="1"/>
    <col min="2586" max="2586" width="1.5703125" style="1" customWidth="1"/>
    <col min="2587" max="2587" width="2.5703125" style="1" customWidth="1"/>
    <col min="2588" max="2588" width="4.7109375" style="1" customWidth="1"/>
    <col min="2589" max="2589" width="1.5703125" style="1" customWidth="1"/>
    <col min="2590" max="2590" width="5.42578125" style="1" customWidth="1"/>
    <col min="2591" max="2592" width="0.140625" style="1" customWidth="1"/>
    <col min="2593" max="2593" width="1.42578125" style="1" customWidth="1"/>
    <col min="2594" max="2815" width="9.140625" style="1" customWidth="1"/>
    <col min="2816" max="2816" width="2.28515625" style="1" customWidth="1"/>
    <col min="2817" max="2817" width="1.85546875" style="1" customWidth="1"/>
    <col min="2818" max="2818" width="2.28515625" style="1" customWidth="1"/>
    <col min="2819" max="2819" width="2.5703125" style="1" customWidth="1"/>
    <col min="2820" max="2820" width="7" style="1" customWidth="1"/>
    <col min="2821" max="2821" width="2" style="1" customWidth="1"/>
    <col min="2822" max="2822" width="9" style="1" customWidth="1"/>
    <col min="2823" max="2823" width="3.7109375" style="1" customWidth="1"/>
    <col min="2824" max="2824" width="5.28515625" style="1" customWidth="1"/>
    <col min="2825" max="2825" width="9" style="1" customWidth="1"/>
    <col min="2826" max="2826" width="3.28515625" style="1" customWidth="1"/>
    <col min="2827" max="2827" width="1.5703125" style="1" customWidth="1"/>
    <col min="2828" max="2828" width="4.140625" style="1" customWidth="1"/>
    <col min="2829" max="2829" width="2.7109375" style="1" customWidth="1"/>
    <col min="2830" max="2830" width="6.28515625" style="1" customWidth="1"/>
    <col min="2831" max="2831" width="2.7109375" style="1" customWidth="1"/>
    <col min="2832" max="2832" width="1.28515625" style="1" customWidth="1"/>
    <col min="2833" max="2834" width="0.42578125" style="1" customWidth="1"/>
    <col min="2835" max="2835" width="1.5703125" style="1" customWidth="1"/>
    <col min="2836" max="2836" width="2.5703125" style="1" customWidth="1"/>
    <col min="2837" max="2837" width="4.7109375" style="1" customWidth="1"/>
    <col min="2838" max="2838" width="1.5703125" style="1" customWidth="1"/>
    <col min="2839" max="2839" width="2.5703125" style="1" customWidth="1"/>
    <col min="2840" max="2840" width="3.42578125" style="1" customWidth="1"/>
    <col min="2841" max="2841" width="1.42578125" style="1" customWidth="1"/>
    <col min="2842" max="2842" width="1.5703125" style="1" customWidth="1"/>
    <col min="2843" max="2843" width="2.5703125" style="1" customWidth="1"/>
    <col min="2844" max="2844" width="4.7109375" style="1" customWidth="1"/>
    <col min="2845" max="2845" width="1.5703125" style="1" customWidth="1"/>
    <col min="2846" max="2846" width="5.42578125" style="1" customWidth="1"/>
    <col min="2847" max="2848" width="0.140625" style="1" customWidth="1"/>
    <col min="2849" max="2849" width="1.42578125" style="1" customWidth="1"/>
    <col min="2850" max="3071" width="9.140625" style="1" customWidth="1"/>
    <col min="3072" max="3072" width="2.28515625" style="1" customWidth="1"/>
    <col min="3073" max="3073" width="1.85546875" style="1" customWidth="1"/>
    <col min="3074" max="3074" width="2.28515625" style="1" customWidth="1"/>
    <col min="3075" max="3075" width="2.5703125" style="1" customWidth="1"/>
    <col min="3076" max="3076" width="7" style="1" customWidth="1"/>
    <col min="3077" max="3077" width="2" style="1" customWidth="1"/>
    <col min="3078" max="3078" width="9" style="1" customWidth="1"/>
    <col min="3079" max="3079" width="3.7109375" style="1" customWidth="1"/>
    <col min="3080" max="3080" width="5.28515625" style="1" customWidth="1"/>
    <col min="3081" max="3081" width="9" style="1" customWidth="1"/>
    <col min="3082" max="3082" width="3.28515625" style="1" customWidth="1"/>
    <col min="3083" max="3083" width="1.5703125" style="1" customWidth="1"/>
    <col min="3084" max="3084" width="4.140625" style="1" customWidth="1"/>
    <col min="3085" max="3085" width="2.7109375" style="1" customWidth="1"/>
    <col min="3086" max="3086" width="6.28515625" style="1" customWidth="1"/>
    <col min="3087" max="3087" width="2.7109375" style="1" customWidth="1"/>
    <col min="3088" max="3088" width="1.28515625" style="1" customWidth="1"/>
    <col min="3089" max="3090" width="0.42578125" style="1" customWidth="1"/>
    <col min="3091" max="3091" width="1.5703125" style="1" customWidth="1"/>
    <col min="3092" max="3092" width="2.5703125" style="1" customWidth="1"/>
    <col min="3093" max="3093" width="4.7109375" style="1" customWidth="1"/>
    <col min="3094" max="3094" width="1.5703125" style="1" customWidth="1"/>
    <col min="3095" max="3095" width="2.5703125" style="1" customWidth="1"/>
    <col min="3096" max="3096" width="3.42578125" style="1" customWidth="1"/>
    <col min="3097" max="3097" width="1.42578125" style="1" customWidth="1"/>
    <col min="3098" max="3098" width="1.5703125" style="1" customWidth="1"/>
    <col min="3099" max="3099" width="2.5703125" style="1" customWidth="1"/>
    <col min="3100" max="3100" width="4.7109375" style="1" customWidth="1"/>
    <col min="3101" max="3101" width="1.5703125" style="1" customWidth="1"/>
    <col min="3102" max="3102" width="5.42578125" style="1" customWidth="1"/>
    <col min="3103" max="3104" width="0.140625" style="1" customWidth="1"/>
    <col min="3105" max="3105" width="1.42578125" style="1" customWidth="1"/>
    <col min="3106" max="3327" width="9.140625" style="1" customWidth="1"/>
    <col min="3328" max="3328" width="2.28515625" style="1" customWidth="1"/>
    <col min="3329" max="3329" width="1.85546875" style="1" customWidth="1"/>
    <col min="3330" max="3330" width="2.28515625" style="1" customWidth="1"/>
    <col min="3331" max="3331" width="2.5703125" style="1" customWidth="1"/>
    <col min="3332" max="3332" width="7" style="1" customWidth="1"/>
    <col min="3333" max="3333" width="2" style="1" customWidth="1"/>
    <col min="3334" max="3334" width="9" style="1" customWidth="1"/>
    <col min="3335" max="3335" width="3.7109375" style="1" customWidth="1"/>
    <col min="3336" max="3336" width="5.28515625" style="1" customWidth="1"/>
    <col min="3337" max="3337" width="9" style="1" customWidth="1"/>
    <col min="3338" max="3338" width="3.28515625" style="1" customWidth="1"/>
    <col min="3339" max="3339" width="1.5703125" style="1" customWidth="1"/>
    <col min="3340" max="3340" width="4.140625" style="1" customWidth="1"/>
    <col min="3341" max="3341" width="2.7109375" style="1" customWidth="1"/>
    <col min="3342" max="3342" width="6.28515625" style="1" customWidth="1"/>
    <col min="3343" max="3343" width="2.7109375" style="1" customWidth="1"/>
    <col min="3344" max="3344" width="1.28515625" style="1" customWidth="1"/>
    <col min="3345" max="3346" width="0.42578125" style="1" customWidth="1"/>
    <col min="3347" max="3347" width="1.5703125" style="1" customWidth="1"/>
    <col min="3348" max="3348" width="2.5703125" style="1" customWidth="1"/>
    <col min="3349" max="3349" width="4.7109375" style="1" customWidth="1"/>
    <col min="3350" max="3350" width="1.5703125" style="1" customWidth="1"/>
    <col min="3351" max="3351" width="2.5703125" style="1" customWidth="1"/>
    <col min="3352" max="3352" width="3.42578125" style="1" customWidth="1"/>
    <col min="3353" max="3353" width="1.42578125" style="1" customWidth="1"/>
    <col min="3354" max="3354" width="1.5703125" style="1" customWidth="1"/>
    <col min="3355" max="3355" width="2.5703125" style="1" customWidth="1"/>
    <col min="3356" max="3356" width="4.7109375" style="1" customWidth="1"/>
    <col min="3357" max="3357" width="1.5703125" style="1" customWidth="1"/>
    <col min="3358" max="3358" width="5.42578125" style="1" customWidth="1"/>
    <col min="3359" max="3360" width="0.140625" style="1" customWidth="1"/>
    <col min="3361" max="3361" width="1.42578125" style="1" customWidth="1"/>
    <col min="3362" max="3583" width="9.140625" style="1" customWidth="1"/>
    <col min="3584" max="3584" width="2.28515625" style="1" customWidth="1"/>
    <col min="3585" max="3585" width="1.85546875" style="1" customWidth="1"/>
    <col min="3586" max="3586" width="2.28515625" style="1" customWidth="1"/>
    <col min="3587" max="3587" width="2.5703125" style="1" customWidth="1"/>
    <col min="3588" max="3588" width="7" style="1" customWidth="1"/>
    <col min="3589" max="3589" width="2" style="1" customWidth="1"/>
    <col min="3590" max="3590" width="9" style="1" customWidth="1"/>
    <col min="3591" max="3591" width="3.7109375" style="1" customWidth="1"/>
    <col min="3592" max="3592" width="5.28515625" style="1" customWidth="1"/>
    <col min="3593" max="3593" width="9" style="1" customWidth="1"/>
    <col min="3594" max="3594" width="3.28515625" style="1" customWidth="1"/>
    <col min="3595" max="3595" width="1.5703125" style="1" customWidth="1"/>
    <col min="3596" max="3596" width="4.140625" style="1" customWidth="1"/>
    <col min="3597" max="3597" width="2.7109375" style="1" customWidth="1"/>
    <col min="3598" max="3598" width="6.28515625" style="1" customWidth="1"/>
    <col min="3599" max="3599" width="2.7109375" style="1" customWidth="1"/>
    <col min="3600" max="3600" width="1.28515625" style="1" customWidth="1"/>
    <col min="3601" max="3602" width="0.42578125" style="1" customWidth="1"/>
    <col min="3603" max="3603" width="1.5703125" style="1" customWidth="1"/>
    <col min="3604" max="3604" width="2.5703125" style="1" customWidth="1"/>
    <col min="3605" max="3605" width="4.7109375" style="1" customWidth="1"/>
    <col min="3606" max="3606" width="1.5703125" style="1" customWidth="1"/>
    <col min="3607" max="3607" width="2.5703125" style="1" customWidth="1"/>
    <col min="3608" max="3608" width="3.42578125" style="1" customWidth="1"/>
    <col min="3609" max="3609" width="1.42578125" style="1" customWidth="1"/>
    <col min="3610" max="3610" width="1.5703125" style="1" customWidth="1"/>
    <col min="3611" max="3611" width="2.5703125" style="1" customWidth="1"/>
    <col min="3612" max="3612" width="4.7109375" style="1" customWidth="1"/>
    <col min="3613" max="3613" width="1.5703125" style="1" customWidth="1"/>
    <col min="3614" max="3614" width="5.42578125" style="1" customWidth="1"/>
    <col min="3615" max="3616" width="0.140625" style="1" customWidth="1"/>
    <col min="3617" max="3617" width="1.42578125" style="1" customWidth="1"/>
    <col min="3618" max="3839" width="9.140625" style="1" customWidth="1"/>
    <col min="3840" max="3840" width="2.28515625" style="1" customWidth="1"/>
    <col min="3841" max="3841" width="1.85546875" style="1" customWidth="1"/>
    <col min="3842" max="3842" width="2.28515625" style="1" customWidth="1"/>
    <col min="3843" max="3843" width="2.5703125" style="1" customWidth="1"/>
    <col min="3844" max="3844" width="7" style="1" customWidth="1"/>
    <col min="3845" max="3845" width="2" style="1" customWidth="1"/>
    <col min="3846" max="3846" width="9" style="1" customWidth="1"/>
    <col min="3847" max="3847" width="3.7109375" style="1" customWidth="1"/>
    <col min="3848" max="3848" width="5.28515625" style="1" customWidth="1"/>
    <col min="3849" max="3849" width="9" style="1" customWidth="1"/>
    <col min="3850" max="3850" width="3.28515625" style="1" customWidth="1"/>
    <col min="3851" max="3851" width="1.5703125" style="1" customWidth="1"/>
    <col min="3852" max="3852" width="4.140625" style="1" customWidth="1"/>
    <col min="3853" max="3853" width="2.7109375" style="1" customWidth="1"/>
    <col min="3854" max="3854" width="6.28515625" style="1" customWidth="1"/>
    <col min="3855" max="3855" width="2.7109375" style="1" customWidth="1"/>
    <col min="3856" max="3856" width="1.28515625" style="1" customWidth="1"/>
    <col min="3857" max="3858" width="0.42578125" style="1" customWidth="1"/>
    <col min="3859" max="3859" width="1.5703125" style="1" customWidth="1"/>
    <col min="3860" max="3860" width="2.5703125" style="1" customWidth="1"/>
    <col min="3861" max="3861" width="4.7109375" style="1" customWidth="1"/>
    <col min="3862" max="3862" width="1.5703125" style="1" customWidth="1"/>
    <col min="3863" max="3863" width="2.5703125" style="1" customWidth="1"/>
    <col min="3864" max="3864" width="3.42578125" style="1" customWidth="1"/>
    <col min="3865" max="3865" width="1.42578125" style="1" customWidth="1"/>
    <col min="3866" max="3866" width="1.5703125" style="1" customWidth="1"/>
    <col min="3867" max="3867" width="2.5703125" style="1" customWidth="1"/>
    <col min="3868" max="3868" width="4.7109375" style="1" customWidth="1"/>
    <col min="3869" max="3869" width="1.5703125" style="1" customWidth="1"/>
    <col min="3870" max="3870" width="5.42578125" style="1" customWidth="1"/>
    <col min="3871" max="3872" width="0.140625" style="1" customWidth="1"/>
    <col min="3873" max="3873" width="1.42578125" style="1" customWidth="1"/>
    <col min="3874" max="4095" width="9.140625" style="1" customWidth="1"/>
    <col min="4096" max="4096" width="2.28515625" style="1" customWidth="1"/>
    <col min="4097" max="4097" width="1.85546875" style="1" customWidth="1"/>
    <col min="4098" max="4098" width="2.28515625" style="1" customWidth="1"/>
    <col min="4099" max="4099" width="2.5703125" style="1" customWidth="1"/>
    <col min="4100" max="4100" width="7" style="1" customWidth="1"/>
    <col min="4101" max="4101" width="2" style="1" customWidth="1"/>
    <col min="4102" max="4102" width="9" style="1" customWidth="1"/>
    <col min="4103" max="4103" width="3.7109375" style="1" customWidth="1"/>
    <col min="4104" max="4104" width="5.28515625" style="1" customWidth="1"/>
    <col min="4105" max="4105" width="9" style="1" customWidth="1"/>
    <col min="4106" max="4106" width="3.28515625" style="1" customWidth="1"/>
    <col min="4107" max="4107" width="1.5703125" style="1" customWidth="1"/>
    <col min="4108" max="4108" width="4.140625" style="1" customWidth="1"/>
    <col min="4109" max="4109" width="2.7109375" style="1" customWidth="1"/>
    <col min="4110" max="4110" width="6.28515625" style="1" customWidth="1"/>
    <col min="4111" max="4111" width="2.7109375" style="1" customWidth="1"/>
    <col min="4112" max="4112" width="1.28515625" style="1" customWidth="1"/>
    <col min="4113" max="4114" width="0.42578125" style="1" customWidth="1"/>
    <col min="4115" max="4115" width="1.5703125" style="1" customWidth="1"/>
    <col min="4116" max="4116" width="2.5703125" style="1" customWidth="1"/>
    <col min="4117" max="4117" width="4.7109375" style="1" customWidth="1"/>
    <col min="4118" max="4118" width="1.5703125" style="1" customWidth="1"/>
    <col min="4119" max="4119" width="2.5703125" style="1" customWidth="1"/>
    <col min="4120" max="4120" width="3.42578125" style="1" customWidth="1"/>
    <col min="4121" max="4121" width="1.42578125" style="1" customWidth="1"/>
    <col min="4122" max="4122" width="1.5703125" style="1" customWidth="1"/>
    <col min="4123" max="4123" width="2.5703125" style="1" customWidth="1"/>
    <col min="4124" max="4124" width="4.7109375" style="1" customWidth="1"/>
    <col min="4125" max="4125" width="1.5703125" style="1" customWidth="1"/>
    <col min="4126" max="4126" width="5.42578125" style="1" customWidth="1"/>
    <col min="4127" max="4128" width="0.140625" style="1" customWidth="1"/>
    <col min="4129" max="4129" width="1.42578125" style="1" customWidth="1"/>
    <col min="4130" max="4351" width="9.140625" style="1" customWidth="1"/>
    <col min="4352" max="4352" width="2.28515625" style="1" customWidth="1"/>
    <col min="4353" max="4353" width="1.85546875" style="1" customWidth="1"/>
    <col min="4354" max="4354" width="2.28515625" style="1" customWidth="1"/>
    <col min="4355" max="4355" width="2.5703125" style="1" customWidth="1"/>
    <col min="4356" max="4356" width="7" style="1" customWidth="1"/>
    <col min="4357" max="4357" width="2" style="1" customWidth="1"/>
    <col min="4358" max="4358" width="9" style="1" customWidth="1"/>
    <col min="4359" max="4359" width="3.7109375" style="1" customWidth="1"/>
    <col min="4360" max="4360" width="5.28515625" style="1" customWidth="1"/>
    <col min="4361" max="4361" width="9" style="1" customWidth="1"/>
    <col min="4362" max="4362" width="3.28515625" style="1" customWidth="1"/>
    <col min="4363" max="4363" width="1.5703125" style="1" customWidth="1"/>
    <col min="4364" max="4364" width="4.140625" style="1" customWidth="1"/>
    <col min="4365" max="4365" width="2.7109375" style="1" customWidth="1"/>
    <col min="4366" max="4366" width="6.28515625" style="1" customWidth="1"/>
    <col min="4367" max="4367" width="2.7109375" style="1" customWidth="1"/>
    <col min="4368" max="4368" width="1.28515625" style="1" customWidth="1"/>
    <col min="4369" max="4370" width="0.42578125" style="1" customWidth="1"/>
    <col min="4371" max="4371" width="1.5703125" style="1" customWidth="1"/>
    <col min="4372" max="4372" width="2.5703125" style="1" customWidth="1"/>
    <col min="4373" max="4373" width="4.7109375" style="1" customWidth="1"/>
    <col min="4374" max="4374" width="1.5703125" style="1" customWidth="1"/>
    <col min="4375" max="4375" width="2.5703125" style="1" customWidth="1"/>
    <col min="4376" max="4376" width="3.42578125" style="1" customWidth="1"/>
    <col min="4377" max="4377" width="1.42578125" style="1" customWidth="1"/>
    <col min="4378" max="4378" width="1.5703125" style="1" customWidth="1"/>
    <col min="4379" max="4379" width="2.5703125" style="1" customWidth="1"/>
    <col min="4380" max="4380" width="4.7109375" style="1" customWidth="1"/>
    <col min="4381" max="4381" width="1.5703125" style="1" customWidth="1"/>
    <col min="4382" max="4382" width="5.42578125" style="1" customWidth="1"/>
    <col min="4383" max="4384" width="0.140625" style="1" customWidth="1"/>
    <col min="4385" max="4385" width="1.42578125" style="1" customWidth="1"/>
    <col min="4386" max="4607" width="9.140625" style="1" customWidth="1"/>
    <col min="4608" max="4608" width="2.28515625" style="1" customWidth="1"/>
    <col min="4609" max="4609" width="1.85546875" style="1" customWidth="1"/>
    <col min="4610" max="4610" width="2.28515625" style="1" customWidth="1"/>
    <col min="4611" max="4611" width="2.5703125" style="1" customWidth="1"/>
    <col min="4612" max="4612" width="7" style="1" customWidth="1"/>
    <col min="4613" max="4613" width="2" style="1" customWidth="1"/>
    <col min="4614" max="4614" width="9" style="1" customWidth="1"/>
    <col min="4615" max="4615" width="3.7109375" style="1" customWidth="1"/>
    <col min="4616" max="4616" width="5.28515625" style="1" customWidth="1"/>
    <col min="4617" max="4617" width="9" style="1" customWidth="1"/>
    <col min="4618" max="4618" width="3.28515625" style="1" customWidth="1"/>
    <col min="4619" max="4619" width="1.5703125" style="1" customWidth="1"/>
    <col min="4620" max="4620" width="4.140625" style="1" customWidth="1"/>
    <col min="4621" max="4621" width="2.7109375" style="1" customWidth="1"/>
    <col min="4622" max="4622" width="6.28515625" style="1" customWidth="1"/>
    <col min="4623" max="4623" width="2.7109375" style="1" customWidth="1"/>
    <col min="4624" max="4624" width="1.28515625" style="1" customWidth="1"/>
    <col min="4625" max="4626" width="0.42578125" style="1" customWidth="1"/>
    <col min="4627" max="4627" width="1.5703125" style="1" customWidth="1"/>
    <col min="4628" max="4628" width="2.5703125" style="1" customWidth="1"/>
    <col min="4629" max="4629" width="4.7109375" style="1" customWidth="1"/>
    <col min="4630" max="4630" width="1.5703125" style="1" customWidth="1"/>
    <col min="4631" max="4631" width="2.5703125" style="1" customWidth="1"/>
    <col min="4632" max="4632" width="3.42578125" style="1" customWidth="1"/>
    <col min="4633" max="4633" width="1.42578125" style="1" customWidth="1"/>
    <col min="4634" max="4634" width="1.5703125" style="1" customWidth="1"/>
    <col min="4635" max="4635" width="2.5703125" style="1" customWidth="1"/>
    <col min="4636" max="4636" width="4.7109375" style="1" customWidth="1"/>
    <col min="4637" max="4637" width="1.5703125" style="1" customWidth="1"/>
    <col min="4638" max="4638" width="5.42578125" style="1" customWidth="1"/>
    <col min="4639" max="4640" width="0.140625" style="1" customWidth="1"/>
    <col min="4641" max="4641" width="1.42578125" style="1" customWidth="1"/>
    <col min="4642" max="4863" width="9.140625" style="1" customWidth="1"/>
    <col min="4864" max="4864" width="2.28515625" style="1" customWidth="1"/>
    <col min="4865" max="4865" width="1.85546875" style="1" customWidth="1"/>
    <col min="4866" max="4866" width="2.28515625" style="1" customWidth="1"/>
    <col min="4867" max="4867" width="2.5703125" style="1" customWidth="1"/>
    <col min="4868" max="4868" width="7" style="1" customWidth="1"/>
    <col min="4869" max="4869" width="2" style="1" customWidth="1"/>
    <col min="4870" max="4870" width="9" style="1" customWidth="1"/>
    <col min="4871" max="4871" width="3.7109375" style="1" customWidth="1"/>
    <col min="4872" max="4872" width="5.28515625" style="1" customWidth="1"/>
    <col min="4873" max="4873" width="9" style="1" customWidth="1"/>
    <col min="4874" max="4874" width="3.28515625" style="1" customWidth="1"/>
    <col min="4875" max="4875" width="1.5703125" style="1" customWidth="1"/>
    <col min="4876" max="4876" width="4.140625" style="1" customWidth="1"/>
    <col min="4877" max="4877" width="2.7109375" style="1" customWidth="1"/>
    <col min="4878" max="4878" width="6.28515625" style="1" customWidth="1"/>
    <col min="4879" max="4879" width="2.7109375" style="1" customWidth="1"/>
    <col min="4880" max="4880" width="1.28515625" style="1" customWidth="1"/>
    <col min="4881" max="4882" width="0.42578125" style="1" customWidth="1"/>
    <col min="4883" max="4883" width="1.5703125" style="1" customWidth="1"/>
    <col min="4884" max="4884" width="2.5703125" style="1" customWidth="1"/>
    <col min="4885" max="4885" width="4.7109375" style="1" customWidth="1"/>
    <col min="4886" max="4886" width="1.5703125" style="1" customWidth="1"/>
    <col min="4887" max="4887" width="2.5703125" style="1" customWidth="1"/>
    <col min="4888" max="4888" width="3.42578125" style="1" customWidth="1"/>
    <col min="4889" max="4889" width="1.42578125" style="1" customWidth="1"/>
    <col min="4890" max="4890" width="1.5703125" style="1" customWidth="1"/>
    <col min="4891" max="4891" width="2.5703125" style="1" customWidth="1"/>
    <col min="4892" max="4892" width="4.7109375" style="1" customWidth="1"/>
    <col min="4893" max="4893" width="1.5703125" style="1" customWidth="1"/>
    <col min="4894" max="4894" width="5.42578125" style="1" customWidth="1"/>
    <col min="4895" max="4896" width="0.140625" style="1" customWidth="1"/>
    <col min="4897" max="4897" width="1.42578125" style="1" customWidth="1"/>
    <col min="4898" max="5119" width="9.140625" style="1" customWidth="1"/>
    <col min="5120" max="5120" width="2.28515625" style="1" customWidth="1"/>
    <col min="5121" max="5121" width="1.85546875" style="1" customWidth="1"/>
    <col min="5122" max="5122" width="2.28515625" style="1" customWidth="1"/>
    <col min="5123" max="5123" width="2.5703125" style="1" customWidth="1"/>
    <col min="5124" max="5124" width="7" style="1" customWidth="1"/>
    <col min="5125" max="5125" width="2" style="1" customWidth="1"/>
    <col min="5126" max="5126" width="9" style="1" customWidth="1"/>
    <col min="5127" max="5127" width="3.7109375" style="1" customWidth="1"/>
    <col min="5128" max="5128" width="5.28515625" style="1" customWidth="1"/>
    <col min="5129" max="5129" width="9" style="1" customWidth="1"/>
    <col min="5130" max="5130" width="3.28515625" style="1" customWidth="1"/>
    <col min="5131" max="5131" width="1.5703125" style="1" customWidth="1"/>
    <col min="5132" max="5132" width="4.140625" style="1" customWidth="1"/>
    <col min="5133" max="5133" width="2.7109375" style="1" customWidth="1"/>
    <col min="5134" max="5134" width="6.28515625" style="1" customWidth="1"/>
    <col min="5135" max="5135" width="2.7109375" style="1" customWidth="1"/>
    <col min="5136" max="5136" width="1.28515625" style="1" customWidth="1"/>
    <col min="5137" max="5138" width="0.42578125" style="1" customWidth="1"/>
    <col min="5139" max="5139" width="1.5703125" style="1" customWidth="1"/>
    <col min="5140" max="5140" width="2.5703125" style="1" customWidth="1"/>
    <col min="5141" max="5141" width="4.7109375" style="1" customWidth="1"/>
    <col min="5142" max="5142" width="1.5703125" style="1" customWidth="1"/>
    <col min="5143" max="5143" width="2.5703125" style="1" customWidth="1"/>
    <col min="5144" max="5144" width="3.42578125" style="1" customWidth="1"/>
    <col min="5145" max="5145" width="1.42578125" style="1" customWidth="1"/>
    <col min="5146" max="5146" width="1.5703125" style="1" customWidth="1"/>
    <col min="5147" max="5147" width="2.5703125" style="1" customWidth="1"/>
    <col min="5148" max="5148" width="4.7109375" style="1" customWidth="1"/>
    <col min="5149" max="5149" width="1.5703125" style="1" customWidth="1"/>
    <col min="5150" max="5150" width="5.42578125" style="1" customWidth="1"/>
    <col min="5151" max="5152" width="0.140625" style="1" customWidth="1"/>
    <col min="5153" max="5153" width="1.42578125" style="1" customWidth="1"/>
    <col min="5154" max="5375" width="9.140625" style="1" customWidth="1"/>
    <col min="5376" max="5376" width="2.28515625" style="1" customWidth="1"/>
    <col min="5377" max="5377" width="1.85546875" style="1" customWidth="1"/>
    <col min="5378" max="5378" width="2.28515625" style="1" customWidth="1"/>
    <col min="5379" max="5379" width="2.5703125" style="1" customWidth="1"/>
    <col min="5380" max="5380" width="7" style="1" customWidth="1"/>
    <col min="5381" max="5381" width="2" style="1" customWidth="1"/>
    <col min="5382" max="5382" width="9" style="1" customWidth="1"/>
    <col min="5383" max="5383" width="3.7109375" style="1" customWidth="1"/>
    <col min="5384" max="5384" width="5.28515625" style="1" customWidth="1"/>
    <col min="5385" max="5385" width="9" style="1" customWidth="1"/>
    <col min="5386" max="5386" width="3.28515625" style="1" customWidth="1"/>
    <col min="5387" max="5387" width="1.5703125" style="1" customWidth="1"/>
    <col min="5388" max="5388" width="4.140625" style="1" customWidth="1"/>
    <col min="5389" max="5389" width="2.7109375" style="1" customWidth="1"/>
    <col min="5390" max="5390" width="6.28515625" style="1" customWidth="1"/>
    <col min="5391" max="5391" width="2.7109375" style="1" customWidth="1"/>
    <col min="5392" max="5392" width="1.28515625" style="1" customWidth="1"/>
    <col min="5393" max="5394" width="0.42578125" style="1" customWidth="1"/>
    <col min="5395" max="5395" width="1.5703125" style="1" customWidth="1"/>
    <col min="5396" max="5396" width="2.5703125" style="1" customWidth="1"/>
    <col min="5397" max="5397" width="4.7109375" style="1" customWidth="1"/>
    <col min="5398" max="5398" width="1.5703125" style="1" customWidth="1"/>
    <col min="5399" max="5399" width="2.5703125" style="1" customWidth="1"/>
    <col min="5400" max="5400" width="3.42578125" style="1" customWidth="1"/>
    <col min="5401" max="5401" width="1.42578125" style="1" customWidth="1"/>
    <col min="5402" max="5402" width="1.5703125" style="1" customWidth="1"/>
    <col min="5403" max="5403" width="2.5703125" style="1" customWidth="1"/>
    <col min="5404" max="5404" width="4.7109375" style="1" customWidth="1"/>
    <col min="5405" max="5405" width="1.5703125" style="1" customWidth="1"/>
    <col min="5406" max="5406" width="5.42578125" style="1" customWidth="1"/>
    <col min="5407" max="5408" width="0.140625" style="1" customWidth="1"/>
    <col min="5409" max="5409" width="1.42578125" style="1" customWidth="1"/>
    <col min="5410" max="5631" width="9.140625" style="1" customWidth="1"/>
    <col min="5632" max="5632" width="2.28515625" style="1" customWidth="1"/>
    <col min="5633" max="5633" width="1.85546875" style="1" customWidth="1"/>
    <col min="5634" max="5634" width="2.28515625" style="1" customWidth="1"/>
    <col min="5635" max="5635" width="2.5703125" style="1" customWidth="1"/>
    <col min="5636" max="5636" width="7" style="1" customWidth="1"/>
    <col min="5637" max="5637" width="2" style="1" customWidth="1"/>
    <col min="5638" max="5638" width="9" style="1" customWidth="1"/>
    <col min="5639" max="5639" width="3.7109375" style="1" customWidth="1"/>
    <col min="5640" max="5640" width="5.28515625" style="1" customWidth="1"/>
    <col min="5641" max="5641" width="9" style="1" customWidth="1"/>
    <col min="5642" max="5642" width="3.28515625" style="1" customWidth="1"/>
    <col min="5643" max="5643" width="1.5703125" style="1" customWidth="1"/>
    <col min="5644" max="5644" width="4.140625" style="1" customWidth="1"/>
    <col min="5645" max="5645" width="2.7109375" style="1" customWidth="1"/>
    <col min="5646" max="5646" width="6.28515625" style="1" customWidth="1"/>
    <col min="5647" max="5647" width="2.7109375" style="1" customWidth="1"/>
    <col min="5648" max="5648" width="1.28515625" style="1" customWidth="1"/>
    <col min="5649" max="5650" width="0.42578125" style="1" customWidth="1"/>
    <col min="5651" max="5651" width="1.5703125" style="1" customWidth="1"/>
    <col min="5652" max="5652" width="2.5703125" style="1" customWidth="1"/>
    <col min="5653" max="5653" width="4.7109375" style="1" customWidth="1"/>
    <col min="5654" max="5654" width="1.5703125" style="1" customWidth="1"/>
    <col min="5655" max="5655" width="2.5703125" style="1" customWidth="1"/>
    <col min="5656" max="5656" width="3.42578125" style="1" customWidth="1"/>
    <col min="5657" max="5657" width="1.42578125" style="1" customWidth="1"/>
    <col min="5658" max="5658" width="1.5703125" style="1" customWidth="1"/>
    <col min="5659" max="5659" width="2.5703125" style="1" customWidth="1"/>
    <col min="5660" max="5660" width="4.7109375" style="1" customWidth="1"/>
    <col min="5661" max="5661" width="1.5703125" style="1" customWidth="1"/>
    <col min="5662" max="5662" width="5.42578125" style="1" customWidth="1"/>
    <col min="5663" max="5664" width="0.140625" style="1" customWidth="1"/>
    <col min="5665" max="5665" width="1.42578125" style="1" customWidth="1"/>
    <col min="5666" max="5887" width="9.140625" style="1" customWidth="1"/>
    <col min="5888" max="5888" width="2.28515625" style="1" customWidth="1"/>
    <col min="5889" max="5889" width="1.85546875" style="1" customWidth="1"/>
    <col min="5890" max="5890" width="2.28515625" style="1" customWidth="1"/>
    <col min="5891" max="5891" width="2.5703125" style="1" customWidth="1"/>
    <col min="5892" max="5892" width="7" style="1" customWidth="1"/>
    <col min="5893" max="5893" width="2" style="1" customWidth="1"/>
    <col min="5894" max="5894" width="9" style="1" customWidth="1"/>
    <col min="5895" max="5895" width="3.7109375" style="1" customWidth="1"/>
    <col min="5896" max="5896" width="5.28515625" style="1" customWidth="1"/>
    <col min="5897" max="5897" width="9" style="1" customWidth="1"/>
    <col min="5898" max="5898" width="3.28515625" style="1" customWidth="1"/>
    <col min="5899" max="5899" width="1.5703125" style="1" customWidth="1"/>
    <col min="5900" max="5900" width="4.140625" style="1" customWidth="1"/>
    <col min="5901" max="5901" width="2.7109375" style="1" customWidth="1"/>
    <col min="5902" max="5902" width="6.28515625" style="1" customWidth="1"/>
    <col min="5903" max="5903" width="2.7109375" style="1" customWidth="1"/>
    <col min="5904" max="5904" width="1.28515625" style="1" customWidth="1"/>
    <col min="5905" max="5906" width="0.42578125" style="1" customWidth="1"/>
    <col min="5907" max="5907" width="1.5703125" style="1" customWidth="1"/>
    <col min="5908" max="5908" width="2.5703125" style="1" customWidth="1"/>
    <col min="5909" max="5909" width="4.7109375" style="1" customWidth="1"/>
    <col min="5910" max="5910" width="1.5703125" style="1" customWidth="1"/>
    <col min="5911" max="5911" width="2.5703125" style="1" customWidth="1"/>
    <col min="5912" max="5912" width="3.42578125" style="1" customWidth="1"/>
    <col min="5913" max="5913" width="1.42578125" style="1" customWidth="1"/>
    <col min="5914" max="5914" width="1.5703125" style="1" customWidth="1"/>
    <col min="5915" max="5915" width="2.5703125" style="1" customWidth="1"/>
    <col min="5916" max="5916" width="4.7109375" style="1" customWidth="1"/>
    <col min="5917" max="5917" width="1.5703125" style="1" customWidth="1"/>
    <col min="5918" max="5918" width="5.42578125" style="1" customWidth="1"/>
    <col min="5919" max="5920" width="0.140625" style="1" customWidth="1"/>
    <col min="5921" max="5921" width="1.42578125" style="1" customWidth="1"/>
    <col min="5922" max="6143" width="9.140625" style="1" customWidth="1"/>
    <col min="6144" max="6144" width="2.28515625" style="1" customWidth="1"/>
    <col min="6145" max="6145" width="1.85546875" style="1" customWidth="1"/>
    <col min="6146" max="6146" width="2.28515625" style="1" customWidth="1"/>
    <col min="6147" max="6147" width="2.5703125" style="1" customWidth="1"/>
    <col min="6148" max="6148" width="7" style="1" customWidth="1"/>
    <col min="6149" max="6149" width="2" style="1" customWidth="1"/>
    <col min="6150" max="6150" width="9" style="1" customWidth="1"/>
    <col min="6151" max="6151" width="3.7109375" style="1" customWidth="1"/>
    <col min="6152" max="6152" width="5.28515625" style="1" customWidth="1"/>
    <col min="6153" max="6153" width="9" style="1" customWidth="1"/>
    <col min="6154" max="6154" width="3.28515625" style="1" customWidth="1"/>
    <col min="6155" max="6155" width="1.5703125" style="1" customWidth="1"/>
    <col min="6156" max="6156" width="4.140625" style="1" customWidth="1"/>
    <col min="6157" max="6157" width="2.7109375" style="1" customWidth="1"/>
    <col min="6158" max="6158" width="6.28515625" style="1" customWidth="1"/>
    <col min="6159" max="6159" width="2.7109375" style="1" customWidth="1"/>
    <col min="6160" max="6160" width="1.28515625" style="1" customWidth="1"/>
    <col min="6161" max="6162" width="0.42578125" style="1" customWidth="1"/>
    <col min="6163" max="6163" width="1.5703125" style="1" customWidth="1"/>
    <col min="6164" max="6164" width="2.5703125" style="1" customWidth="1"/>
    <col min="6165" max="6165" width="4.7109375" style="1" customWidth="1"/>
    <col min="6166" max="6166" width="1.5703125" style="1" customWidth="1"/>
    <col min="6167" max="6167" width="2.5703125" style="1" customWidth="1"/>
    <col min="6168" max="6168" width="3.42578125" style="1" customWidth="1"/>
    <col min="6169" max="6169" width="1.42578125" style="1" customWidth="1"/>
    <col min="6170" max="6170" width="1.5703125" style="1" customWidth="1"/>
    <col min="6171" max="6171" width="2.5703125" style="1" customWidth="1"/>
    <col min="6172" max="6172" width="4.7109375" style="1" customWidth="1"/>
    <col min="6173" max="6173" width="1.5703125" style="1" customWidth="1"/>
    <col min="6174" max="6174" width="5.42578125" style="1" customWidth="1"/>
    <col min="6175" max="6176" width="0.140625" style="1" customWidth="1"/>
    <col min="6177" max="6177" width="1.42578125" style="1" customWidth="1"/>
    <col min="6178" max="6399" width="9.140625" style="1" customWidth="1"/>
    <col min="6400" max="6400" width="2.28515625" style="1" customWidth="1"/>
    <col min="6401" max="6401" width="1.85546875" style="1" customWidth="1"/>
    <col min="6402" max="6402" width="2.28515625" style="1" customWidth="1"/>
    <col min="6403" max="6403" width="2.5703125" style="1" customWidth="1"/>
    <col min="6404" max="6404" width="7" style="1" customWidth="1"/>
    <col min="6405" max="6405" width="2" style="1" customWidth="1"/>
    <col min="6406" max="6406" width="9" style="1" customWidth="1"/>
    <col min="6407" max="6407" width="3.7109375" style="1" customWidth="1"/>
    <col min="6408" max="6408" width="5.28515625" style="1" customWidth="1"/>
    <col min="6409" max="6409" width="9" style="1" customWidth="1"/>
    <col min="6410" max="6410" width="3.28515625" style="1" customWidth="1"/>
    <col min="6411" max="6411" width="1.5703125" style="1" customWidth="1"/>
    <col min="6412" max="6412" width="4.140625" style="1" customWidth="1"/>
    <col min="6413" max="6413" width="2.7109375" style="1" customWidth="1"/>
    <col min="6414" max="6414" width="6.28515625" style="1" customWidth="1"/>
    <col min="6415" max="6415" width="2.7109375" style="1" customWidth="1"/>
    <col min="6416" max="6416" width="1.28515625" style="1" customWidth="1"/>
    <col min="6417" max="6418" width="0.42578125" style="1" customWidth="1"/>
    <col min="6419" max="6419" width="1.5703125" style="1" customWidth="1"/>
    <col min="6420" max="6420" width="2.5703125" style="1" customWidth="1"/>
    <col min="6421" max="6421" width="4.7109375" style="1" customWidth="1"/>
    <col min="6422" max="6422" width="1.5703125" style="1" customWidth="1"/>
    <col min="6423" max="6423" width="2.5703125" style="1" customWidth="1"/>
    <col min="6424" max="6424" width="3.42578125" style="1" customWidth="1"/>
    <col min="6425" max="6425" width="1.42578125" style="1" customWidth="1"/>
    <col min="6426" max="6426" width="1.5703125" style="1" customWidth="1"/>
    <col min="6427" max="6427" width="2.5703125" style="1" customWidth="1"/>
    <col min="6428" max="6428" width="4.7109375" style="1" customWidth="1"/>
    <col min="6429" max="6429" width="1.5703125" style="1" customWidth="1"/>
    <col min="6430" max="6430" width="5.42578125" style="1" customWidth="1"/>
    <col min="6431" max="6432" width="0.140625" style="1" customWidth="1"/>
    <col min="6433" max="6433" width="1.42578125" style="1" customWidth="1"/>
    <col min="6434" max="6655" width="9.140625" style="1" customWidth="1"/>
    <col min="6656" max="6656" width="2.28515625" style="1" customWidth="1"/>
    <col min="6657" max="6657" width="1.85546875" style="1" customWidth="1"/>
    <col min="6658" max="6658" width="2.28515625" style="1" customWidth="1"/>
    <col min="6659" max="6659" width="2.5703125" style="1" customWidth="1"/>
    <col min="6660" max="6660" width="7" style="1" customWidth="1"/>
    <col min="6661" max="6661" width="2" style="1" customWidth="1"/>
    <col min="6662" max="6662" width="9" style="1" customWidth="1"/>
    <col min="6663" max="6663" width="3.7109375" style="1" customWidth="1"/>
    <col min="6664" max="6664" width="5.28515625" style="1" customWidth="1"/>
    <col min="6665" max="6665" width="9" style="1" customWidth="1"/>
    <col min="6666" max="6666" width="3.28515625" style="1" customWidth="1"/>
    <col min="6667" max="6667" width="1.5703125" style="1" customWidth="1"/>
    <col min="6668" max="6668" width="4.140625" style="1" customWidth="1"/>
    <col min="6669" max="6669" width="2.7109375" style="1" customWidth="1"/>
    <col min="6670" max="6670" width="6.28515625" style="1" customWidth="1"/>
    <col min="6671" max="6671" width="2.7109375" style="1" customWidth="1"/>
    <col min="6672" max="6672" width="1.28515625" style="1" customWidth="1"/>
    <col min="6673" max="6674" width="0.42578125" style="1" customWidth="1"/>
    <col min="6675" max="6675" width="1.5703125" style="1" customWidth="1"/>
    <col min="6676" max="6676" width="2.5703125" style="1" customWidth="1"/>
    <col min="6677" max="6677" width="4.7109375" style="1" customWidth="1"/>
    <col min="6678" max="6678" width="1.5703125" style="1" customWidth="1"/>
    <col min="6679" max="6679" width="2.5703125" style="1" customWidth="1"/>
    <col min="6680" max="6680" width="3.42578125" style="1" customWidth="1"/>
    <col min="6681" max="6681" width="1.42578125" style="1" customWidth="1"/>
    <col min="6682" max="6682" width="1.5703125" style="1" customWidth="1"/>
    <col min="6683" max="6683" width="2.5703125" style="1" customWidth="1"/>
    <col min="6684" max="6684" width="4.7109375" style="1" customWidth="1"/>
    <col min="6685" max="6685" width="1.5703125" style="1" customWidth="1"/>
    <col min="6686" max="6686" width="5.42578125" style="1" customWidth="1"/>
    <col min="6687" max="6688" width="0.140625" style="1" customWidth="1"/>
    <col min="6689" max="6689" width="1.42578125" style="1" customWidth="1"/>
    <col min="6690" max="6911" width="9.140625" style="1" customWidth="1"/>
    <col min="6912" max="6912" width="2.28515625" style="1" customWidth="1"/>
    <col min="6913" max="6913" width="1.85546875" style="1" customWidth="1"/>
    <col min="6914" max="6914" width="2.28515625" style="1" customWidth="1"/>
    <col min="6915" max="6915" width="2.5703125" style="1" customWidth="1"/>
    <col min="6916" max="6916" width="7" style="1" customWidth="1"/>
    <col min="6917" max="6917" width="2" style="1" customWidth="1"/>
    <col min="6918" max="6918" width="9" style="1" customWidth="1"/>
    <col min="6919" max="6919" width="3.7109375" style="1" customWidth="1"/>
    <col min="6920" max="6920" width="5.28515625" style="1" customWidth="1"/>
    <col min="6921" max="6921" width="9" style="1" customWidth="1"/>
    <col min="6922" max="6922" width="3.28515625" style="1" customWidth="1"/>
    <col min="6923" max="6923" width="1.5703125" style="1" customWidth="1"/>
    <col min="6924" max="6924" width="4.140625" style="1" customWidth="1"/>
    <col min="6925" max="6925" width="2.7109375" style="1" customWidth="1"/>
    <col min="6926" max="6926" width="6.28515625" style="1" customWidth="1"/>
    <col min="6927" max="6927" width="2.7109375" style="1" customWidth="1"/>
    <col min="6928" max="6928" width="1.28515625" style="1" customWidth="1"/>
    <col min="6929" max="6930" width="0.42578125" style="1" customWidth="1"/>
    <col min="6931" max="6931" width="1.5703125" style="1" customWidth="1"/>
    <col min="6932" max="6932" width="2.5703125" style="1" customWidth="1"/>
    <col min="6933" max="6933" width="4.7109375" style="1" customWidth="1"/>
    <col min="6934" max="6934" width="1.5703125" style="1" customWidth="1"/>
    <col min="6935" max="6935" width="2.5703125" style="1" customWidth="1"/>
    <col min="6936" max="6936" width="3.42578125" style="1" customWidth="1"/>
    <col min="6937" max="6937" width="1.42578125" style="1" customWidth="1"/>
    <col min="6938" max="6938" width="1.5703125" style="1" customWidth="1"/>
    <col min="6939" max="6939" width="2.5703125" style="1" customWidth="1"/>
    <col min="6940" max="6940" width="4.7109375" style="1" customWidth="1"/>
    <col min="6941" max="6941" width="1.5703125" style="1" customWidth="1"/>
    <col min="6942" max="6942" width="5.42578125" style="1" customWidth="1"/>
    <col min="6943" max="6944" width="0.140625" style="1" customWidth="1"/>
    <col min="6945" max="6945" width="1.42578125" style="1" customWidth="1"/>
    <col min="6946" max="7167" width="9.140625" style="1" customWidth="1"/>
    <col min="7168" max="7168" width="2.28515625" style="1" customWidth="1"/>
    <col min="7169" max="7169" width="1.85546875" style="1" customWidth="1"/>
    <col min="7170" max="7170" width="2.28515625" style="1" customWidth="1"/>
    <col min="7171" max="7171" width="2.5703125" style="1" customWidth="1"/>
    <col min="7172" max="7172" width="7" style="1" customWidth="1"/>
    <col min="7173" max="7173" width="2" style="1" customWidth="1"/>
    <col min="7174" max="7174" width="9" style="1" customWidth="1"/>
    <col min="7175" max="7175" width="3.7109375" style="1" customWidth="1"/>
    <col min="7176" max="7176" width="5.28515625" style="1" customWidth="1"/>
    <col min="7177" max="7177" width="9" style="1" customWidth="1"/>
    <col min="7178" max="7178" width="3.28515625" style="1" customWidth="1"/>
    <col min="7179" max="7179" width="1.5703125" style="1" customWidth="1"/>
    <col min="7180" max="7180" width="4.140625" style="1" customWidth="1"/>
    <col min="7181" max="7181" width="2.7109375" style="1" customWidth="1"/>
    <col min="7182" max="7182" width="6.28515625" style="1" customWidth="1"/>
    <col min="7183" max="7183" width="2.7109375" style="1" customWidth="1"/>
    <col min="7184" max="7184" width="1.28515625" style="1" customWidth="1"/>
    <col min="7185" max="7186" width="0.42578125" style="1" customWidth="1"/>
    <col min="7187" max="7187" width="1.5703125" style="1" customWidth="1"/>
    <col min="7188" max="7188" width="2.5703125" style="1" customWidth="1"/>
    <col min="7189" max="7189" width="4.7109375" style="1" customWidth="1"/>
    <col min="7190" max="7190" width="1.5703125" style="1" customWidth="1"/>
    <col min="7191" max="7191" width="2.5703125" style="1" customWidth="1"/>
    <col min="7192" max="7192" width="3.42578125" style="1" customWidth="1"/>
    <col min="7193" max="7193" width="1.42578125" style="1" customWidth="1"/>
    <col min="7194" max="7194" width="1.5703125" style="1" customWidth="1"/>
    <col min="7195" max="7195" width="2.5703125" style="1" customWidth="1"/>
    <col min="7196" max="7196" width="4.7109375" style="1" customWidth="1"/>
    <col min="7197" max="7197" width="1.5703125" style="1" customWidth="1"/>
    <col min="7198" max="7198" width="5.42578125" style="1" customWidth="1"/>
    <col min="7199" max="7200" width="0.140625" style="1" customWidth="1"/>
    <col min="7201" max="7201" width="1.42578125" style="1" customWidth="1"/>
    <col min="7202" max="7423" width="9.140625" style="1" customWidth="1"/>
    <col min="7424" max="7424" width="2.28515625" style="1" customWidth="1"/>
    <col min="7425" max="7425" width="1.85546875" style="1" customWidth="1"/>
    <col min="7426" max="7426" width="2.28515625" style="1" customWidth="1"/>
    <col min="7427" max="7427" width="2.5703125" style="1" customWidth="1"/>
    <col min="7428" max="7428" width="7" style="1" customWidth="1"/>
    <col min="7429" max="7429" width="2" style="1" customWidth="1"/>
    <col min="7430" max="7430" width="9" style="1" customWidth="1"/>
    <col min="7431" max="7431" width="3.7109375" style="1" customWidth="1"/>
    <col min="7432" max="7432" width="5.28515625" style="1" customWidth="1"/>
    <col min="7433" max="7433" width="9" style="1" customWidth="1"/>
    <col min="7434" max="7434" width="3.28515625" style="1" customWidth="1"/>
    <col min="7435" max="7435" width="1.5703125" style="1" customWidth="1"/>
    <col min="7436" max="7436" width="4.140625" style="1" customWidth="1"/>
    <col min="7437" max="7437" width="2.7109375" style="1" customWidth="1"/>
    <col min="7438" max="7438" width="6.28515625" style="1" customWidth="1"/>
    <col min="7439" max="7439" width="2.7109375" style="1" customWidth="1"/>
    <col min="7440" max="7440" width="1.28515625" style="1" customWidth="1"/>
    <col min="7441" max="7442" width="0.42578125" style="1" customWidth="1"/>
    <col min="7443" max="7443" width="1.5703125" style="1" customWidth="1"/>
    <col min="7444" max="7444" width="2.5703125" style="1" customWidth="1"/>
    <col min="7445" max="7445" width="4.7109375" style="1" customWidth="1"/>
    <col min="7446" max="7446" width="1.5703125" style="1" customWidth="1"/>
    <col min="7447" max="7447" width="2.5703125" style="1" customWidth="1"/>
    <col min="7448" max="7448" width="3.42578125" style="1" customWidth="1"/>
    <col min="7449" max="7449" width="1.42578125" style="1" customWidth="1"/>
    <col min="7450" max="7450" width="1.5703125" style="1" customWidth="1"/>
    <col min="7451" max="7451" width="2.5703125" style="1" customWidth="1"/>
    <col min="7452" max="7452" width="4.7109375" style="1" customWidth="1"/>
    <col min="7453" max="7453" width="1.5703125" style="1" customWidth="1"/>
    <col min="7454" max="7454" width="5.42578125" style="1" customWidth="1"/>
    <col min="7455" max="7456" width="0.140625" style="1" customWidth="1"/>
    <col min="7457" max="7457" width="1.42578125" style="1" customWidth="1"/>
    <col min="7458" max="7679" width="9.140625" style="1" customWidth="1"/>
    <col min="7680" max="7680" width="2.28515625" style="1" customWidth="1"/>
    <col min="7681" max="7681" width="1.85546875" style="1" customWidth="1"/>
    <col min="7682" max="7682" width="2.28515625" style="1" customWidth="1"/>
    <col min="7683" max="7683" width="2.5703125" style="1" customWidth="1"/>
    <col min="7684" max="7684" width="7" style="1" customWidth="1"/>
    <col min="7685" max="7685" width="2" style="1" customWidth="1"/>
    <col min="7686" max="7686" width="9" style="1" customWidth="1"/>
    <col min="7687" max="7687" width="3.7109375" style="1" customWidth="1"/>
    <col min="7688" max="7688" width="5.28515625" style="1" customWidth="1"/>
    <col min="7689" max="7689" width="9" style="1" customWidth="1"/>
    <col min="7690" max="7690" width="3.28515625" style="1" customWidth="1"/>
    <col min="7691" max="7691" width="1.5703125" style="1" customWidth="1"/>
    <col min="7692" max="7692" width="4.140625" style="1" customWidth="1"/>
    <col min="7693" max="7693" width="2.7109375" style="1" customWidth="1"/>
    <col min="7694" max="7694" width="6.28515625" style="1" customWidth="1"/>
    <col min="7695" max="7695" width="2.7109375" style="1" customWidth="1"/>
    <col min="7696" max="7696" width="1.28515625" style="1" customWidth="1"/>
    <col min="7697" max="7698" width="0.42578125" style="1" customWidth="1"/>
    <col min="7699" max="7699" width="1.5703125" style="1" customWidth="1"/>
    <col min="7700" max="7700" width="2.5703125" style="1" customWidth="1"/>
    <col min="7701" max="7701" width="4.7109375" style="1" customWidth="1"/>
    <col min="7702" max="7702" width="1.5703125" style="1" customWidth="1"/>
    <col min="7703" max="7703" width="2.5703125" style="1" customWidth="1"/>
    <col min="7704" max="7704" width="3.42578125" style="1" customWidth="1"/>
    <col min="7705" max="7705" width="1.42578125" style="1" customWidth="1"/>
    <col min="7706" max="7706" width="1.5703125" style="1" customWidth="1"/>
    <col min="7707" max="7707" width="2.5703125" style="1" customWidth="1"/>
    <col min="7708" max="7708" width="4.7109375" style="1" customWidth="1"/>
    <col min="7709" max="7709" width="1.5703125" style="1" customWidth="1"/>
    <col min="7710" max="7710" width="5.42578125" style="1" customWidth="1"/>
    <col min="7711" max="7712" width="0.140625" style="1" customWidth="1"/>
    <col min="7713" max="7713" width="1.42578125" style="1" customWidth="1"/>
    <col min="7714" max="7935" width="9.140625" style="1" customWidth="1"/>
    <col min="7936" max="7936" width="2.28515625" style="1" customWidth="1"/>
    <col min="7937" max="7937" width="1.85546875" style="1" customWidth="1"/>
    <col min="7938" max="7938" width="2.28515625" style="1" customWidth="1"/>
    <col min="7939" max="7939" width="2.5703125" style="1" customWidth="1"/>
    <col min="7940" max="7940" width="7" style="1" customWidth="1"/>
    <col min="7941" max="7941" width="2" style="1" customWidth="1"/>
    <col min="7942" max="7942" width="9" style="1" customWidth="1"/>
    <col min="7943" max="7943" width="3.7109375" style="1" customWidth="1"/>
    <col min="7944" max="7944" width="5.28515625" style="1" customWidth="1"/>
    <col min="7945" max="7945" width="9" style="1" customWidth="1"/>
    <col min="7946" max="7946" width="3.28515625" style="1" customWidth="1"/>
    <col min="7947" max="7947" width="1.5703125" style="1" customWidth="1"/>
    <col min="7948" max="7948" width="4.140625" style="1" customWidth="1"/>
    <col min="7949" max="7949" width="2.7109375" style="1" customWidth="1"/>
    <col min="7950" max="7950" width="6.28515625" style="1" customWidth="1"/>
    <col min="7951" max="7951" width="2.7109375" style="1" customWidth="1"/>
    <col min="7952" max="7952" width="1.28515625" style="1" customWidth="1"/>
    <col min="7953" max="7954" width="0.42578125" style="1" customWidth="1"/>
    <col min="7955" max="7955" width="1.5703125" style="1" customWidth="1"/>
    <col min="7956" max="7956" width="2.5703125" style="1" customWidth="1"/>
    <col min="7957" max="7957" width="4.7109375" style="1" customWidth="1"/>
    <col min="7958" max="7958" width="1.5703125" style="1" customWidth="1"/>
    <col min="7959" max="7959" width="2.5703125" style="1" customWidth="1"/>
    <col min="7960" max="7960" width="3.42578125" style="1" customWidth="1"/>
    <col min="7961" max="7961" width="1.42578125" style="1" customWidth="1"/>
    <col min="7962" max="7962" width="1.5703125" style="1" customWidth="1"/>
    <col min="7963" max="7963" width="2.5703125" style="1" customWidth="1"/>
    <col min="7964" max="7964" width="4.7109375" style="1" customWidth="1"/>
    <col min="7965" max="7965" width="1.5703125" style="1" customWidth="1"/>
    <col min="7966" max="7966" width="5.42578125" style="1" customWidth="1"/>
    <col min="7967" max="7968" width="0.140625" style="1" customWidth="1"/>
    <col min="7969" max="7969" width="1.42578125" style="1" customWidth="1"/>
    <col min="7970" max="8191" width="9.140625" style="1" customWidth="1"/>
    <col min="8192" max="8192" width="2.28515625" style="1" customWidth="1"/>
    <col min="8193" max="8193" width="1.85546875" style="1" customWidth="1"/>
    <col min="8194" max="8194" width="2.28515625" style="1" customWidth="1"/>
    <col min="8195" max="8195" width="2.5703125" style="1" customWidth="1"/>
    <col min="8196" max="8196" width="7" style="1" customWidth="1"/>
    <col min="8197" max="8197" width="2" style="1" customWidth="1"/>
    <col min="8198" max="8198" width="9" style="1" customWidth="1"/>
    <col min="8199" max="8199" width="3.7109375" style="1" customWidth="1"/>
    <col min="8200" max="8200" width="5.28515625" style="1" customWidth="1"/>
    <col min="8201" max="8201" width="9" style="1" customWidth="1"/>
    <col min="8202" max="8202" width="3.28515625" style="1" customWidth="1"/>
    <col min="8203" max="8203" width="1.5703125" style="1" customWidth="1"/>
    <col min="8204" max="8204" width="4.140625" style="1" customWidth="1"/>
    <col min="8205" max="8205" width="2.7109375" style="1" customWidth="1"/>
    <col min="8206" max="8206" width="6.28515625" style="1" customWidth="1"/>
    <col min="8207" max="8207" width="2.7109375" style="1" customWidth="1"/>
    <col min="8208" max="8208" width="1.28515625" style="1" customWidth="1"/>
    <col min="8209" max="8210" width="0.42578125" style="1" customWidth="1"/>
    <col min="8211" max="8211" width="1.5703125" style="1" customWidth="1"/>
    <col min="8212" max="8212" width="2.5703125" style="1" customWidth="1"/>
    <col min="8213" max="8213" width="4.7109375" style="1" customWidth="1"/>
    <col min="8214" max="8214" width="1.5703125" style="1" customWidth="1"/>
    <col min="8215" max="8215" width="2.5703125" style="1" customWidth="1"/>
    <col min="8216" max="8216" width="3.42578125" style="1" customWidth="1"/>
    <col min="8217" max="8217" width="1.42578125" style="1" customWidth="1"/>
    <col min="8218" max="8218" width="1.5703125" style="1" customWidth="1"/>
    <col min="8219" max="8219" width="2.5703125" style="1" customWidth="1"/>
    <col min="8220" max="8220" width="4.7109375" style="1" customWidth="1"/>
    <col min="8221" max="8221" width="1.5703125" style="1" customWidth="1"/>
    <col min="8222" max="8222" width="5.42578125" style="1" customWidth="1"/>
    <col min="8223" max="8224" width="0.140625" style="1" customWidth="1"/>
    <col min="8225" max="8225" width="1.42578125" style="1" customWidth="1"/>
    <col min="8226" max="8447" width="9.140625" style="1" customWidth="1"/>
    <col min="8448" max="8448" width="2.28515625" style="1" customWidth="1"/>
    <col min="8449" max="8449" width="1.85546875" style="1" customWidth="1"/>
    <col min="8450" max="8450" width="2.28515625" style="1" customWidth="1"/>
    <col min="8451" max="8451" width="2.5703125" style="1" customWidth="1"/>
    <col min="8452" max="8452" width="7" style="1" customWidth="1"/>
    <col min="8453" max="8453" width="2" style="1" customWidth="1"/>
    <col min="8454" max="8454" width="9" style="1" customWidth="1"/>
    <col min="8455" max="8455" width="3.7109375" style="1" customWidth="1"/>
    <col min="8456" max="8456" width="5.28515625" style="1" customWidth="1"/>
    <col min="8457" max="8457" width="9" style="1" customWidth="1"/>
    <col min="8458" max="8458" width="3.28515625" style="1" customWidth="1"/>
    <col min="8459" max="8459" width="1.5703125" style="1" customWidth="1"/>
    <col min="8460" max="8460" width="4.140625" style="1" customWidth="1"/>
    <col min="8461" max="8461" width="2.7109375" style="1" customWidth="1"/>
    <col min="8462" max="8462" width="6.28515625" style="1" customWidth="1"/>
    <col min="8463" max="8463" width="2.7109375" style="1" customWidth="1"/>
    <col min="8464" max="8464" width="1.28515625" style="1" customWidth="1"/>
    <col min="8465" max="8466" width="0.42578125" style="1" customWidth="1"/>
    <col min="8467" max="8467" width="1.5703125" style="1" customWidth="1"/>
    <col min="8468" max="8468" width="2.5703125" style="1" customWidth="1"/>
    <col min="8469" max="8469" width="4.7109375" style="1" customWidth="1"/>
    <col min="8470" max="8470" width="1.5703125" style="1" customWidth="1"/>
    <col min="8471" max="8471" width="2.5703125" style="1" customWidth="1"/>
    <col min="8472" max="8472" width="3.42578125" style="1" customWidth="1"/>
    <col min="8473" max="8473" width="1.42578125" style="1" customWidth="1"/>
    <col min="8474" max="8474" width="1.5703125" style="1" customWidth="1"/>
    <col min="8475" max="8475" width="2.5703125" style="1" customWidth="1"/>
    <col min="8476" max="8476" width="4.7109375" style="1" customWidth="1"/>
    <col min="8477" max="8477" width="1.5703125" style="1" customWidth="1"/>
    <col min="8478" max="8478" width="5.42578125" style="1" customWidth="1"/>
    <col min="8479" max="8480" width="0.140625" style="1" customWidth="1"/>
    <col min="8481" max="8481" width="1.42578125" style="1" customWidth="1"/>
    <col min="8482" max="8703" width="9.140625" style="1" customWidth="1"/>
    <col min="8704" max="8704" width="2.28515625" style="1" customWidth="1"/>
    <col min="8705" max="8705" width="1.85546875" style="1" customWidth="1"/>
    <col min="8706" max="8706" width="2.28515625" style="1" customWidth="1"/>
    <col min="8707" max="8707" width="2.5703125" style="1" customWidth="1"/>
    <col min="8708" max="8708" width="7" style="1" customWidth="1"/>
    <col min="8709" max="8709" width="2" style="1" customWidth="1"/>
    <col min="8710" max="8710" width="9" style="1" customWidth="1"/>
    <col min="8711" max="8711" width="3.7109375" style="1" customWidth="1"/>
    <col min="8712" max="8712" width="5.28515625" style="1" customWidth="1"/>
    <col min="8713" max="8713" width="9" style="1" customWidth="1"/>
    <col min="8714" max="8714" width="3.28515625" style="1" customWidth="1"/>
    <col min="8715" max="8715" width="1.5703125" style="1" customWidth="1"/>
    <col min="8716" max="8716" width="4.140625" style="1" customWidth="1"/>
    <col min="8717" max="8717" width="2.7109375" style="1" customWidth="1"/>
    <col min="8718" max="8718" width="6.28515625" style="1" customWidth="1"/>
    <col min="8719" max="8719" width="2.7109375" style="1" customWidth="1"/>
    <col min="8720" max="8720" width="1.28515625" style="1" customWidth="1"/>
    <col min="8721" max="8722" width="0.42578125" style="1" customWidth="1"/>
    <col min="8723" max="8723" width="1.5703125" style="1" customWidth="1"/>
    <col min="8724" max="8724" width="2.5703125" style="1" customWidth="1"/>
    <col min="8725" max="8725" width="4.7109375" style="1" customWidth="1"/>
    <col min="8726" max="8726" width="1.5703125" style="1" customWidth="1"/>
    <col min="8727" max="8727" width="2.5703125" style="1" customWidth="1"/>
    <col min="8728" max="8728" width="3.42578125" style="1" customWidth="1"/>
    <col min="8729" max="8729" width="1.42578125" style="1" customWidth="1"/>
    <col min="8730" max="8730" width="1.5703125" style="1" customWidth="1"/>
    <col min="8731" max="8731" width="2.5703125" style="1" customWidth="1"/>
    <col min="8732" max="8732" width="4.7109375" style="1" customWidth="1"/>
    <col min="8733" max="8733" width="1.5703125" style="1" customWidth="1"/>
    <col min="8734" max="8734" width="5.42578125" style="1" customWidth="1"/>
    <col min="8735" max="8736" width="0.140625" style="1" customWidth="1"/>
    <col min="8737" max="8737" width="1.42578125" style="1" customWidth="1"/>
    <col min="8738" max="8959" width="9.140625" style="1" customWidth="1"/>
    <col min="8960" max="8960" width="2.28515625" style="1" customWidth="1"/>
    <col min="8961" max="8961" width="1.85546875" style="1" customWidth="1"/>
    <col min="8962" max="8962" width="2.28515625" style="1" customWidth="1"/>
    <col min="8963" max="8963" width="2.5703125" style="1" customWidth="1"/>
    <col min="8964" max="8964" width="7" style="1" customWidth="1"/>
    <col min="8965" max="8965" width="2" style="1" customWidth="1"/>
    <col min="8966" max="8966" width="9" style="1" customWidth="1"/>
    <col min="8967" max="8967" width="3.7109375" style="1" customWidth="1"/>
    <col min="8968" max="8968" width="5.28515625" style="1" customWidth="1"/>
    <col min="8969" max="8969" width="9" style="1" customWidth="1"/>
    <col min="8970" max="8970" width="3.28515625" style="1" customWidth="1"/>
    <col min="8971" max="8971" width="1.5703125" style="1" customWidth="1"/>
    <col min="8972" max="8972" width="4.140625" style="1" customWidth="1"/>
    <col min="8973" max="8973" width="2.7109375" style="1" customWidth="1"/>
    <col min="8974" max="8974" width="6.28515625" style="1" customWidth="1"/>
    <col min="8975" max="8975" width="2.7109375" style="1" customWidth="1"/>
    <col min="8976" max="8976" width="1.28515625" style="1" customWidth="1"/>
    <col min="8977" max="8978" width="0.42578125" style="1" customWidth="1"/>
    <col min="8979" max="8979" width="1.5703125" style="1" customWidth="1"/>
    <col min="8980" max="8980" width="2.5703125" style="1" customWidth="1"/>
    <col min="8981" max="8981" width="4.7109375" style="1" customWidth="1"/>
    <col min="8982" max="8982" width="1.5703125" style="1" customWidth="1"/>
    <col min="8983" max="8983" width="2.5703125" style="1" customWidth="1"/>
    <col min="8984" max="8984" width="3.42578125" style="1" customWidth="1"/>
    <col min="8985" max="8985" width="1.42578125" style="1" customWidth="1"/>
    <col min="8986" max="8986" width="1.5703125" style="1" customWidth="1"/>
    <col min="8987" max="8987" width="2.5703125" style="1" customWidth="1"/>
    <col min="8988" max="8988" width="4.7109375" style="1" customWidth="1"/>
    <col min="8989" max="8989" width="1.5703125" style="1" customWidth="1"/>
    <col min="8990" max="8990" width="5.42578125" style="1" customWidth="1"/>
    <col min="8991" max="8992" width="0.140625" style="1" customWidth="1"/>
    <col min="8993" max="8993" width="1.42578125" style="1" customWidth="1"/>
    <col min="8994" max="9215" width="9.140625" style="1" customWidth="1"/>
    <col min="9216" max="9216" width="2.28515625" style="1" customWidth="1"/>
    <col min="9217" max="9217" width="1.85546875" style="1" customWidth="1"/>
    <col min="9218" max="9218" width="2.28515625" style="1" customWidth="1"/>
    <col min="9219" max="9219" width="2.5703125" style="1" customWidth="1"/>
    <col min="9220" max="9220" width="7" style="1" customWidth="1"/>
    <col min="9221" max="9221" width="2" style="1" customWidth="1"/>
    <col min="9222" max="9222" width="9" style="1" customWidth="1"/>
    <col min="9223" max="9223" width="3.7109375" style="1" customWidth="1"/>
    <col min="9224" max="9224" width="5.28515625" style="1" customWidth="1"/>
    <col min="9225" max="9225" width="9" style="1" customWidth="1"/>
    <col min="9226" max="9226" width="3.28515625" style="1" customWidth="1"/>
    <col min="9227" max="9227" width="1.5703125" style="1" customWidth="1"/>
    <col min="9228" max="9228" width="4.140625" style="1" customWidth="1"/>
    <col min="9229" max="9229" width="2.7109375" style="1" customWidth="1"/>
    <col min="9230" max="9230" width="6.28515625" style="1" customWidth="1"/>
    <col min="9231" max="9231" width="2.7109375" style="1" customWidth="1"/>
    <col min="9232" max="9232" width="1.28515625" style="1" customWidth="1"/>
    <col min="9233" max="9234" width="0.42578125" style="1" customWidth="1"/>
    <col min="9235" max="9235" width="1.5703125" style="1" customWidth="1"/>
    <col min="9236" max="9236" width="2.5703125" style="1" customWidth="1"/>
    <col min="9237" max="9237" width="4.7109375" style="1" customWidth="1"/>
    <col min="9238" max="9238" width="1.5703125" style="1" customWidth="1"/>
    <col min="9239" max="9239" width="2.5703125" style="1" customWidth="1"/>
    <col min="9240" max="9240" width="3.42578125" style="1" customWidth="1"/>
    <col min="9241" max="9241" width="1.42578125" style="1" customWidth="1"/>
    <col min="9242" max="9242" width="1.5703125" style="1" customWidth="1"/>
    <col min="9243" max="9243" width="2.5703125" style="1" customWidth="1"/>
    <col min="9244" max="9244" width="4.7109375" style="1" customWidth="1"/>
    <col min="9245" max="9245" width="1.5703125" style="1" customWidth="1"/>
    <col min="9246" max="9246" width="5.42578125" style="1" customWidth="1"/>
    <col min="9247" max="9248" width="0.140625" style="1" customWidth="1"/>
    <col min="9249" max="9249" width="1.42578125" style="1" customWidth="1"/>
    <col min="9250" max="9471" width="9.140625" style="1" customWidth="1"/>
    <col min="9472" max="9472" width="2.28515625" style="1" customWidth="1"/>
    <col min="9473" max="9473" width="1.85546875" style="1" customWidth="1"/>
    <col min="9474" max="9474" width="2.28515625" style="1" customWidth="1"/>
    <col min="9475" max="9475" width="2.5703125" style="1" customWidth="1"/>
    <col min="9476" max="9476" width="7" style="1" customWidth="1"/>
    <col min="9477" max="9477" width="2" style="1" customWidth="1"/>
    <col min="9478" max="9478" width="9" style="1" customWidth="1"/>
    <col min="9479" max="9479" width="3.7109375" style="1" customWidth="1"/>
    <col min="9480" max="9480" width="5.28515625" style="1" customWidth="1"/>
    <col min="9481" max="9481" width="9" style="1" customWidth="1"/>
    <col min="9482" max="9482" width="3.28515625" style="1" customWidth="1"/>
    <col min="9483" max="9483" width="1.5703125" style="1" customWidth="1"/>
    <col min="9484" max="9484" width="4.140625" style="1" customWidth="1"/>
    <col min="9485" max="9485" width="2.7109375" style="1" customWidth="1"/>
    <col min="9486" max="9486" width="6.28515625" style="1" customWidth="1"/>
    <col min="9487" max="9487" width="2.7109375" style="1" customWidth="1"/>
    <col min="9488" max="9488" width="1.28515625" style="1" customWidth="1"/>
    <col min="9489" max="9490" width="0.42578125" style="1" customWidth="1"/>
    <col min="9491" max="9491" width="1.5703125" style="1" customWidth="1"/>
    <col min="9492" max="9492" width="2.5703125" style="1" customWidth="1"/>
    <col min="9493" max="9493" width="4.7109375" style="1" customWidth="1"/>
    <col min="9494" max="9494" width="1.5703125" style="1" customWidth="1"/>
    <col min="9495" max="9495" width="2.5703125" style="1" customWidth="1"/>
    <col min="9496" max="9496" width="3.42578125" style="1" customWidth="1"/>
    <col min="9497" max="9497" width="1.42578125" style="1" customWidth="1"/>
    <col min="9498" max="9498" width="1.5703125" style="1" customWidth="1"/>
    <col min="9499" max="9499" width="2.5703125" style="1" customWidth="1"/>
    <col min="9500" max="9500" width="4.7109375" style="1" customWidth="1"/>
    <col min="9501" max="9501" width="1.5703125" style="1" customWidth="1"/>
    <col min="9502" max="9502" width="5.42578125" style="1" customWidth="1"/>
    <col min="9503" max="9504" width="0.140625" style="1" customWidth="1"/>
    <col min="9505" max="9505" width="1.42578125" style="1" customWidth="1"/>
    <col min="9506" max="9727" width="9.140625" style="1" customWidth="1"/>
    <col min="9728" max="9728" width="2.28515625" style="1" customWidth="1"/>
    <col min="9729" max="9729" width="1.85546875" style="1" customWidth="1"/>
    <col min="9730" max="9730" width="2.28515625" style="1" customWidth="1"/>
    <col min="9731" max="9731" width="2.5703125" style="1" customWidth="1"/>
    <col min="9732" max="9732" width="7" style="1" customWidth="1"/>
    <col min="9733" max="9733" width="2" style="1" customWidth="1"/>
    <col min="9734" max="9734" width="9" style="1" customWidth="1"/>
    <col min="9735" max="9735" width="3.7109375" style="1" customWidth="1"/>
    <col min="9736" max="9736" width="5.28515625" style="1" customWidth="1"/>
    <col min="9737" max="9737" width="9" style="1" customWidth="1"/>
    <col min="9738" max="9738" width="3.28515625" style="1" customWidth="1"/>
    <col min="9739" max="9739" width="1.5703125" style="1" customWidth="1"/>
    <col min="9740" max="9740" width="4.140625" style="1" customWidth="1"/>
    <col min="9741" max="9741" width="2.7109375" style="1" customWidth="1"/>
    <col min="9742" max="9742" width="6.28515625" style="1" customWidth="1"/>
    <col min="9743" max="9743" width="2.7109375" style="1" customWidth="1"/>
    <col min="9744" max="9744" width="1.28515625" style="1" customWidth="1"/>
    <col min="9745" max="9746" width="0.42578125" style="1" customWidth="1"/>
    <col min="9747" max="9747" width="1.5703125" style="1" customWidth="1"/>
    <col min="9748" max="9748" width="2.5703125" style="1" customWidth="1"/>
    <col min="9749" max="9749" width="4.7109375" style="1" customWidth="1"/>
    <col min="9750" max="9750" width="1.5703125" style="1" customWidth="1"/>
    <col min="9751" max="9751" width="2.5703125" style="1" customWidth="1"/>
    <col min="9752" max="9752" width="3.42578125" style="1" customWidth="1"/>
    <col min="9753" max="9753" width="1.42578125" style="1" customWidth="1"/>
    <col min="9754" max="9754" width="1.5703125" style="1" customWidth="1"/>
    <col min="9755" max="9755" width="2.5703125" style="1" customWidth="1"/>
    <col min="9756" max="9756" width="4.7109375" style="1" customWidth="1"/>
    <col min="9757" max="9757" width="1.5703125" style="1" customWidth="1"/>
    <col min="9758" max="9758" width="5.42578125" style="1" customWidth="1"/>
    <col min="9759" max="9760" width="0.140625" style="1" customWidth="1"/>
    <col min="9761" max="9761" width="1.42578125" style="1" customWidth="1"/>
    <col min="9762" max="9983" width="9.140625" style="1" customWidth="1"/>
    <col min="9984" max="9984" width="2.28515625" style="1" customWidth="1"/>
    <col min="9985" max="9985" width="1.85546875" style="1" customWidth="1"/>
    <col min="9986" max="9986" width="2.28515625" style="1" customWidth="1"/>
    <col min="9987" max="9987" width="2.5703125" style="1" customWidth="1"/>
    <col min="9988" max="9988" width="7" style="1" customWidth="1"/>
    <col min="9989" max="9989" width="2" style="1" customWidth="1"/>
    <col min="9990" max="9990" width="9" style="1" customWidth="1"/>
    <col min="9991" max="9991" width="3.7109375" style="1" customWidth="1"/>
    <col min="9992" max="9992" width="5.28515625" style="1" customWidth="1"/>
    <col min="9993" max="9993" width="9" style="1" customWidth="1"/>
    <col min="9994" max="9994" width="3.28515625" style="1" customWidth="1"/>
    <col min="9995" max="9995" width="1.5703125" style="1" customWidth="1"/>
    <col min="9996" max="9996" width="4.140625" style="1" customWidth="1"/>
    <col min="9997" max="9997" width="2.7109375" style="1" customWidth="1"/>
    <col min="9998" max="9998" width="6.28515625" style="1" customWidth="1"/>
    <col min="9999" max="9999" width="2.7109375" style="1" customWidth="1"/>
    <col min="10000" max="10000" width="1.28515625" style="1" customWidth="1"/>
    <col min="10001" max="10002" width="0.42578125" style="1" customWidth="1"/>
    <col min="10003" max="10003" width="1.5703125" style="1" customWidth="1"/>
    <col min="10004" max="10004" width="2.5703125" style="1" customWidth="1"/>
    <col min="10005" max="10005" width="4.7109375" style="1" customWidth="1"/>
    <col min="10006" max="10006" width="1.5703125" style="1" customWidth="1"/>
    <col min="10007" max="10007" width="2.5703125" style="1" customWidth="1"/>
    <col min="10008" max="10008" width="3.42578125" style="1" customWidth="1"/>
    <col min="10009" max="10009" width="1.42578125" style="1" customWidth="1"/>
    <col min="10010" max="10010" width="1.5703125" style="1" customWidth="1"/>
    <col min="10011" max="10011" width="2.5703125" style="1" customWidth="1"/>
    <col min="10012" max="10012" width="4.7109375" style="1" customWidth="1"/>
    <col min="10013" max="10013" width="1.5703125" style="1" customWidth="1"/>
    <col min="10014" max="10014" width="5.42578125" style="1" customWidth="1"/>
    <col min="10015" max="10016" width="0.140625" style="1" customWidth="1"/>
    <col min="10017" max="10017" width="1.42578125" style="1" customWidth="1"/>
    <col min="10018" max="10239" width="9.140625" style="1" customWidth="1"/>
    <col min="10240" max="10240" width="2.28515625" style="1" customWidth="1"/>
    <col min="10241" max="10241" width="1.85546875" style="1" customWidth="1"/>
    <col min="10242" max="10242" width="2.28515625" style="1" customWidth="1"/>
    <col min="10243" max="10243" width="2.5703125" style="1" customWidth="1"/>
    <col min="10244" max="10244" width="7" style="1" customWidth="1"/>
    <col min="10245" max="10245" width="2" style="1" customWidth="1"/>
    <col min="10246" max="10246" width="9" style="1" customWidth="1"/>
    <col min="10247" max="10247" width="3.7109375" style="1" customWidth="1"/>
    <col min="10248" max="10248" width="5.28515625" style="1" customWidth="1"/>
    <col min="10249" max="10249" width="9" style="1" customWidth="1"/>
    <col min="10250" max="10250" width="3.28515625" style="1" customWidth="1"/>
    <col min="10251" max="10251" width="1.5703125" style="1" customWidth="1"/>
    <col min="10252" max="10252" width="4.140625" style="1" customWidth="1"/>
    <col min="10253" max="10253" width="2.7109375" style="1" customWidth="1"/>
    <col min="10254" max="10254" width="6.28515625" style="1" customWidth="1"/>
    <col min="10255" max="10255" width="2.7109375" style="1" customWidth="1"/>
    <col min="10256" max="10256" width="1.28515625" style="1" customWidth="1"/>
    <col min="10257" max="10258" width="0.42578125" style="1" customWidth="1"/>
    <col min="10259" max="10259" width="1.5703125" style="1" customWidth="1"/>
    <col min="10260" max="10260" width="2.5703125" style="1" customWidth="1"/>
    <col min="10261" max="10261" width="4.7109375" style="1" customWidth="1"/>
    <col min="10262" max="10262" width="1.5703125" style="1" customWidth="1"/>
    <col min="10263" max="10263" width="2.5703125" style="1" customWidth="1"/>
    <col min="10264" max="10264" width="3.42578125" style="1" customWidth="1"/>
    <col min="10265" max="10265" width="1.42578125" style="1" customWidth="1"/>
    <col min="10266" max="10266" width="1.5703125" style="1" customWidth="1"/>
    <col min="10267" max="10267" width="2.5703125" style="1" customWidth="1"/>
    <col min="10268" max="10268" width="4.7109375" style="1" customWidth="1"/>
    <col min="10269" max="10269" width="1.5703125" style="1" customWidth="1"/>
    <col min="10270" max="10270" width="5.42578125" style="1" customWidth="1"/>
    <col min="10271" max="10272" width="0.140625" style="1" customWidth="1"/>
    <col min="10273" max="10273" width="1.42578125" style="1" customWidth="1"/>
    <col min="10274" max="10495" width="9.140625" style="1" customWidth="1"/>
    <col min="10496" max="10496" width="2.28515625" style="1" customWidth="1"/>
    <col min="10497" max="10497" width="1.85546875" style="1" customWidth="1"/>
    <col min="10498" max="10498" width="2.28515625" style="1" customWidth="1"/>
    <col min="10499" max="10499" width="2.5703125" style="1" customWidth="1"/>
    <col min="10500" max="10500" width="7" style="1" customWidth="1"/>
    <col min="10501" max="10501" width="2" style="1" customWidth="1"/>
    <col min="10502" max="10502" width="9" style="1" customWidth="1"/>
    <col min="10503" max="10503" width="3.7109375" style="1" customWidth="1"/>
    <col min="10504" max="10504" width="5.28515625" style="1" customWidth="1"/>
    <col min="10505" max="10505" width="9" style="1" customWidth="1"/>
    <col min="10506" max="10506" width="3.28515625" style="1" customWidth="1"/>
    <col min="10507" max="10507" width="1.5703125" style="1" customWidth="1"/>
    <col min="10508" max="10508" width="4.140625" style="1" customWidth="1"/>
    <col min="10509" max="10509" width="2.7109375" style="1" customWidth="1"/>
    <col min="10510" max="10510" width="6.28515625" style="1" customWidth="1"/>
    <col min="10511" max="10511" width="2.7109375" style="1" customWidth="1"/>
    <col min="10512" max="10512" width="1.28515625" style="1" customWidth="1"/>
    <col min="10513" max="10514" width="0.42578125" style="1" customWidth="1"/>
    <col min="10515" max="10515" width="1.5703125" style="1" customWidth="1"/>
    <col min="10516" max="10516" width="2.5703125" style="1" customWidth="1"/>
    <col min="10517" max="10517" width="4.7109375" style="1" customWidth="1"/>
    <col min="10518" max="10518" width="1.5703125" style="1" customWidth="1"/>
    <col min="10519" max="10519" width="2.5703125" style="1" customWidth="1"/>
    <col min="10520" max="10520" width="3.42578125" style="1" customWidth="1"/>
    <col min="10521" max="10521" width="1.42578125" style="1" customWidth="1"/>
    <col min="10522" max="10522" width="1.5703125" style="1" customWidth="1"/>
    <col min="10523" max="10523" width="2.5703125" style="1" customWidth="1"/>
    <col min="10524" max="10524" width="4.7109375" style="1" customWidth="1"/>
    <col min="10525" max="10525" width="1.5703125" style="1" customWidth="1"/>
    <col min="10526" max="10526" width="5.42578125" style="1" customWidth="1"/>
    <col min="10527" max="10528" width="0.140625" style="1" customWidth="1"/>
    <col min="10529" max="10529" width="1.42578125" style="1" customWidth="1"/>
    <col min="10530" max="10751" width="9.140625" style="1" customWidth="1"/>
    <col min="10752" max="10752" width="2.28515625" style="1" customWidth="1"/>
    <col min="10753" max="10753" width="1.85546875" style="1" customWidth="1"/>
    <col min="10754" max="10754" width="2.28515625" style="1" customWidth="1"/>
    <col min="10755" max="10755" width="2.5703125" style="1" customWidth="1"/>
    <col min="10756" max="10756" width="7" style="1" customWidth="1"/>
    <col min="10757" max="10757" width="2" style="1" customWidth="1"/>
    <col min="10758" max="10758" width="9" style="1" customWidth="1"/>
    <col min="10759" max="10759" width="3.7109375" style="1" customWidth="1"/>
    <col min="10760" max="10760" width="5.28515625" style="1" customWidth="1"/>
    <col min="10761" max="10761" width="9" style="1" customWidth="1"/>
    <col min="10762" max="10762" width="3.28515625" style="1" customWidth="1"/>
    <col min="10763" max="10763" width="1.5703125" style="1" customWidth="1"/>
    <col min="10764" max="10764" width="4.140625" style="1" customWidth="1"/>
    <col min="10765" max="10765" width="2.7109375" style="1" customWidth="1"/>
    <col min="10766" max="10766" width="6.28515625" style="1" customWidth="1"/>
    <col min="10767" max="10767" width="2.7109375" style="1" customWidth="1"/>
    <col min="10768" max="10768" width="1.28515625" style="1" customWidth="1"/>
    <col min="10769" max="10770" width="0.42578125" style="1" customWidth="1"/>
    <col min="10771" max="10771" width="1.5703125" style="1" customWidth="1"/>
    <col min="10772" max="10772" width="2.5703125" style="1" customWidth="1"/>
    <col min="10773" max="10773" width="4.7109375" style="1" customWidth="1"/>
    <col min="10774" max="10774" width="1.5703125" style="1" customWidth="1"/>
    <col min="10775" max="10775" width="2.5703125" style="1" customWidth="1"/>
    <col min="10776" max="10776" width="3.42578125" style="1" customWidth="1"/>
    <col min="10777" max="10777" width="1.42578125" style="1" customWidth="1"/>
    <col min="10778" max="10778" width="1.5703125" style="1" customWidth="1"/>
    <col min="10779" max="10779" width="2.5703125" style="1" customWidth="1"/>
    <col min="10780" max="10780" width="4.7109375" style="1" customWidth="1"/>
    <col min="10781" max="10781" width="1.5703125" style="1" customWidth="1"/>
    <col min="10782" max="10782" width="5.42578125" style="1" customWidth="1"/>
    <col min="10783" max="10784" width="0.140625" style="1" customWidth="1"/>
    <col min="10785" max="10785" width="1.42578125" style="1" customWidth="1"/>
    <col min="10786" max="11007" width="9.140625" style="1" customWidth="1"/>
    <col min="11008" max="11008" width="2.28515625" style="1" customWidth="1"/>
    <col min="11009" max="11009" width="1.85546875" style="1" customWidth="1"/>
    <col min="11010" max="11010" width="2.28515625" style="1" customWidth="1"/>
    <col min="11011" max="11011" width="2.5703125" style="1" customWidth="1"/>
    <col min="11012" max="11012" width="7" style="1" customWidth="1"/>
    <col min="11013" max="11013" width="2" style="1" customWidth="1"/>
    <col min="11014" max="11014" width="9" style="1" customWidth="1"/>
    <col min="11015" max="11015" width="3.7109375" style="1" customWidth="1"/>
    <col min="11016" max="11016" width="5.28515625" style="1" customWidth="1"/>
    <col min="11017" max="11017" width="9" style="1" customWidth="1"/>
    <col min="11018" max="11018" width="3.28515625" style="1" customWidth="1"/>
    <col min="11019" max="11019" width="1.5703125" style="1" customWidth="1"/>
    <col min="11020" max="11020" width="4.140625" style="1" customWidth="1"/>
    <col min="11021" max="11021" width="2.7109375" style="1" customWidth="1"/>
    <col min="11022" max="11022" width="6.28515625" style="1" customWidth="1"/>
    <col min="11023" max="11023" width="2.7109375" style="1" customWidth="1"/>
    <col min="11024" max="11024" width="1.28515625" style="1" customWidth="1"/>
    <col min="11025" max="11026" width="0.42578125" style="1" customWidth="1"/>
    <col min="11027" max="11027" width="1.5703125" style="1" customWidth="1"/>
    <col min="11028" max="11028" width="2.5703125" style="1" customWidth="1"/>
    <col min="11029" max="11029" width="4.7109375" style="1" customWidth="1"/>
    <col min="11030" max="11030" width="1.5703125" style="1" customWidth="1"/>
    <col min="11031" max="11031" width="2.5703125" style="1" customWidth="1"/>
    <col min="11032" max="11032" width="3.42578125" style="1" customWidth="1"/>
    <col min="11033" max="11033" width="1.42578125" style="1" customWidth="1"/>
    <col min="11034" max="11034" width="1.5703125" style="1" customWidth="1"/>
    <col min="11035" max="11035" width="2.5703125" style="1" customWidth="1"/>
    <col min="11036" max="11036" width="4.7109375" style="1" customWidth="1"/>
    <col min="11037" max="11037" width="1.5703125" style="1" customWidth="1"/>
    <col min="11038" max="11038" width="5.42578125" style="1" customWidth="1"/>
    <col min="11039" max="11040" width="0.140625" style="1" customWidth="1"/>
    <col min="11041" max="11041" width="1.42578125" style="1" customWidth="1"/>
    <col min="11042" max="11263" width="9.140625" style="1" customWidth="1"/>
    <col min="11264" max="11264" width="2.28515625" style="1" customWidth="1"/>
    <col min="11265" max="11265" width="1.85546875" style="1" customWidth="1"/>
    <col min="11266" max="11266" width="2.28515625" style="1" customWidth="1"/>
    <col min="11267" max="11267" width="2.5703125" style="1" customWidth="1"/>
    <col min="11268" max="11268" width="7" style="1" customWidth="1"/>
    <col min="11269" max="11269" width="2" style="1" customWidth="1"/>
    <col min="11270" max="11270" width="9" style="1" customWidth="1"/>
    <col min="11271" max="11271" width="3.7109375" style="1" customWidth="1"/>
    <col min="11272" max="11272" width="5.28515625" style="1" customWidth="1"/>
    <col min="11273" max="11273" width="9" style="1" customWidth="1"/>
    <col min="11274" max="11274" width="3.28515625" style="1" customWidth="1"/>
    <col min="11275" max="11275" width="1.5703125" style="1" customWidth="1"/>
    <col min="11276" max="11276" width="4.140625" style="1" customWidth="1"/>
    <col min="11277" max="11277" width="2.7109375" style="1" customWidth="1"/>
    <col min="11278" max="11278" width="6.28515625" style="1" customWidth="1"/>
    <col min="11279" max="11279" width="2.7109375" style="1" customWidth="1"/>
    <col min="11280" max="11280" width="1.28515625" style="1" customWidth="1"/>
    <col min="11281" max="11282" width="0.42578125" style="1" customWidth="1"/>
    <col min="11283" max="11283" width="1.5703125" style="1" customWidth="1"/>
    <col min="11284" max="11284" width="2.5703125" style="1" customWidth="1"/>
    <col min="11285" max="11285" width="4.7109375" style="1" customWidth="1"/>
    <col min="11286" max="11286" width="1.5703125" style="1" customWidth="1"/>
    <col min="11287" max="11287" width="2.5703125" style="1" customWidth="1"/>
    <col min="11288" max="11288" width="3.42578125" style="1" customWidth="1"/>
    <col min="11289" max="11289" width="1.42578125" style="1" customWidth="1"/>
    <col min="11290" max="11290" width="1.5703125" style="1" customWidth="1"/>
    <col min="11291" max="11291" width="2.5703125" style="1" customWidth="1"/>
    <col min="11292" max="11292" width="4.7109375" style="1" customWidth="1"/>
    <col min="11293" max="11293" width="1.5703125" style="1" customWidth="1"/>
    <col min="11294" max="11294" width="5.42578125" style="1" customWidth="1"/>
    <col min="11295" max="11296" width="0.140625" style="1" customWidth="1"/>
    <col min="11297" max="11297" width="1.42578125" style="1" customWidth="1"/>
    <col min="11298" max="11519" width="9.140625" style="1" customWidth="1"/>
    <col min="11520" max="11520" width="2.28515625" style="1" customWidth="1"/>
    <col min="11521" max="11521" width="1.85546875" style="1" customWidth="1"/>
    <col min="11522" max="11522" width="2.28515625" style="1" customWidth="1"/>
    <col min="11523" max="11523" width="2.5703125" style="1" customWidth="1"/>
    <col min="11524" max="11524" width="7" style="1" customWidth="1"/>
    <col min="11525" max="11525" width="2" style="1" customWidth="1"/>
    <col min="11526" max="11526" width="9" style="1" customWidth="1"/>
    <col min="11527" max="11527" width="3.7109375" style="1" customWidth="1"/>
    <col min="11528" max="11528" width="5.28515625" style="1" customWidth="1"/>
    <col min="11529" max="11529" width="9" style="1" customWidth="1"/>
    <col min="11530" max="11530" width="3.28515625" style="1" customWidth="1"/>
    <col min="11531" max="11531" width="1.5703125" style="1" customWidth="1"/>
    <col min="11532" max="11532" width="4.140625" style="1" customWidth="1"/>
    <col min="11533" max="11533" width="2.7109375" style="1" customWidth="1"/>
    <col min="11534" max="11534" width="6.28515625" style="1" customWidth="1"/>
    <col min="11535" max="11535" width="2.7109375" style="1" customWidth="1"/>
    <col min="11536" max="11536" width="1.28515625" style="1" customWidth="1"/>
    <col min="11537" max="11538" width="0.42578125" style="1" customWidth="1"/>
    <col min="11539" max="11539" width="1.5703125" style="1" customWidth="1"/>
    <col min="11540" max="11540" width="2.5703125" style="1" customWidth="1"/>
    <col min="11541" max="11541" width="4.7109375" style="1" customWidth="1"/>
    <col min="11542" max="11542" width="1.5703125" style="1" customWidth="1"/>
    <col min="11543" max="11543" width="2.5703125" style="1" customWidth="1"/>
    <col min="11544" max="11544" width="3.42578125" style="1" customWidth="1"/>
    <col min="11545" max="11545" width="1.42578125" style="1" customWidth="1"/>
    <col min="11546" max="11546" width="1.5703125" style="1" customWidth="1"/>
    <col min="11547" max="11547" width="2.5703125" style="1" customWidth="1"/>
    <col min="11548" max="11548" width="4.7109375" style="1" customWidth="1"/>
    <col min="11549" max="11549" width="1.5703125" style="1" customWidth="1"/>
    <col min="11550" max="11550" width="5.42578125" style="1" customWidth="1"/>
    <col min="11551" max="11552" width="0.140625" style="1" customWidth="1"/>
    <col min="11553" max="11553" width="1.42578125" style="1" customWidth="1"/>
    <col min="11554" max="11775" width="9.140625" style="1" customWidth="1"/>
    <col min="11776" max="11776" width="2.28515625" style="1" customWidth="1"/>
    <col min="11777" max="11777" width="1.85546875" style="1" customWidth="1"/>
    <col min="11778" max="11778" width="2.28515625" style="1" customWidth="1"/>
    <col min="11779" max="11779" width="2.5703125" style="1" customWidth="1"/>
    <col min="11780" max="11780" width="7" style="1" customWidth="1"/>
    <col min="11781" max="11781" width="2" style="1" customWidth="1"/>
    <col min="11782" max="11782" width="9" style="1" customWidth="1"/>
    <col min="11783" max="11783" width="3.7109375" style="1" customWidth="1"/>
    <col min="11784" max="11784" width="5.28515625" style="1" customWidth="1"/>
    <col min="11785" max="11785" width="9" style="1" customWidth="1"/>
    <col min="11786" max="11786" width="3.28515625" style="1" customWidth="1"/>
    <col min="11787" max="11787" width="1.5703125" style="1" customWidth="1"/>
    <col min="11788" max="11788" width="4.140625" style="1" customWidth="1"/>
    <col min="11789" max="11789" width="2.7109375" style="1" customWidth="1"/>
    <col min="11790" max="11790" width="6.28515625" style="1" customWidth="1"/>
    <col min="11791" max="11791" width="2.7109375" style="1" customWidth="1"/>
    <col min="11792" max="11792" width="1.28515625" style="1" customWidth="1"/>
    <col min="11793" max="11794" width="0.42578125" style="1" customWidth="1"/>
    <col min="11795" max="11795" width="1.5703125" style="1" customWidth="1"/>
    <col min="11796" max="11796" width="2.5703125" style="1" customWidth="1"/>
    <col min="11797" max="11797" width="4.7109375" style="1" customWidth="1"/>
    <col min="11798" max="11798" width="1.5703125" style="1" customWidth="1"/>
    <col min="11799" max="11799" width="2.5703125" style="1" customWidth="1"/>
    <col min="11800" max="11800" width="3.42578125" style="1" customWidth="1"/>
    <col min="11801" max="11801" width="1.42578125" style="1" customWidth="1"/>
    <col min="11802" max="11802" width="1.5703125" style="1" customWidth="1"/>
    <col min="11803" max="11803" width="2.5703125" style="1" customWidth="1"/>
    <col min="11804" max="11804" width="4.7109375" style="1" customWidth="1"/>
    <col min="11805" max="11805" width="1.5703125" style="1" customWidth="1"/>
    <col min="11806" max="11806" width="5.42578125" style="1" customWidth="1"/>
    <col min="11807" max="11808" width="0.140625" style="1" customWidth="1"/>
    <col min="11809" max="11809" width="1.42578125" style="1" customWidth="1"/>
    <col min="11810" max="12031" width="9.140625" style="1" customWidth="1"/>
    <col min="12032" max="12032" width="2.28515625" style="1" customWidth="1"/>
    <col min="12033" max="12033" width="1.85546875" style="1" customWidth="1"/>
    <col min="12034" max="12034" width="2.28515625" style="1" customWidth="1"/>
    <col min="12035" max="12035" width="2.5703125" style="1" customWidth="1"/>
    <col min="12036" max="12036" width="7" style="1" customWidth="1"/>
    <col min="12037" max="12037" width="2" style="1" customWidth="1"/>
    <col min="12038" max="12038" width="9" style="1" customWidth="1"/>
    <col min="12039" max="12039" width="3.7109375" style="1" customWidth="1"/>
    <col min="12040" max="12040" width="5.28515625" style="1" customWidth="1"/>
    <col min="12041" max="12041" width="9" style="1" customWidth="1"/>
    <col min="12042" max="12042" width="3.28515625" style="1" customWidth="1"/>
    <col min="12043" max="12043" width="1.5703125" style="1" customWidth="1"/>
    <col min="12044" max="12044" width="4.140625" style="1" customWidth="1"/>
    <col min="12045" max="12045" width="2.7109375" style="1" customWidth="1"/>
    <col min="12046" max="12046" width="6.28515625" style="1" customWidth="1"/>
    <col min="12047" max="12047" width="2.7109375" style="1" customWidth="1"/>
    <col min="12048" max="12048" width="1.28515625" style="1" customWidth="1"/>
    <col min="12049" max="12050" width="0.42578125" style="1" customWidth="1"/>
    <col min="12051" max="12051" width="1.5703125" style="1" customWidth="1"/>
    <col min="12052" max="12052" width="2.5703125" style="1" customWidth="1"/>
    <col min="12053" max="12053" width="4.7109375" style="1" customWidth="1"/>
    <col min="12054" max="12054" width="1.5703125" style="1" customWidth="1"/>
    <col min="12055" max="12055" width="2.5703125" style="1" customWidth="1"/>
    <col min="12056" max="12056" width="3.42578125" style="1" customWidth="1"/>
    <col min="12057" max="12057" width="1.42578125" style="1" customWidth="1"/>
    <col min="12058" max="12058" width="1.5703125" style="1" customWidth="1"/>
    <col min="12059" max="12059" width="2.5703125" style="1" customWidth="1"/>
    <col min="12060" max="12060" width="4.7109375" style="1" customWidth="1"/>
    <col min="12061" max="12061" width="1.5703125" style="1" customWidth="1"/>
    <col min="12062" max="12062" width="5.42578125" style="1" customWidth="1"/>
    <col min="12063" max="12064" width="0.140625" style="1" customWidth="1"/>
    <col min="12065" max="12065" width="1.42578125" style="1" customWidth="1"/>
    <col min="12066" max="12287" width="9.140625" style="1" customWidth="1"/>
    <col min="12288" max="12288" width="2.28515625" style="1" customWidth="1"/>
    <col min="12289" max="12289" width="1.85546875" style="1" customWidth="1"/>
    <col min="12290" max="12290" width="2.28515625" style="1" customWidth="1"/>
    <col min="12291" max="12291" width="2.5703125" style="1" customWidth="1"/>
    <col min="12292" max="12292" width="7" style="1" customWidth="1"/>
    <col min="12293" max="12293" width="2" style="1" customWidth="1"/>
    <col min="12294" max="12294" width="9" style="1" customWidth="1"/>
    <col min="12295" max="12295" width="3.7109375" style="1" customWidth="1"/>
    <col min="12296" max="12296" width="5.28515625" style="1" customWidth="1"/>
    <col min="12297" max="12297" width="9" style="1" customWidth="1"/>
    <col min="12298" max="12298" width="3.28515625" style="1" customWidth="1"/>
    <col min="12299" max="12299" width="1.5703125" style="1" customWidth="1"/>
    <col min="12300" max="12300" width="4.140625" style="1" customWidth="1"/>
    <col min="12301" max="12301" width="2.7109375" style="1" customWidth="1"/>
    <col min="12302" max="12302" width="6.28515625" style="1" customWidth="1"/>
    <col min="12303" max="12303" width="2.7109375" style="1" customWidth="1"/>
    <col min="12304" max="12304" width="1.28515625" style="1" customWidth="1"/>
    <col min="12305" max="12306" width="0.42578125" style="1" customWidth="1"/>
    <col min="12307" max="12307" width="1.5703125" style="1" customWidth="1"/>
    <col min="12308" max="12308" width="2.5703125" style="1" customWidth="1"/>
    <col min="12309" max="12309" width="4.7109375" style="1" customWidth="1"/>
    <col min="12310" max="12310" width="1.5703125" style="1" customWidth="1"/>
    <col min="12311" max="12311" width="2.5703125" style="1" customWidth="1"/>
    <col min="12312" max="12312" width="3.42578125" style="1" customWidth="1"/>
    <col min="12313" max="12313" width="1.42578125" style="1" customWidth="1"/>
    <col min="12314" max="12314" width="1.5703125" style="1" customWidth="1"/>
    <col min="12315" max="12315" width="2.5703125" style="1" customWidth="1"/>
    <col min="12316" max="12316" width="4.7109375" style="1" customWidth="1"/>
    <col min="12317" max="12317" width="1.5703125" style="1" customWidth="1"/>
    <col min="12318" max="12318" width="5.42578125" style="1" customWidth="1"/>
    <col min="12319" max="12320" width="0.140625" style="1" customWidth="1"/>
    <col min="12321" max="12321" width="1.42578125" style="1" customWidth="1"/>
    <col min="12322" max="12543" width="9.140625" style="1" customWidth="1"/>
    <col min="12544" max="12544" width="2.28515625" style="1" customWidth="1"/>
    <col min="12545" max="12545" width="1.85546875" style="1" customWidth="1"/>
    <col min="12546" max="12546" width="2.28515625" style="1" customWidth="1"/>
    <col min="12547" max="12547" width="2.5703125" style="1" customWidth="1"/>
    <col min="12548" max="12548" width="7" style="1" customWidth="1"/>
    <col min="12549" max="12549" width="2" style="1" customWidth="1"/>
    <col min="12550" max="12550" width="9" style="1" customWidth="1"/>
    <col min="12551" max="12551" width="3.7109375" style="1" customWidth="1"/>
    <col min="12552" max="12552" width="5.28515625" style="1" customWidth="1"/>
    <col min="12553" max="12553" width="9" style="1" customWidth="1"/>
    <col min="12554" max="12554" width="3.28515625" style="1" customWidth="1"/>
    <col min="12555" max="12555" width="1.5703125" style="1" customWidth="1"/>
    <col min="12556" max="12556" width="4.140625" style="1" customWidth="1"/>
    <col min="12557" max="12557" width="2.7109375" style="1" customWidth="1"/>
    <col min="12558" max="12558" width="6.28515625" style="1" customWidth="1"/>
    <col min="12559" max="12559" width="2.7109375" style="1" customWidth="1"/>
    <col min="12560" max="12560" width="1.28515625" style="1" customWidth="1"/>
    <col min="12561" max="12562" width="0.42578125" style="1" customWidth="1"/>
    <col min="12563" max="12563" width="1.5703125" style="1" customWidth="1"/>
    <col min="12564" max="12564" width="2.5703125" style="1" customWidth="1"/>
    <col min="12565" max="12565" width="4.7109375" style="1" customWidth="1"/>
    <col min="12566" max="12566" width="1.5703125" style="1" customWidth="1"/>
    <col min="12567" max="12567" width="2.5703125" style="1" customWidth="1"/>
    <col min="12568" max="12568" width="3.42578125" style="1" customWidth="1"/>
    <col min="12569" max="12569" width="1.42578125" style="1" customWidth="1"/>
    <col min="12570" max="12570" width="1.5703125" style="1" customWidth="1"/>
    <col min="12571" max="12571" width="2.5703125" style="1" customWidth="1"/>
    <col min="12572" max="12572" width="4.7109375" style="1" customWidth="1"/>
    <col min="12573" max="12573" width="1.5703125" style="1" customWidth="1"/>
    <col min="12574" max="12574" width="5.42578125" style="1" customWidth="1"/>
    <col min="12575" max="12576" width="0.140625" style="1" customWidth="1"/>
    <col min="12577" max="12577" width="1.42578125" style="1" customWidth="1"/>
    <col min="12578" max="12799" width="9.140625" style="1" customWidth="1"/>
    <col min="12800" max="12800" width="2.28515625" style="1" customWidth="1"/>
    <col min="12801" max="12801" width="1.85546875" style="1" customWidth="1"/>
    <col min="12802" max="12802" width="2.28515625" style="1" customWidth="1"/>
    <col min="12803" max="12803" width="2.5703125" style="1" customWidth="1"/>
    <col min="12804" max="12804" width="7" style="1" customWidth="1"/>
    <col min="12805" max="12805" width="2" style="1" customWidth="1"/>
    <col min="12806" max="12806" width="9" style="1" customWidth="1"/>
    <col min="12807" max="12807" width="3.7109375" style="1" customWidth="1"/>
    <col min="12808" max="12808" width="5.28515625" style="1" customWidth="1"/>
    <col min="12809" max="12809" width="9" style="1" customWidth="1"/>
    <col min="12810" max="12810" width="3.28515625" style="1" customWidth="1"/>
    <col min="12811" max="12811" width="1.5703125" style="1" customWidth="1"/>
    <col min="12812" max="12812" width="4.140625" style="1" customWidth="1"/>
    <col min="12813" max="12813" width="2.7109375" style="1" customWidth="1"/>
    <col min="12814" max="12814" width="6.28515625" style="1" customWidth="1"/>
    <col min="12815" max="12815" width="2.7109375" style="1" customWidth="1"/>
    <col min="12816" max="12816" width="1.28515625" style="1" customWidth="1"/>
    <col min="12817" max="12818" width="0.42578125" style="1" customWidth="1"/>
    <col min="12819" max="12819" width="1.5703125" style="1" customWidth="1"/>
    <col min="12820" max="12820" width="2.5703125" style="1" customWidth="1"/>
    <col min="12821" max="12821" width="4.7109375" style="1" customWidth="1"/>
    <col min="12822" max="12822" width="1.5703125" style="1" customWidth="1"/>
    <col min="12823" max="12823" width="2.5703125" style="1" customWidth="1"/>
    <col min="12824" max="12824" width="3.42578125" style="1" customWidth="1"/>
    <col min="12825" max="12825" width="1.42578125" style="1" customWidth="1"/>
    <col min="12826" max="12826" width="1.5703125" style="1" customWidth="1"/>
    <col min="12827" max="12827" width="2.5703125" style="1" customWidth="1"/>
    <col min="12828" max="12828" width="4.7109375" style="1" customWidth="1"/>
    <col min="12829" max="12829" width="1.5703125" style="1" customWidth="1"/>
    <col min="12830" max="12830" width="5.42578125" style="1" customWidth="1"/>
    <col min="12831" max="12832" width="0.140625" style="1" customWidth="1"/>
    <col min="12833" max="12833" width="1.42578125" style="1" customWidth="1"/>
    <col min="12834" max="13055" width="9.140625" style="1" customWidth="1"/>
    <col min="13056" max="13056" width="2.28515625" style="1" customWidth="1"/>
    <col min="13057" max="13057" width="1.85546875" style="1" customWidth="1"/>
    <col min="13058" max="13058" width="2.28515625" style="1" customWidth="1"/>
    <col min="13059" max="13059" width="2.5703125" style="1" customWidth="1"/>
    <col min="13060" max="13060" width="7" style="1" customWidth="1"/>
    <col min="13061" max="13061" width="2" style="1" customWidth="1"/>
    <col min="13062" max="13062" width="9" style="1" customWidth="1"/>
    <col min="13063" max="13063" width="3.7109375" style="1" customWidth="1"/>
    <col min="13064" max="13064" width="5.28515625" style="1" customWidth="1"/>
    <col min="13065" max="13065" width="9" style="1" customWidth="1"/>
    <col min="13066" max="13066" width="3.28515625" style="1" customWidth="1"/>
    <col min="13067" max="13067" width="1.5703125" style="1" customWidth="1"/>
    <col min="13068" max="13068" width="4.140625" style="1" customWidth="1"/>
    <col min="13069" max="13069" width="2.7109375" style="1" customWidth="1"/>
    <col min="13070" max="13070" width="6.28515625" style="1" customWidth="1"/>
    <col min="13071" max="13071" width="2.7109375" style="1" customWidth="1"/>
    <col min="13072" max="13072" width="1.28515625" style="1" customWidth="1"/>
    <col min="13073" max="13074" width="0.42578125" style="1" customWidth="1"/>
    <col min="13075" max="13075" width="1.5703125" style="1" customWidth="1"/>
    <col min="13076" max="13076" width="2.5703125" style="1" customWidth="1"/>
    <col min="13077" max="13077" width="4.7109375" style="1" customWidth="1"/>
    <col min="13078" max="13078" width="1.5703125" style="1" customWidth="1"/>
    <col min="13079" max="13079" width="2.5703125" style="1" customWidth="1"/>
    <col min="13080" max="13080" width="3.42578125" style="1" customWidth="1"/>
    <col min="13081" max="13081" width="1.42578125" style="1" customWidth="1"/>
    <col min="13082" max="13082" width="1.5703125" style="1" customWidth="1"/>
    <col min="13083" max="13083" width="2.5703125" style="1" customWidth="1"/>
    <col min="13084" max="13084" width="4.7109375" style="1" customWidth="1"/>
    <col min="13085" max="13085" width="1.5703125" style="1" customWidth="1"/>
    <col min="13086" max="13086" width="5.42578125" style="1" customWidth="1"/>
    <col min="13087" max="13088" width="0.140625" style="1" customWidth="1"/>
    <col min="13089" max="13089" width="1.42578125" style="1" customWidth="1"/>
    <col min="13090" max="13311" width="9.140625" style="1" customWidth="1"/>
    <col min="13312" max="13312" width="2.28515625" style="1" customWidth="1"/>
    <col min="13313" max="13313" width="1.85546875" style="1" customWidth="1"/>
    <col min="13314" max="13314" width="2.28515625" style="1" customWidth="1"/>
    <col min="13315" max="13315" width="2.5703125" style="1" customWidth="1"/>
    <col min="13316" max="13316" width="7" style="1" customWidth="1"/>
    <col min="13317" max="13317" width="2" style="1" customWidth="1"/>
    <col min="13318" max="13318" width="9" style="1" customWidth="1"/>
    <col min="13319" max="13319" width="3.7109375" style="1" customWidth="1"/>
    <col min="13320" max="13320" width="5.28515625" style="1" customWidth="1"/>
    <col min="13321" max="13321" width="9" style="1" customWidth="1"/>
    <col min="13322" max="13322" width="3.28515625" style="1" customWidth="1"/>
    <col min="13323" max="13323" width="1.5703125" style="1" customWidth="1"/>
    <col min="13324" max="13324" width="4.140625" style="1" customWidth="1"/>
    <col min="13325" max="13325" width="2.7109375" style="1" customWidth="1"/>
    <col min="13326" max="13326" width="6.28515625" style="1" customWidth="1"/>
    <col min="13327" max="13327" width="2.7109375" style="1" customWidth="1"/>
    <col min="13328" max="13328" width="1.28515625" style="1" customWidth="1"/>
    <col min="13329" max="13330" width="0.42578125" style="1" customWidth="1"/>
    <col min="13331" max="13331" width="1.5703125" style="1" customWidth="1"/>
    <col min="13332" max="13332" width="2.5703125" style="1" customWidth="1"/>
    <col min="13333" max="13333" width="4.7109375" style="1" customWidth="1"/>
    <col min="13334" max="13334" width="1.5703125" style="1" customWidth="1"/>
    <col min="13335" max="13335" width="2.5703125" style="1" customWidth="1"/>
    <col min="13336" max="13336" width="3.42578125" style="1" customWidth="1"/>
    <col min="13337" max="13337" width="1.42578125" style="1" customWidth="1"/>
    <col min="13338" max="13338" width="1.5703125" style="1" customWidth="1"/>
    <col min="13339" max="13339" width="2.5703125" style="1" customWidth="1"/>
    <col min="13340" max="13340" width="4.7109375" style="1" customWidth="1"/>
    <col min="13341" max="13341" width="1.5703125" style="1" customWidth="1"/>
    <col min="13342" max="13342" width="5.42578125" style="1" customWidth="1"/>
    <col min="13343" max="13344" width="0.140625" style="1" customWidth="1"/>
    <col min="13345" max="13345" width="1.42578125" style="1" customWidth="1"/>
    <col min="13346" max="13567" width="9.140625" style="1" customWidth="1"/>
    <col min="13568" max="13568" width="2.28515625" style="1" customWidth="1"/>
    <col min="13569" max="13569" width="1.85546875" style="1" customWidth="1"/>
    <col min="13570" max="13570" width="2.28515625" style="1" customWidth="1"/>
    <col min="13571" max="13571" width="2.5703125" style="1" customWidth="1"/>
    <col min="13572" max="13572" width="7" style="1" customWidth="1"/>
    <col min="13573" max="13573" width="2" style="1" customWidth="1"/>
    <col min="13574" max="13574" width="9" style="1" customWidth="1"/>
    <col min="13575" max="13575" width="3.7109375" style="1" customWidth="1"/>
    <col min="13576" max="13576" width="5.28515625" style="1" customWidth="1"/>
    <col min="13577" max="13577" width="9" style="1" customWidth="1"/>
    <col min="13578" max="13578" width="3.28515625" style="1" customWidth="1"/>
    <col min="13579" max="13579" width="1.5703125" style="1" customWidth="1"/>
    <col min="13580" max="13580" width="4.140625" style="1" customWidth="1"/>
    <col min="13581" max="13581" width="2.7109375" style="1" customWidth="1"/>
    <col min="13582" max="13582" width="6.28515625" style="1" customWidth="1"/>
    <col min="13583" max="13583" width="2.7109375" style="1" customWidth="1"/>
    <col min="13584" max="13584" width="1.28515625" style="1" customWidth="1"/>
    <col min="13585" max="13586" width="0.42578125" style="1" customWidth="1"/>
    <col min="13587" max="13587" width="1.5703125" style="1" customWidth="1"/>
    <col min="13588" max="13588" width="2.5703125" style="1" customWidth="1"/>
    <col min="13589" max="13589" width="4.7109375" style="1" customWidth="1"/>
    <col min="13590" max="13590" width="1.5703125" style="1" customWidth="1"/>
    <col min="13591" max="13591" width="2.5703125" style="1" customWidth="1"/>
    <col min="13592" max="13592" width="3.42578125" style="1" customWidth="1"/>
    <col min="13593" max="13593" width="1.42578125" style="1" customWidth="1"/>
    <col min="13594" max="13594" width="1.5703125" style="1" customWidth="1"/>
    <col min="13595" max="13595" width="2.5703125" style="1" customWidth="1"/>
    <col min="13596" max="13596" width="4.7109375" style="1" customWidth="1"/>
    <col min="13597" max="13597" width="1.5703125" style="1" customWidth="1"/>
    <col min="13598" max="13598" width="5.42578125" style="1" customWidth="1"/>
    <col min="13599" max="13600" width="0.140625" style="1" customWidth="1"/>
    <col min="13601" max="13601" width="1.42578125" style="1" customWidth="1"/>
    <col min="13602" max="13823" width="9.140625" style="1" customWidth="1"/>
    <col min="13824" max="13824" width="2.28515625" style="1" customWidth="1"/>
    <col min="13825" max="13825" width="1.85546875" style="1" customWidth="1"/>
    <col min="13826" max="13826" width="2.28515625" style="1" customWidth="1"/>
    <col min="13827" max="13827" width="2.5703125" style="1" customWidth="1"/>
    <col min="13828" max="13828" width="7" style="1" customWidth="1"/>
    <col min="13829" max="13829" width="2" style="1" customWidth="1"/>
    <col min="13830" max="13830" width="9" style="1" customWidth="1"/>
    <col min="13831" max="13831" width="3.7109375" style="1" customWidth="1"/>
    <col min="13832" max="13832" width="5.28515625" style="1" customWidth="1"/>
    <col min="13833" max="13833" width="9" style="1" customWidth="1"/>
    <col min="13834" max="13834" width="3.28515625" style="1" customWidth="1"/>
    <col min="13835" max="13835" width="1.5703125" style="1" customWidth="1"/>
    <col min="13836" max="13836" width="4.140625" style="1" customWidth="1"/>
    <col min="13837" max="13837" width="2.7109375" style="1" customWidth="1"/>
    <col min="13838" max="13838" width="6.28515625" style="1" customWidth="1"/>
    <col min="13839" max="13839" width="2.7109375" style="1" customWidth="1"/>
    <col min="13840" max="13840" width="1.28515625" style="1" customWidth="1"/>
    <col min="13841" max="13842" width="0.42578125" style="1" customWidth="1"/>
    <col min="13843" max="13843" width="1.5703125" style="1" customWidth="1"/>
    <col min="13844" max="13844" width="2.5703125" style="1" customWidth="1"/>
    <col min="13845" max="13845" width="4.7109375" style="1" customWidth="1"/>
    <col min="13846" max="13846" width="1.5703125" style="1" customWidth="1"/>
    <col min="13847" max="13847" width="2.5703125" style="1" customWidth="1"/>
    <col min="13848" max="13848" width="3.42578125" style="1" customWidth="1"/>
    <col min="13849" max="13849" width="1.42578125" style="1" customWidth="1"/>
    <col min="13850" max="13850" width="1.5703125" style="1" customWidth="1"/>
    <col min="13851" max="13851" width="2.5703125" style="1" customWidth="1"/>
    <col min="13852" max="13852" width="4.7109375" style="1" customWidth="1"/>
    <col min="13853" max="13853" width="1.5703125" style="1" customWidth="1"/>
    <col min="13854" max="13854" width="5.42578125" style="1" customWidth="1"/>
    <col min="13855" max="13856" width="0.140625" style="1" customWidth="1"/>
    <col min="13857" max="13857" width="1.42578125" style="1" customWidth="1"/>
    <col min="13858" max="14079" width="9.140625" style="1" customWidth="1"/>
    <col min="14080" max="14080" width="2.28515625" style="1" customWidth="1"/>
    <col min="14081" max="14081" width="1.85546875" style="1" customWidth="1"/>
    <col min="14082" max="14082" width="2.28515625" style="1" customWidth="1"/>
    <col min="14083" max="14083" width="2.5703125" style="1" customWidth="1"/>
    <col min="14084" max="14084" width="7" style="1" customWidth="1"/>
    <col min="14085" max="14085" width="2" style="1" customWidth="1"/>
    <col min="14086" max="14086" width="9" style="1" customWidth="1"/>
    <col min="14087" max="14087" width="3.7109375" style="1" customWidth="1"/>
    <col min="14088" max="14088" width="5.28515625" style="1" customWidth="1"/>
    <col min="14089" max="14089" width="9" style="1" customWidth="1"/>
    <col min="14090" max="14090" width="3.28515625" style="1" customWidth="1"/>
    <col min="14091" max="14091" width="1.5703125" style="1" customWidth="1"/>
    <col min="14092" max="14092" width="4.140625" style="1" customWidth="1"/>
    <col min="14093" max="14093" width="2.7109375" style="1" customWidth="1"/>
    <col min="14094" max="14094" width="6.28515625" style="1" customWidth="1"/>
    <col min="14095" max="14095" width="2.7109375" style="1" customWidth="1"/>
    <col min="14096" max="14096" width="1.28515625" style="1" customWidth="1"/>
    <col min="14097" max="14098" width="0.42578125" style="1" customWidth="1"/>
    <col min="14099" max="14099" width="1.5703125" style="1" customWidth="1"/>
    <col min="14100" max="14100" width="2.5703125" style="1" customWidth="1"/>
    <col min="14101" max="14101" width="4.7109375" style="1" customWidth="1"/>
    <col min="14102" max="14102" width="1.5703125" style="1" customWidth="1"/>
    <col min="14103" max="14103" width="2.5703125" style="1" customWidth="1"/>
    <col min="14104" max="14104" width="3.42578125" style="1" customWidth="1"/>
    <col min="14105" max="14105" width="1.42578125" style="1" customWidth="1"/>
    <col min="14106" max="14106" width="1.5703125" style="1" customWidth="1"/>
    <col min="14107" max="14107" width="2.5703125" style="1" customWidth="1"/>
    <col min="14108" max="14108" width="4.7109375" style="1" customWidth="1"/>
    <col min="14109" max="14109" width="1.5703125" style="1" customWidth="1"/>
    <col min="14110" max="14110" width="5.42578125" style="1" customWidth="1"/>
    <col min="14111" max="14112" width="0.140625" style="1" customWidth="1"/>
    <col min="14113" max="14113" width="1.42578125" style="1" customWidth="1"/>
    <col min="14114" max="14335" width="9.140625" style="1" customWidth="1"/>
    <col min="14336" max="14336" width="2.28515625" style="1" customWidth="1"/>
    <col min="14337" max="14337" width="1.85546875" style="1" customWidth="1"/>
    <col min="14338" max="14338" width="2.28515625" style="1" customWidth="1"/>
    <col min="14339" max="14339" width="2.5703125" style="1" customWidth="1"/>
    <col min="14340" max="14340" width="7" style="1" customWidth="1"/>
    <col min="14341" max="14341" width="2" style="1" customWidth="1"/>
    <col min="14342" max="14342" width="9" style="1" customWidth="1"/>
    <col min="14343" max="14343" width="3.7109375" style="1" customWidth="1"/>
    <col min="14344" max="14344" width="5.28515625" style="1" customWidth="1"/>
    <col min="14345" max="14345" width="9" style="1" customWidth="1"/>
    <col min="14346" max="14346" width="3.28515625" style="1" customWidth="1"/>
    <col min="14347" max="14347" width="1.5703125" style="1" customWidth="1"/>
    <col min="14348" max="14348" width="4.140625" style="1" customWidth="1"/>
    <col min="14349" max="14349" width="2.7109375" style="1" customWidth="1"/>
    <col min="14350" max="14350" width="6.28515625" style="1" customWidth="1"/>
    <col min="14351" max="14351" width="2.7109375" style="1" customWidth="1"/>
    <col min="14352" max="14352" width="1.28515625" style="1" customWidth="1"/>
    <col min="14353" max="14354" width="0.42578125" style="1" customWidth="1"/>
    <col min="14355" max="14355" width="1.5703125" style="1" customWidth="1"/>
    <col min="14356" max="14356" width="2.5703125" style="1" customWidth="1"/>
    <col min="14357" max="14357" width="4.7109375" style="1" customWidth="1"/>
    <col min="14358" max="14358" width="1.5703125" style="1" customWidth="1"/>
    <col min="14359" max="14359" width="2.5703125" style="1" customWidth="1"/>
    <col min="14360" max="14360" width="3.42578125" style="1" customWidth="1"/>
    <col min="14361" max="14361" width="1.42578125" style="1" customWidth="1"/>
    <col min="14362" max="14362" width="1.5703125" style="1" customWidth="1"/>
    <col min="14363" max="14363" width="2.5703125" style="1" customWidth="1"/>
    <col min="14364" max="14364" width="4.7109375" style="1" customWidth="1"/>
    <col min="14365" max="14365" width="1.5703125" style="1" customWidth="1"/>
    <col min="14366" max="14366" width="5.42578125" style="1" customWidth="1"/>
    <col min="14367" max="14368" width="0.140625" style="1" customWidth="1"/>
    <col min="14369" max="14369" width="1.42578125" style="1" customWidth="1"/>
    <col min="14370" max="14591" width="9.140625" style="1" customWidth="1"/>
    <col min="14592" max="14592" width="2.28515625" style="1" customWidth="1"/>
    <col min="14593" max="14593" width="1.85546875" style="1" customWidth="1"/>
    <col min="14594" max="14594" width="2.28515625" style="1" customWidth="1"/>
    <col min="14595" max="14595" width="2.5703125" style="1" customWidth="1"/>
    <col min="14596" max="14596" width="7" style="1" customWidth="1"/>
    <col min="14597" max="14597" width="2" style="1" customWidth="1"/>
    <col min="14598" max="14598" width="9" style="1" customWidth="1"/>
    <col min="14599" max="14599" width="3.7109375" style="1" customWidth="1"/>
    <col min="14600" max="14600" width="5.28515625" style="1" customWidth="1"/>
    <col min="14601" max="14601" width="9" style="1" customWidth="1"/>
    <col min="14602" max="14602" width="3.28515625" style="1" customWidth="1"/>
    <col min="14603" max="14603" width="1.5703125" style="1" customWidth="1"/>
    <col min="14604" max="14604" width="4.140625" style="1" customWidth="1"/>
    <col min="14605" max="14605" width="2.7109375" style="1" customWidth="1"/>
    <col min="14606" max="14606" width="6.28515625" style="1" customWidth="1"/>
    <col min="14607" max="14607" width="2.7109375" style="1" customWidth="1"/>
    <col min="14608" max="14608" width="1.28515625" style="1" customWidth="1"/>
    <col min="14609" max="14610" width="0.42578125" style="1" customWidth="1"/>
    <col min="14611" max="14611" width="1.5703125" style="1" customWidth="1"/>
    <col min="14612" max="14612" width="2.5703125" style="1" customWidth="1"/>
    <col min="14613" max="14613" width="4.7109375" style="1" customWidth="1"/>
    <col min="14614" max="14614" width="1.5703125" style="1" customWidth="1"/>
    <col min="14615" max="14615" width="2.5703125" style="1" customWidth="1"/>
    <col min="14616" max="14616" width="3.42578125" style="1" customWidth="1"/>
    <col min="14617" max="14617" width="1.42578125" style="1" customWidth="1"/>
    <col min="14618" max="14618" width="1.5703125" style="1" customWidth="1"/>
    <col min="14619" max="14619" width="2.5703125" style="1" customWidth="1"/>
    <col min="14620" max="14620" width="4.7109375" style="1" customWidth="1"/>
    <col min="14621" max="14621" width="1.5703125" style="1" customWidth="1"/>
    <col min="14622" max="14622" width="5.42578125" style="1" customWidth="1"/>
    <col min="14623" max="14624" width="0.140625" style="1" customWidth="1"/>
    <col min="14625" max="14625" width="1.42578125" style="1" customWidth="1"/>
    <col min="14626" max="14847" width="9.140625" style="1" customWidth="1"/>
    <col min="14848" max="14848" width="2.28515625" style="1" customWidth="1"/>
    <col min="14849" max="14849" width="1.85546875" style="1" customWidth="1"/>
    <col min="14850" max="14850" width="2.28515625" style="1" customWidth="1"/>
    <col min="14851" max="14851" width="2.5703125" style="1" customWidth="1"/>
    <col min="14852" max="14852" width="7" style="1" customWidth="1"/>
    <col min="14853" max="14853" width="2" style="1" customWidth="1"/>
    <col min="14854" max="14854" width="9" style="1" customWidth="1"/>
    <col min="14855" max="14855" width="3.7109375" style="1" customWidth="1"/>
    <col min="14856" max="14856" width="5.28515625" style="1" customWidth="1"/>
    <col min="14857" max="14857" width="9" style="1" customWidth="1"/>
    <col min="14858" max="14858" width="3.28515625" style="1" customWidth="1"/>
    <col min="14859" max="14859" width="1.5703125" style="1" customWidth="1"/>
    <col min="14860" max="14860" width="4.140625" style="1" customWidth="1"/>
    <col min="14861" max="14861" width="2.7109375" style="1" customWidth="1"/>
    <col min="14862" max="14862" width="6.28515625" style="1" customWidth="1"/>
    <col min="14863" max="14863" width="2.7109375" style="1" customWidth="1"/>
    <col min="14864" max="14864" width="1.28515625" style="1" customWidth="1"/>
    <col min="14865" max="14866" width="0.42578125" style="1" customWidth="1"/>
    <col min="14867" max="14867" width="1.5703125" style="1" customWidth="1"/>
    <col min="14868" max="14868" width="2.5703125" style="1" customWidth="1"/>
    <col min="14869" max="14869" width="4.7109375" style="1" customWidth="1"/>
    <col min="14870" max="14870" width="1.5703125" style="1" customWidth="1"/>
    <col min="14871" max="14871" width="2.5703125" style="1" customWidth="1"/>
    <col min="14872" max="14872" width="3.42578125" style="1" customWidth="1"/>
    <col min="14873" max="14873" width="1.42578125" style="1" customWidth="1"/>
    <col min="14874" max="14874" width="1.5703125" style="1" customWidth="1"/>
    <col min="14875" max="14875" width="2.5703125" style="1" customWidth="1"/>
    <col min="14876" max="14876" width="4.7109375" style="1" customWidth="1"/>
    <col min="14877" max="14877" width="1.5703125" style="1" customWidth="1"/>
    <col min="14878" max="14878" width="5.42578125" style="1" customWidth="1"/>
    <col min="14879" max="14880" width="0.140625" style="1" customWidth="1"/>
    <col min="14881" max="14881" width="1.42578125" style="1" customWidth="1"/>
    <col min="14882" max="15103" width="9.140625" style="1" customWidth="1"/>
    <col min="15104" max="15104" width="2.28515625" style="1" customWidth="1"/>
    <col min="15105" max="15105" width="1.85546875" style="1" customWidth="1"/>
    <col min="15106" max="15106" width="2.28515625" style="1" customWidth="1"/>
    <col min="15107" max="15107" width="2.5703125" style="1" customWidth="1"/>
    <col min="15108" max="15108" width="7" style="1" customWidth="1"/>
    <col min="15109" max="15109" width="2" style="1" customWidth="1"/>
    <col min="15110" max="15110" width="9" style="1" customWidth="1"/>
    <col min="15111" max="15111" width="3.7109375" style="1" customWidth="1"/>
    <col min="15112" max="15112" width="5.28515625" style="1" customWidth="1"/>
    <col min="15113" max="15113" width="9" style="1" customWidth="1"/>
    <col min="15114" max="15114" width="3.28515625" style="1" customWidth="1"/>
    <col min="15115" max="15115" width="1.5703125" style="1" customWidth="1"/>
    <col min="15116" max="15116" width="4.140625" style="1" customWidth="1"/>
    <col min="15117" max="15117" width="2.7109375" style="1" customWidth="1"/>
    <col min="15118" max="15118" width="6.28515625" style="1" customWidth="1"/>
    <col min="15119" max="15119" width="2.7109375" style="1" customWidth="1"/>
    <col min="15120" max="15120" width="1.28515625" style="1" customWidth="1"/>
    <col min="15121" max="15122" width="0.42578125" style="1" customWidth="1"/>
    <col min="15123" max="15123" width="1.5703125" style="1" customWidth="1"/>
    <col min="15124" max="15124" width="2.5703125" style="1" customWidth="1"/>
    <col min="15125" max="15125" width="4.7109375" style="1" customWidth="1"/>
    <col min="15126" max="15126" width="1.5703125" style="1" customWidth="1"/>
    <col min="15127" max="15127" width="2.5703125" style="1" customWidth="1"/>
    <col min="15128" max="15128" width="3.42578125" style="1" customWidth="1"/>
    <col min="15129" max="15129" width="1.42578125" style="1" customWidth="1"/>
    <col min="15130" max="15130" width="1.5703125" style="1" customWidth="1"/>
    <col min="15131" max="15131" width="2.5703125" style="1" customWidth="1"/>
    <col min="15132" max="15132" width="4.7109375" style="1" customWidth="1"/>
    <col min="15133" max="15133" width="1.5703125" style="1" customWidth="1"/>
    <col min="15134" max="15134" width="5.42578125" style="1" customWidth="1"/>
    <col min="15135" max="15136" width="0.140625" style="1" customWidth="1"/>
    <col min="15137" max="15137" width="1.42578125" style="1" customWidth="1"/>
    <col min="15138" max="15359" width="9.140625" style="1" customWidth="1"/>
    <col min="15360" max="15360" width="2.28515625" style="1" customWidth="1"/>
    <col min="15361" max="15361" width="1.85546875" style="1" customWidth="1"/>
    <col min="15362" max="15362" width="2.28515625" style="1" customWidth="1"/>
    <col min="15363" max="15363" width="2.5703125" style="1" customWidth="1"/>
    <col min="15364" max="15364" width="7" style="1" customWidth="1"/>
    <col min="15365" max="15365" width="2" style="1" customWidth="1"/>
    <col min="15366" max="15366" width="9" style="1" customWidth="1"/>
    <col min="15367" max="15367" width="3.7109375" style="1" customWidth="1"/>
    <col min="15368" max="15368" width="5.28515625" style="1" customWidth="1"/>
    <col min="15369" max="15369" width="9" style="1" customWidth="1"/>
    <col min="15370" max="15370" width="3.28515625" style="1" customWidth="1"/>
    <col min="15371" max="15371" width="1.5703125" style="1" customWidth="1"/>
    <col min="15372" max="15372" width="4.140625" style="1" customWidth="1"/>
    <col min="15373" max="15373" width="2.7109375" style="1" customWidth="1"/>
    <col min="15374" max="15374" width="6.28515625" style="1" customWidth="1"/>
    <col min="15375" max="15375" width="2.7109375" style="1" customWidth="1"/>
    <col min="15376" max="15376" width="1.28515625" style="1" customWidth="1"/>
    <col min="15377" max="15378" width="0.42578125" style="1" customWidth="1"/>
    <col min="15379" max="15379" width="1.5703125" style="1" customWidth="1"/>
    <col min="15380" max="15380" width="2.5703125" style="1" customWidth="1"/>
    <col min="15381" max="15381" width="4.7109375" style="1" customWidth="1"/>
    <col min="15382" max="15382" width="1.5703125" style="1" customWidth="1"/>
    <col min="15383" max="15383" width="2.5703125" style="1" customWidth="1"/>
    <col min="15384" max="15384" width="3.42578125" style="1" customWidth="1"/>
    <col min="15385" max="15385" width="1.42578125" style="1" customWidth="1"/>
    <col min="15386" max="15386" width="1.5703125" style="1" customWidth="1"/>
    <col min="15387" max="15387" width="2.5703125" style="1" customWidth="1"/>
    <col min="15388" max="15388" width="4.7109375" style="1" customWidth="1"/>
    <col min="15389" max="15389" width="1.5703125" style="1" customWidth="1"/>
    <col min="15390" max="15390" width="5.42578125" style="1" customWidth="1"/>
    <col min="15391" max="15392" width="0.140625" style="1" customWidth="1"/>
    <col min="15393" max="15393" width="1.42578125" style="1" customWidth="1"/>
    <col min="15394" max="15615" width="9.140625" style="1" customWidth="1"/>
    <col min="15616" max="15616" width="2.28515625" style="1" customWidth="1"/>
    <col min="15617" max="15617" width="1.85546875" style="1" customWidth="1"/>
    <col min="15618" max="15618" width="2.28515625" style="1" customWidth="1"/>
    <col min="15619" max="15619" width="2.5703125" style="1" customWidth="1"/>
    <col min="15620" max="15620" width="7" style="1" customWidth="1"/>
    <col min="15621" max="15621" width="2" style="1" customWidth="1"/>
    <col min="15622" max="15622" width="9" style="1" customWidth="1"/>
    <col min="15623" max="15623" width="3.7109375" style="1" customWidth="1"/>
    <col min="15624" max="15624" width="5.28515625" style="1" customWidth="1"/>
    <col min="15625" max="15625" width="9" style="1" customWidth="1"/>
    <col min="15626" max="15626" width="3.28515625" style="1" customWidth="1"/>
    <col min="15627" max="15627" width="1.5703125" style="1" customWidth="1"/>
    <col min="15628" max="15628" width="4.140625" style="1" customWidth="1"/>
    <col min="15629" max="15629" width="2.7109375" style="1" customWidth="1"/>
    <col min="15630" max="15630" width="6.28515625" style="1" customWidth="1"/>
    <col min="15631" max="15631" width="2.7109375" style="1" customWidth="1"/>
    <col min="15632" max="15632" width="1.28515625" style="1" customWidth="1"/>
    <col min="15633" max="15634" width="0.42578125" style="1" customWidth="1"/>
    <col min="15635" max="15635" width="1.5703125" style="1" customWidth="1"/>
    <col min="15636" max="15636" width="2.5703125" style="1" customWidth="1"/>
    <col min="15637" max="15637" width="4.7109375" style="1" customWidth="1"/>
    <col min="15638" max="15638" width="1.5703125" style="1" customWidth="1"/>
    <col min="15639" max="15639" width="2.5703125" style="1" customWidth="1"/>
    <col min="15640" max="15640" width="3.42578125" style="1" customWidth="1"/>
    <col min="15641" max="15641" width="1.42578125" style="1" customWidth="1"/>
    <col min="15642" max="15642" width="1.5703125" style="1" customWidth="1"/>
    <col min="15643" max="15643" width="2.5703125" style="1" customWidth="1"/>
    <col min="15644" max="15644" width="4.7109375" style="1" customWidth="1"/>
    <col min="15645" max="15645" width="1.5703125" style="1" customWidth="1"/>
    <col min="15646" max="15646" width="5.42578125" style="1" customWidth="1"/>
    <col min="15647" max="15648" width="0.140625" style="1" customWidth="1"/>
    <col min="15649" max="15649" width="1.42578125" style="1" customWidth="1"/>
    <col min="15650" max="15871" width="9.140625" style="1" customWidth="1"/>
    <col min="15872" max="15872" width="2.28515625" style="1" customWidth="1"/>
    <col min="15873" max="15873" width="1.85546875" style="1" customWidth="1"/>
    <col min="15874" max="15874" width="2.28515625" style="1" customWidth="1"/>
    <col min="15875" max="15875" width="2.5703125" style="1" customWidth="1"/>
    <col min="15876" max="15876" width="7" style="1" customWidth="1"/>
    <col min="15877" max="15877" width="2" style="1" customWidth="1"/>
    <col min="15878" max="15878" width="9" style="1" customWidth="1"/>
    <col min="15879" max="15879" width="3.7109375" style="1" customWidth="1"/>
    <col min="15880" max="15880" width="5.28515625" style="1" customWidth="1"/>
    <col min="15881" max="15881" width="9" style="1" customWidth="1"/>
    <col min="15882" max="15882" width="3.28515625" style="1" customWidth="1"/>
    <col min="15883" max="15883" width="1.5703125" style="1" customWidth="1"/>
    <col min="15884" max="15884" width="4.140625" style="1" customWidth="1"/>
    <col min="15885" max="15885" width="2.7109375" style="1" customWidth="1"/>
    <col min="15886" max="15886" width="6.28515625" style="1" customWidth="1"/>
    <col min="15887" max="15887" width="2.7109375" style="1" customWidth="1"/>
    <col min="15888" max="15888" width="1.28515625" style="1" customWidth="1"/>
    <col min="15889" max="15890" width="0.42578125" style="1" customWidth="1"/>
    <col min="15891" max="15891" width="1.5703125" style="1" customWidth="1"/>
    <col min="15892" max="15892" width="2.5703125" style="1" customWidth="1"/>
    <col min="15893" max="15893" width="4.7109375" style="1" customWidth="1"/>
    <col min="15894" max="15894" width="1.5703125" style="1" customWidth="1"/>
    <col min="15895" max="15895" width="2.5703125" style="1" customWidth="1"/>
    <col min="15896" max="15896" width="3.42578125" style="1" customWidth="1"/>
    <col min="15897" max="15897" width="1.42578125" style="1" customWidth="1"/>
    <col min="15898" max="15898" width="1.5703125" style="1" customWidth="1"/>
    <col min="15899" max="15899" width="2.5703125" style="1" customWidth="1"/>
    <col min="15900" max="15900" width="4.7109375" style="1" customWidth="1"/>
    <col min="15901" max="15901" width="1.5703125" style="1" customWidth="1"/>
    <col min="15902" max="15902" width="5.42578125" style="1" customWidth="1"/>
    <col min="15903" max="15904" width="0.140625" style="1" customWidth="1"/>
    <col min="15905" max="15905" width="1.42578125" style="1" customWidth="1"/>
    <col min="15906" max="16127" width="9.140625" style="1" customWidth="1"/>
    <col min="16128" max="16128" width="2.28515625" style="1" customWidth="1"/>
    <col min="16129" max="16129" width="1.85546875" style="1" customWidth="1"/>
    <col min="16130" max="16130" width="2.28515625" style="1" customWidth="1"/>
    <col min="16131" max="16131" width="2.5703125" style="1" customWidth="1"/>
    <col min="16132" max="16132" width="7" style="1" customWidth="1"/>
    <col min="16133" max="16133" width="2" style="1" customWidth="1"/>
    <col min="16134" max="16134" width="9" style="1" customWidth="1"/>
    <col min="16135" max="16135" width="3.7109375" style="1" customWidth="1"/>
    <col min="16136" max="16136" width="5.28515625" style="1" customWidth="1"/>
    <col min="16137" max="16137" width="9" style="1" customWidth="1"/>
    <col min="16138" max="16138" width="3.28515625" style="1" customWidth="1"/>
    <col min="16139" max="16139" width="1.5703125" style="1" customWidth="1"/>
    <col min="16140" max="16140" width="4.140625" style="1" customWidth="1"/>
    <col min="16141" max="16141" width="2.7109375" style="1" customWidth="1"/>
    <col min="16142" max="16142" width="6.28515625" style="1" customWidth="1"/>
    <col min="16143" max="16143" width="2.7109375" style="1" customWidth="1"/>
    <col min="16144" max="16144" width="1.28515625" style="1" customWidth="1"/>
    <col min="16145" max="16146" width="0.42578125" style="1" customWidth="1"/>
    <col min="16147" max="16147" width="1.5703125" style="1" customWidth="1"/>
    <col min="16148" max="16148" width="2.5703125" style="1" customWidth="1"/>
    <col min="16149" max="16149" width="4.7109375" style="1" customWidth="1"/>
    <col min="16150" max="16150" width="1.5703125" style="1" customWidth="1"/>
    <col min="16151" max="16151" width="2.5703125" style="1" customWidth="1"/>
    <col min="16152" max="16152" width="3.42578125" style="1" customWidth="1"/>
    <col min="16153" max="16153" width="1.42578125" style="1" customWidth="1"/>
    <col min="16154" max="16154" width="1.5703125" style="1" customWidth="1"/>
    <col min="16155" max="16155" width="2.5703125" style="1" customWidth="1"/>
    <col min="16156" max="16156" width="4.7109375" style="1" customWidth="1"/>
    <col min="16157" max="16157" width="1.5703125" style="1" customWidth="1"/>
    <col min="16158" max="16158" width="5.42578125" style="1" customWidth="1"/>
    <col min="16159" max="16160" width="0.140625" style="1" customWidth="1"/>
    <col min="16161" max="16161" width="1.42578125" style="1" customWidth="1"/>
    <col min="16162" max="16383" width="9.140625" style="1" customWidth="1"/>
    <col min="16384" max="16384" width="9.140625" style="1"/>
  </cols>
  <sheetData>
    <row r="1" spans="2:36" ht="33.75" customHeight="1" x14ac:dyDescent="0.2">
      <c r="D1" s="121" t="s">
        <v>70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2" spans="2:36" ht="11.25" customHeight="1" x14ac:dyDescent="0.2">
      <c r="Y2" s="2"/>
      <c r="Z2" s="2"/>
      <c r="AA2" s="2"/>
      <c r="AB2" s="2"/>
    </row>
    <row r="3" spans="2:36" ht="44.25" customHeight="1" x14ac:dyDescent="0.2">
      <c r="D3" s="101" t="s">
        <v>142</v>
      </c>
      <c r="E3" s="101"/>
      <c r="F3" s="101"/>
      <c r="G3" s="101"/>
      <c r="H3" s="101"/>
      <c r="I3" s="101"/>
      <c r="J3" s="101"/>
      <c r="K3" s="101"/>
      <c r="L3" s="101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</row>
    <row r="4" spans="2:36" ht="6.75" customHeight="1" x14ac:dyDescent="0.2"/>
    <row r="5" spans="2:36" ht="8.25" customHeight="1" x14ac:dyDescent="0.2"/>
    <row r="6" spans="2:36" ht="11.25" customHeight="1" thickBot="1" x14ac:dyDescent="0.25">
      <c r="Z6" s="3" t="s">
        <v>12</v>
      </c>
      <c r="AA6" s="3"/>
      <c r="AB6" s="3"/>
      <c r="AC6" s="3"/>
      <c r="AD6" s="3"/>
      <c r="AE6" s="3"/>
      <c r="AF6" s="3"/>
    </row>
    <row r="7" spans="2:36" ht="11.25" customHeight="1" thickBot="1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7"/>
      <c r="O7" s="13"/>
      <c r="P7" s="14"/>
      <c r="Q7" s="7"/>
      <c r="R7" s="122" t="s">
        <v>133</v>
      </c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4"/>
    </row>
    <row r="8" spans="2:36" ht="40.5" customHeight="1" thickBot="1" x14ac:dyDescent="0.25">
      <c r="B8" s="15" t="s">
        <v>13</v>
      </c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8"/>
      <c r="O8" s="126" t="s">
        <v>44</v>
      </c>
      <c r="P8" s="127"/>
      <c r="Q8" s="128"/>
      <c r="R8" s="129" t="s">
        <v>141</v>
      </c>
      <c r="S8" s="130"/>
      <c r="T8" s="130"/>
      <c r="U8" s="130"/>
      <c r="V8" s="130"/>
      <c r="W8" s="130"/>
      <c r="X8" s="130"/>
      <c r="Y8" s="131"/>
      <c r="Z8" s="129" t="s">
        <v>148</v>
      </c>
      <c r="AA8" s="130"/>
      <c r="AB8" s="130"/>
      <c r="AC8" s="130"/>
      <c r="AD8" s="130"/>
      <c r="AE8" s="130"/>
      <c r="AF8" s="131"/>
      <c r="AG8" s="7"/>
      <c r="AJ8" s="89"/>
    </row>
    <row r="9" spans="2:36" ht="12" customHeight="1" x14ac:dyDescent="0.2">
      <c r="B9" s="112" t="s">
        <v>14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>
        <v>19</v>
      </c>
      <c r="P9" s="115"/>
      <c r="Q9" s="115"/>
      <c r="R9" s="116">
        <v>57323622854</v>
      </c>
      <c r="S9" s="116"/>
      <c r="T9" s="116"/>
      <c r="U9" s="116"/>
      <c r="V9" s="116"/>
      <c r="W9" s="116"/>
      <c r="X9" s="116"/>
      <c r="Y9" s="116"/>
      <c r="Z9" s="116">
        <v>57921993084</v>
      </c>
      <c r="AA9" s="116"/>
      <c r="AB9" s="116"/>
      <c r="AC9" s="116"/>
      <c r="AD9" s="116"/>
      <c r="AE9" s="116"/>
      <c r="AF9" s="116"/>
      <c r="AG9" s="116"/>
      <c r="AJ9" s="90"/>
    </row>
    <row r="10" spans="2:36" ht="12" customHeight="1" x14ac:dyDescent="0.2">
      <c r="B10" s="117" t="s">
        <v>15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5">
        <v>20</v>
      </c>
      <c r="P10" s="115"/>
      <c r="Q10" s="115"/>
      <c r="R10" s="120">
        <v>53905620923</v>
      </c>
      <c r="S10" s="120"/>
      <c r="T10" s="120"/>
      <c r="U10" s="120"/>
      <c r="V10" s="120"/>
      <c r="W10" s="120"/>
      <c r="X10" s="120"/>
      <c r="Y10" s="120"/>
      <c r="Z10" s="120">
        <v>52472264830</v>
      </c>
      <c r="AA10" s="120"/>
      <c r="AB10" s="120"/>
      <c r="AC10" s="120"/>
      <c r="AD10" s="120"/>
      <c r="AE10" s="120"/>
      <c r="AF10" s="120"/>
      <c r="AG10" s="120"/>
      <c r="AJ10" s="91"/>
    </row>
    <row r="11" spans="2:36" ht="12" customHeight="1" x14ac:dyDescent="0.2">
      <c r="B11" s="113" t="s">
        <v>71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  <c r="P11" s="114"/>
      <c r="Q11" s="114"/>
      <c r="R11" s="110">
        <f>R9-R10</f>
        <v>3418001931</v>
      </c>
      <c r="S11" s="110"/>
      <c r="T11" s="110"/>
      <c r="U11" s="110"/>
      <c r="V11" s="110"/>
      <c r="W11" s="110"/>
      <c r="X11" s="110"/>
      <c r="Y11" s="110"/>
      <c r="Z11" s="110">
        <f>Z9-Z10</f>
        <v>5449728254</v>
      </c>
      <c r="AA11" s="110"/>
      <c r="AB11" s="110"/>
      <c r="AC11" s="110"/>
      <c r="AD11" s="110"/>
      <c r="AE11" s="110"/>
      <c r="AF11" s="110"/>
      <c r="AG11" s="110"/>
    </row>
    <row r="12" spans="2:36" ht="12" customHeight="1" x14ac:dyDescent="0.2">
      <c r="B12" s="117" t="s">
        <v>16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5">
        <v>22</v>
      </c>
      <c r="P12" s="115"/>
      <c r="Q12" s="115"/>
      <c r="R12" s="116">
        <v>1618124205</v>
      </c>
      <c r="S12" s="116"/>
      <c r="T12" s="116"/>
      <c r="U12" s="116"/>
      <c r="V12" s="116"/>
      <c r="W12" s="116"/>
      <c r="X12" s="116"/>
      <c r="Y12" s="116"/>
      <c r="Z12" s="116">
        <v>1590745859</v>
      </c>
      <c r="AA12" s="116"/>
      <c r="AB12" s="116"/>
      <c r="AC12" s="116"/>
      <c r="AD12" s="116"/>
      <c r="AE12" s="116"/>
      <c r="AF12" s="116"/>
      <c r="AG12" s="116"/>
      <c r="AJ12" s="90"/>
    </row>
    <row r="13" spans="2:36" ht="12" customHeight="1" x14ac:dyDescent="0.2">
      <c r="B13" s="112" t="s">
        <v>17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>
        <v>23</v>
      </c>
      <c r="P13" s="115"/>
      <c r="Q13" s="115"/>
      <c r="R13" s="116">
        <v>270545706</v>
      </c>
      <c r="S13" s="116"/>
      <c r="T13" s="116"/>
      <c r="U13" s="116"/>
      <c r="V13" s="116"/>
      <c r="W13" s="116"/>
      <c r="X13" s="116"/>
      <c r="Y13" s="116"/>
      <c r="Z13" s="116">
        <v>205894916</v>
      </c>
      <c r="AA13" s="116"/>
      <c r="AB13" s="116"/>
      <c r="AC13" s="116"/>
      <c r="AD13" s="116"/>
      <c r="AE13" s="116"/>
      <c r="AF13" s="116"/>
      <c r="AG13" s="116"/>
      <c r="AJ13" s="90"/>
    </row>
    <row r="14" spans="2:36" ht="12" customHeight="1" x14ac:dyDescent="0.2">
      <c r="B14" s="118" t="s">
        <v>72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4"/>
      <c r="P14" s="114"/>
      <c r="Q14" s="114"/>
      <c r="R14" s="110">
        <f>R11-R12-R13</f>
        <v>1529332020</v>
      </c>
      <c r="S14" s="110"/>
      <c r="T14" s="110"/>
      <c r="U14" s="110"/>
      <c r="V14" s="110"/>
      <c r="W14" s="110"/>
      <c r="X14" s="110"/>
      <c r="Y14" s="110"/>
      <c r="Z14" s="110">
        <f>Z11-Z12-Z13</f>
        <v>3653087479</v>
      </c>
      <c r="AA14" s="110"/>
      <c r="AB14" s="110"/>
      <c r="AC14" s="110"/>
      <c r="AD14" s="110"/>
      <c r="AE14" s="110"/>
      <c r="AF14" s="110"/>
      <c r="AG14" s="110"/>
    </row>
    <row r="15" spans="2:36" ht="12" customHeight="1" x14ac:dyDescent="0.2">
      <c r="B15" s="112" t="s">
        <v>18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>
        <v>25</v>
      </c>
      <c r="P15" s="115"/>
      <c r="Q15" s="115"/>
      <c r="R15" s="119">
        <v>5029226</v>
      </c>
      <c r="S15" s="119"/>
      <c r="T15" s="119"/>
      <c r="U15" s="119"/>
      <c r="V15" s="119"/>
      <c r="W15" s="119"/>
      <c r="X15" s="119"/>
      <c r="Y15" s="119"/>
      <c r="Z15" s="119">
        <v>16990750</v>
      </c>
      <c r="AA15" s="119"/>
      <c r="AB15" s="119"/>
      <c r="AC15" s="119"/>
      <c r="AD15" s="119"/>
      <c r="AE15" s="119"/>
      <c r="AF15" s="119"/>
      <c r="AG15" s="119"/>
      <c r="AJ15" s="90"/>
    </row>
    <row r="16" spans="2:36" ht="12" customHeight="1" x14ac:dyDescent="0.2">
      <c r="B16" s="112" t="s">
        <v>19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>
        <v>26</v>
      </c>
      <c r="P16" s="115"/>
      <c r="Q16" s="115"/>
      <c r="R16" s="116">
        <v>221661973</v>
      </c>
      <c r="S16" s="116"/>
      <c r="T16" s="116"/>
      <c r="U16" s="116"/>
      <c r="V16" s="116"/>
      <c r="W16" s="116"/>
      <c r="X16" s="116"/>
      <c r="Y16" s="116"/>
      <c r="Z16" s="116">
        <v>460991952</v>
      </c>
      <c r="AA16" s="116"/>
      <c r="AB16" s="116"/>
      <c r="AC16" s="116"/>
      <c r="AD16" s="116"/>
      <c r="AE16" s="116"/>
      <c r="AF16" s="116"/>
      <c r="AG16" s="116"/>
      <c r="AJ16" s="90"/>
    </row>
    <row r="17" spans="2:36" ht="12" customHeight="1" x14ac:dyDescent="0.2">
      <c r="B17" s="112" t="s">
        <v>20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>
        <v>21</v>
      </c>
      <c r="P17" s="115"/>
      <c r="Q17" s="115"/>
      <c r="R17" s="116">
        <v>1488342784</v>
      </c>
      <c r="S17" s="116"/>
      <c r="T17" s="116"/>
      <c r="U17" s="116"/>
      <c r="V17" s="116"/>
      <c r="W17" s="116"/>
      <c r="X17" s="116"/>
      <c r="Y17" s="116"/>
      <c r="Z17" s="116">
        <v>3357340821</v>
      </c>
      <c r="AA17" s="116"/>
      <c r="AB17" s="116"/>
      <c r="AC17" s="116"/>
      <c r="AD17" s="116"/>
      <c r="AE17" s="116"/>
      <c r="AF17" s="116"/>
      <c r="AG17" s="116"/>
      <c r="AJ17" s="90"/>
    </row>
    <row r="18" spans="2:36" ht="12" customHeight="1" x14ac:dyDescent="0.2">
      <c r="B18" s="112" t="s">
        <v>21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5">
        <v>24</v>
      </c>
      <c r="P18" s="115"/>
      <c r="Q18" s="115"/>
      <c r="R18" s="116">
        <v>1444529453</v>
      </c>
      <c r="S18" s="116"/>
      <c r="T18" s="116"/>
      <c r="U18" s="116"/>
      <c r="V18" s="116"/>
      <c r="W18" s="116"/>
      <c r="X18" s="116"/>
      <c r="Y18" s="116"/>
      <c r="Z18" s="116">
        <v>3819958449</v>
      </c>
      <c r="AA18" s="116"/>
      <c r="AB18" s="116"/>
      <c r="AC18" s="116"/>
      <c r="AD18" s="116"/>
      <c r="AE18" s="116"/>
      <c r="AF18" s="116"/>
      <c r="AG18" s="116"/>
      <c r="AJ18" s="90"/>
    </row>
    <row r="19" spans="2:36" ht="23.25" customHeight="1" x14ac:dyDescent="0.2">
      <c r="B19" s="113" t="s">
        <v>73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4"/>
      <c r="P19" s="114"/>
      <c r="Q19" s="114"/>
      <c r="R19" s="110">
        <f>R14+R15-R16+R17-R18</f>
        <v>1356512604</v>
      </c>
      <c r="S19" s="110"/>
      <c r="T19" s="110"/>
      <c r="U19" s="110"/>
      <c r="V19" s="110"/>
      <c r="W19" s="110"/>
      <c r="X19" s="110"/>
      <c r="Y19" s="110"/>
      <c r="Z19" s="110">
        <f>Z14+Z15-Z16+Z17-Z18</f>
        <v>2746468649</v>
      </c>
      <c r="AA19" s="110"/>
      <c r="AB19" s="110"/>
      <c r="AC19" s="110"/>
      <c r="AD19" s="110"/>
      <c r="AE19" s="110"/>
      <c r="AF19" s="110"/>
      <c r="AG19" s="110"/>
    </row>
    <row r="20" spans="2:36" ht="12" customHeight="1" x14ac:dyDescent="0.2">
      <c r="B20" s="112" t="s">
        <v>22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5">
        <v>27</v>
      </c>
      <c r="P20" s="115"/>
      <c r="Q20" s="115"/>
      <c r="R20" s="116">
        <v>-507150554</v>
      </c>
      <c r="S20" s="116"/>
      <c r="T20" s="116"/>
      <c r="U20" s="116"/>
      <c r="V20" s="116"/>
      <c r="W20" s="116"/>
      <c r="X20" s="116"/>
      <c r="Y20" s="116"/>
      <c r="Z20" s="116">
        <v>-580703979</v>
      </c>
      <c r="AA20" s="116"/>
      <c r="AB20" s="116"/>
      <c r="AC20" s="116"/>
      <c r="AD20" s="116"/>
      <c r="AE20" s="116"/>
      <c r="AF20" s="116"/>
      <c r="AG20" s="116"/>
    </row>
    <row r="21" spans="2:36" ht="23.25" customHeight="1" x14ac:dyDescent="0.2">
      <c r="B21" s="113" t="s">
        <v>74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4"/>
      <c r="P21" s="114"/>
      <c r="Q21" s="114"/>
      <c r="R21" s="110">
        <f>R19+R20</f>
        <v>849362050</v>
      </c>
      <c r="S21" s="110"/>
      <c r="T21" s="110"/>
      <c r="U21" s="110"/>
      <c r="V21" s="110"/>
      <c r="W21" s="110"/>
      <c r="X21" s="110"/>
      <c r="Y21" s="110"/>
      <c r="Z21" s="110">
        <f>Z19+Z20</f>
        <v>2165764670</v>
      </c>
      <c r="AA21" s="110"/>
      <c r="AB21" s="110"/>
      <c r="AC21" s="110"/>
      <c r="AD21" s="110"/>
      <c r="AE21" s="110"/>
      <c r="AF21" s="110"/>
      <c r="AG21" s="110"/>
    </row>
    <row r="22" spans="2:36" ht="23.25" customHeight="1" x14ac:dyDescent="0.2">
      <c r="B22" s="112" t="s">
        <v>23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5"/>
      <c r="P22" s="115"/>
      <c r="Q22" s="115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2:36" ht="12" customHeight="1" x14ac:dyDescent="0.2">
      <c r="B23" s="113" t="s">
        <v>75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4"/>
      <c r="P23" s="114"/>
      <c r="Q23" s="114"/>
      <c r="R23" s="110">
        <f>R21</f>
        <v>849362050</v>
      </c>
      <c r="S23" s="110"/>
      <c r="T23" s="110"/>
      <c r="U23" s="110"/>
      <c r="V23" s="110"/>
      <c r="W23" s="110"/>
      <c r="X23" s="110"/>
      <c r="Y23" s="110"/>
      <c r="Z23" s="110">
        <f>Z21</f>
        <v>2165764670</v>
      </c>
      <c r="AA23" s="110"/>
      <c r="AB23" s="110"/>
      <c r="AC23" s="110"/>
      <c r="AD23" s="110"/>
      <c r="AE23" s="110"/>
      <c r="AF23" s="110"/>
      <c r="AG23" s="110"/>
    </row>
    <row r="24" spans="2:36" ht="12" customHeight="1" x14ac:dyDescent="0.2">
      <c r="B24" s="112" t="s">
        <v>24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4"/>
      <c r="P24" s="5"/>
      <c r="Q24" s="6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2:36" ht="12" customHeight="1" x14ac:dyDescent="0.2">
      <c r="B25" s="112" t="s">
        <v>25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4"/>
      <c r="P25" s="5"/>
      <c r="Q25" s="6"/>
      <c r="R25" s="111" t="s">
        <v>1</v>
      </c>
      <c r="S25" s="111"/>
      <c r="T25" s="111"/>
      <c r="U25" s="111"/>
      <c r="V25" s="111"/>
      <c r="W25" s="111"/>
      <c r="X25" s="111"/>
      <c r="Y25" s="111"/>
      <c r="Z25" s="111" t="s">
        <v>1</v>
      </c>
      <c r="AA25" s="111"/>
      <c r="AB25" s="111"/>
      <c r="AC25" s="111"/>
      <c r="AD25" s="111"/>
      <c r="AE25" s="111"/>
      <c r="AF25" s="111"/>
      <c r="AG25" s="111"/>
    </row>
    <row r="26" spans="2:36" ht="12" customHeight="1" thickBot="1" x14ac:dyDescent="0.25">
      <c r="B26" s="108" t="s">
        <v>76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P26" s="109"/>
      <c r="Q26" s="109"/>
      <c r="R26" s="107">
        <f>R23</f>
        <v>849362050</v>
      </c>
      <c r="S26" s="107"/>
      <c r="T26" s="107"/>
      <c r="U26" s="107"/>
      <c r="V26" s="107"/>
      <c r="W26" s="107"/>
      <c r="X26" s="107"/>
      <c r="Y26" s="107"/>
      <c r="Z26" s="107">
        <f>Z23</f>
        <v>2165764670</v>
      </c>
      <c r="AA26" s="107"/>
      <c r="AB26" s="107"/>
      <c r="AC26" s="107"/>
      <c r="AD26" s="107"/>
      <c r="AE26" s="107"/>
      <c r="AF26" s="107"/>
      <c r="AG26" s="107"/>
    </row>
    <row r="29" spans="2:36" ht="12.75" customHeight="1" x14ac:dyDescent="0.2">
      <c r="B29" s="134" t="s">
        <v>127</v>
      </c>
      <c r="C29" s="134"/>
      <c r="D29" s="134"/>
      <c r="E29" s="134"/>
      <c r="F29" s="134"/>
      <c r="G29" s="134"/>
      <c r="H29" s="56"/>
      <c r="I29" s="134" t="s">
        <v>128</v>
      </c>
      <c r="J29" s="134"/>
      <c r="K29" s="134"/>
      <c r="L29" s="134"/>
      <c r="M29" s="134"/>
      <c r="N29" s="134"/>
      <c r="P29" s="132"/>
      <c r="Q29" s="132"/>
      <c r="R29" s="132"/>
      <c r="S29" s="132"/>
      <c r="T29" s="132"/>
      <c r="U29" s="132"/>
    </row>
    <row r="30" spans="2:36" ht="12.75" customHeight="1" x14ac:dyDescent="0.2">
      <c r="B30" s="60"/>
      <c r="C30" s="60"/>
      <c r="D30" s="60"/>
      <c r="E30" s="3"/>
      <c r="F30" s="60"/>
      <c r="G30" s="60"/>
      <c r="H30" s="55"/>
      <c r="I30" s="60"/>
      <c r="J30" s="3"/>
      <c r="K30" s="3"/>
      <c r="L30" s="3"/>
      <c r="M30" s="3"/>
      <c r="N30" s="3"/>
      <c r="P30" s="105" t="s">
        <v>129</v>
      </c>
      <c r="Q30" s="105"/>
      <c r="R30" s="105"/>
      <c r="S30" s="105"/>
      <c r="T30" s="105"/>
    </row>
    <row r="31" spans="2:36" ht="12.75" customHeight="1" x14ac:dyDescent="0.2">
      <c r="B31" s="60"/>
      <c r="C31" s="60"/>
      <c r="D31" s="60"/>
      <c r="E31" s="3"/>
      <c r="F31" s="60"/>
      <c r="G31" s="60"/>
      <c r="H31" s="55"/>
      <c r="I31" s="60"/>
      <c r="J31" s="3"/>
      <c r="K31" s="3"/>
      <c r="L31" s="3"/>
      <c r="M31" s="3"/>
      <c r="N31" s="3"/>
      <c r="P31" s="59"/>
      <c r="Q31" s="59"/>
      <c r="R31" s="59"/>
      <c r="S31" s="59"/>
      <c r="T31" s="59"/>
    </row>
    <row r="32" spans="2:36" ht="12.75" customHeight="1" x14ac:dyDescent="0.2">
      <c r="B32" s="134" t="s">
        <v>130</v>
      </c>
      <c r="C32" s="134"/>
      <c r="D32" s="134"/>
      <c r="E32" s="134"/>
      <c r="F32" s="134"/>
      <c r="G32" s="134"/>
      <c r="H32" s="56"/>
      <c r="I32" s="134" t="s">
        <v>137</v>
      </c>
      <c r="J32" s="134"/>
      <c r="K32" s="134"/>
      <c r="L32" s="134"/>
      <c r="M32" s="134"/>
      <c r="N32" s="134"/>
      <c r="P32" s="133"/>
      <c r="Q32" s="133"/>
      <c r="R32" s="133"/>
      <c r="S32" s="133"/>
      <c r="T32" s="133"/>
      <c r="U32" s="133"/>
    </row>
    <row r="33" spans="2:20" ht="12.75" customHeight="1" x14ac:dyDescent="0.2">
      <c r="B33" s="56"/>
      <c r="C33" s="56"/>
      <c r="D33" s="56"/>
      <c r="E33" s="56"/>
      <c r="F33" s="56"/>
      <c r="G33" s="56"/>
      <c r="H33" s="56"/>
      <c r="P33" s="105" t="s">
        <v>129</v>
      </c>
      <c r="Q33" s="105"/>
      <c r="R33" s="105"/>
      <c r="S33" s="105"/>
      <c r="T33" s="105"/>
    </row>
  </sheetData>
  <mergeCells count="84">
    <mergeCell ref="P29:U29"/>
    <mergeCell ref="P30:T30"/>
    <mergeCell ref="P33:T33"/>
    <mergeCell ref="P32:U32"/>
    <mergeCell ref="B29:G29"/>
    <mergeCell ref="B32:G32"/>
    <mergeCell ref="I29:N29"/>
    <mergeCell ref="I32:N32"/>
    <mergeCell ref="D1:AH1"/>
    <mergeCell ref="R7:AF7"/>
    <mergeCell ref="B9:N9"/>
    <mergeCell ref="O9:Q9"/>
    <mergeCell ref="R9:Y9"/>
    <mergeCell ref="Z9:AG9"/>
    <mergeCell ref="D3:AE3"/>
    <mergeCell ref="O8:Q8"/>
    <mergeCell ref="R8:Y8"/>
    <mergeCell ref="Z8:AF8"/>
    <mergeCell ref="Z10:AG10"/>
    <mergeCell ref="Z12:AG12"/>
    <mergeCell ref="Z13:AG13"/>
    <mergeCell ref="Z14:AG14"/>
    <mergeCell ref="Z15:AG15"/>
    <mergeCell ref="Z11:AG11"/>
    <mergeCell ref="B10:N10"/>
    <mergeCell ref="O10:Q10"/>
    <mergeCell ref="R10:Y10"/>
    <mergeCell ref="B11:N11"/>
    <mergeCell ref="O11:Q11"/>
    <mergeCell ref="R11:Y11"/>
    <mergeCell ref="B14:N14"/>
    <mergeCell ref="O14:Q14"/>
    <mergeCell ref="R14:Y14"/>
    <mergeCell ref="B15:N15"/>
    <mergeCell ref="O15:Q15"/>
    <mergeCell ref="R15:Y15"/>
    <mergeCell ref="B12:N12"/>
    <mergeCell ref="O12:Q12"/>
    <mergeCell ref="R12:Y12"/>
    <mergeCell ref="B13:N13"/>
    <mergeCell ref="O13:Q13"/>
    <mergeCell ref="R13:Y13"/>
    <mergeCell ref="Z16:AG16"/>
    <mergeCell ref="Z17:AG17"/>
    <mergeCell ref="Z19:AG19"/>
    <mergeCell ref="Z20:AG20"/>
    <mergeCell ref="B16:N16"/>
    <mergeCell ref="O16:Q16"/>
    <mergeCell ref="R16:Y16"/>
    <mergeCell ref="O19:Q19"/>
    <mergeCell ref="R19:Y19"/>
    <mergeCell ref="B20:N20"/>
    <mergeCell ref="O20:Q20"/>
    <mergeCell ref="R20:Y20"/>
    <mergeCell ref="Z21:AG21"/>
    <mergeCell ref="Z22:AG22"/>
    <mergeCell ref="B17:N17"/>
    <mergeCell ref="O17:Q17"/>
    <mergeCell ref="R17:Y17"/>
    <mergeCell ref="B18:N18"/>
    <mergeCell ref="O18:Q18"/>
    <mergeCell ref="R18:Y18"/>
    <mergeCell ref="Z18:AG18"/>
    <mergeCell ref="B21:N21"/>
    <mergeCell ref="O21:Q21"/>
    <mergeCell ref="R21:Y21"/>
    <mergeCell ref="B22:N22"/>
    <mergeCell ref="O22:Q22"/>
    <mergeCell ref="R22:Y22"/>
    <mergeCell ref="B19:N19"/>
    <mergeCell ref="Z26:AG26"/>
    <mergeCell ref="B26:N26"/>
    <mergeCell ref="O26:Q26"/>
    <mergeCell ref="R26:Y26"/>
    <mergeCell ref="Z23:AG23"/>
    <mergeCell ref="Z24:AG24"/>
    <mergeCell ref="Z25:AG25"/>
    <mergeCell ref="B25:N25"/>
    <mergeCell ref="R25:Y25"/>
    <mergeCell ref="B23:N23"/>
    <mergeCell ref="O23:Q23"/>
    <mergeCell ref="R23:Y23"/>
    <mergeCell ref="B24:N24"/>
    <mergeCell ref="R24:Y24"/>
  </mergeCells>
  <pageMargins left="0.25" right="0.25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3"/>
  <sheetViews>
    <sheetView tabSelected="1" topLeftCell="A48" workbookViewId="0">
      <selection activeCell="C82" sqref="C82"/>
    </sheetView>
  </sheetViews>
  <sheetFormatPr defaultColWidth="46.7109375" defaultRowHeight="12.75" x14ac:dyDescent="0.2"/>
  <cols>
    <col min="1" max="1" width="52.5703125" style="36" customWidth="1"/>
    <col min="2" max="3" width="19.42578125" style="9" customWidth="1"/>
    <col min="4" max="4" width="46.7109375" style="9"/>
    <col min="5" max="5" width="35.85546875" style="9" customWidth="1"/>
    <col min="6" max="16384" width="46.7109375" style="9"/>
  </cols>
  <sheetData>
    <row r="1" spans="1:3" x14ac:dyDescent="0.2">
      <c r="A1" s="100" t="s">
        <v>70</v>
      </c>
      <c r="B1" s="100"/>
      <c r="C1" s="100"/>
    </row>
    <row r="2" spans="1:3" x14ac:dyDescent="0.2">
      <c r="A2" s="9"/>
    </row>
    <row r="3" spans="1:3" x14ac:dyDescent="0.2">
      <c r="A3" s="101" t="s">
        <v>143</v>
      </c>
      <c r="B3" s="101"/>
      <c r="C3" s="101"/>
    </row>
    <row r="4" spans="1:3" x14ac:dyDescent="0.2">
      <c r="A4" s="101"/>
      <c r="B4" s="101"/>
      <c r="C4" s="101"/>
    </row>
    <row r="5" spans="1:3" x14ac:dyDescent="0.2">
      <c r="A5" s="10"/>
      <c r="B5" s="8"/>
      <c r="C5" s="37" t="s">
        <v>69</v>
      </c>
    </row>
    <row r="6" spans="1:3" ht="28.5" customHeight="1" x14ac:dyDescent="0.2">
      <c r="A6" s="135" t="s">
        <v>45</v>
      </c>
      <c r="B6" s="136" t="s">
        <v>145</v>
      </c>
      <c r="C6" s="136"/>
    </row>
    <row r="7" spans="1:3" ht="39" customHeight="1" x14ac:dyDescent="0.2">
      <c r="A7" s="135"/>
      <c r="B7" s="38" t="s">
        <v>144</v>
      </c>
      <c r="C7" s="38" t="s">
        <v>148</v>
      </c>
    </row>
    <row r="8" spans="1:3" x14ac:dyDescent="0.2">
      <c r="A8" s="137" t="s">
        <v>98</v>
      </c>
      <c r="B8" s="137"/>
      <c r="C8" s="137"/>
    </row>
    <row r="9" spans="1:3" x14ac:dyDescent="0.2">
      <c r="A9" s="39" t="s">
        <v>87</v>
      </c>
      <c r="B9" s="44">
        <f>B11+B12+B13+B14+B15+B16</f>
        <v>57019631</v>
      </c>
      <c r="C9" s="80">
        <f>C11+C16</f>
        <v>60281103</v>
      </c>
    </row>
    <row r="10" spans="1:3" x14ac:dyDescent="0.2">
      <c r="A10" s="39" t="s">
        <v>46</v>
      </c>
      <c r="B10" s="45"/>
      <c r="C10" s="81"/>
    </row>
    <row r="11" spans="1:3" x14ac:dyDescent="0.2">
      <c r="A11" s="39" t="s">
        <v>47</v>
      </c>
      <c r="B11" s="46">
        <v>56740114</v>
      </c>
      <c r="C11" s="82">
        <v>59974559</v>
      </c>
    </row>
    <row r="12" spans="1:3" x14ac:dyDescent="0.2">
      <c r="A12" s="39" t="s">
        <v>48</v>
      </c>
      <c r="B12" s="46"/>
      <c r="C12" s="82"/>
    </row>
    <row r="13" spans="1:3" x14ac:dyDescent="0.2">
      <c r="A13" s="39" t="s">
        <v>49</v>
      </c>
      <c r="B13" s="46"/>
      <c r="C13" s="82"/>
    </row>
    <row r="14" spans="1:3" x14ac:dyDescent="0.2">
      <c r="A14" s="39" t="s">
        <v>50</v>
      </c>
      <c r="B14" s="46"/>
      <c r="C14" s="82"/>
    </row>
    <row r="15" spans="1:3" x14ac:dyDescent="0.2">
      <c r="A15" s="39" t="s">
        <v>51</v>
      </c>
      <c r="B15" s="46"/>
      <c r="C15" s="82"/>
    </row>
    <row r="16" spans="1:3" x14ac:dyDescent="0.2">
      <c r="A16" s="39" t="s">
        <v>52</v>
      </c>
      <c r="B16" s="46">
        <v>279517</v>
      </c>
      <c r="C16" s="82">
        <v>306544</v>
      </c>
    </row>
    <row r="17" spans="1:3" x14ac:dyDescent="0.2">
      <c r="A17" s="39" t="s">
        <v>86</v>
      </c>
      <c r="B17" s="44">
        <f>B19+B21+B20+B22+B23+B24+B25</f>
        <v>59728461</v>
      </c>
      <c r="C17" s="80">
        <f>C19+C21+C20+C22+C23+C24+C25</f>
        <v>60581468</v>
      </c>
    </row>
    <row r="18" spans="1:3" x14ac:dyDescent="0.2">
      <c r="A18" s="39" t="s">
        <v>46</v>
      </c>
      <c r="B18" s="47"/>
      <c r="C18" s="83"/>
    </row>
    <row r="19" spans="1:3" x14ac:dyDescent="0.2">
      <c r="A19" s="39" t="s">
        <v>53</v>
      </c>
      <c r="B19" s="46">
        <v>55580633</v>
      </c>
      <c r="C19" s="82">
        <v>54922584</v>
      </c>
    </row>
    <row r="20" spans="1:3" x14ac:dyDescent="0.2">
      <c r="A20" s="39" t="s">
        <v>54</v>
      </c>
      <c r="B20" s="46"/>
      <c r="C20" s="82"/>
    </row>
    <row r="21" spans="1:3" x14ac:dyDescent="0.2">
      <c r="A21" s="39" t="s">
        <v>55</v>
      </c>
      <c r="B21" s="46">
        <v>441020</v>
      </c>
      <c r="C21" s="82">
        <v>379802</v>
      </c>
    </row>
    <row r="22" spans="1:3" x14ac:dyDescent="0.2">
      <c r="A22" s="39" t="s">
        <v>56</v>
      </c>
      <c r="B22" s="46">
        <v>231045</v>
      </c>
      <c r="C22" s="82">
        <v>442678</v>
      </c>
    </row>
    <row r="23" spans="1:3" x14ac:dyDescent="0.2">
      <c r="A23" s="39" t="s">
        <v>57</v>
      </c>
      <c r="B23" s="46"/>
      <c r="C23" s="82"/>
    </row>
    <row r="24" spans="1:3" x14ac:dyDescent="0.2">
      <c r="A24" s="39" t="s">
        <v>58</v>
      </c>
      <c r="B24" s="46">
        <v>3100364</v>
      </c>
      <c r="C24" s="82">
        <v>4377245</v>
      </c>
    </row>
    <row r="25" spans="1:3" x14ac:dyDescent="0.2">
      <c r="A25" s="39" t="s">
        <v>59</v>
      </c>
      <c r="B25" s="46">
        <v>375399</v>
      </c>
      <c r="C25" s="82">
        <v>459159</v>
      </c>
    </row>
    <row r="26" spans="1:3" ht="24" x14ac:dyDescent="0.2">
      <c r="A26" s="39" t="s">
        <v>125</v>
      </c>
      <c r="B26" s="67">
        <f>B9-B17</f>
        <v>-2708830</v>
      </c>
      <c r="C26" s="80">
        <v>-300365</v>
      </c>
    </row>
    <row r="27" spans="1:3" ht="24" x14ac:dyDescent="0.2">
      <c r="A27" s="43" t="s">
        <v>99</v>
      </c>
      <c r="B27" s="48"/>
      <c r="C27" s="84"/>
    </row>
    <row r="28" spans="1:3" x14ac:dyDescent="0.2">
      <c r="A28" s="39" t="s">
        <v>85</v>
      </c>
      <c r="B28" s="44" t="s">
        <v>1</v>
      </c>
      <c r="C28" s="80" t="s">
        <v>1</v>
      </c>
    </row>
    <row r="29" spans="1:3" x14ac:dyDescent="0.2">
      <c r="A29" s="39" t="s">
        <v>46</v>
      </c>
      <c r="B29" s="47"/>
      <c r="C29" s="83"/>
    </row>
    <row r="30" spans="1:3" x14ac:dyDescent="0.2">
      <c r="A30" s="39" t="s">
        <v>100</v>
      </c>
      <c r="B30" s="46" t="s">
        <v>1</v>
      </c>
      <c r="C30" s="82" t="s">
        <v>1</v>
      </c>
    </row>
    <row r="31" spans="1:3" x14ac:dyDescent="0.2">
      <c r="A31" s="39" t="s">
        <v>101</v>
      </c>
      <c r="B31" s="46" t="s">
        <v>1</v>
      </c>
      <c r="C31" s="82" t="s">
        <v>1</v>
      </c>
    </row>
    <row r="32" spans="1:3" x14ac:dyDescent="0.2">
      <c r="A32" s="39" t="s">
        <v>102</v>
      </c>
      <c r="B32" s="46" t="s">
        <v>1</v>
      </c>
      <c r="C32" s="82" t="s">
        <v>1</v>
      </c>
    </row>
    <row r="33" spans="1:3" ht="36" x14ac:dyDescent="0.2">
      <c r="A33" s="39" t="s">
        <v>103</v>
      </c>
      <c r="B33" s="46" t="s">
        <v>1</v>
      </c>
      <c r="C33" s="82" t="s">
        <v>1</v>
      </c>
    </row>
    <row r="34" spans="1:3" x14ac:dyDescent="0.2">
      <c r="A34" s="39" t="s">
        <v>104</v>
      </c>
      <c r="B34" s="46" t="s">
        <v>1</v>
      </c>
      <c r="C34" s="82" t="s">
        <v>1</v>
      </c>
    </row>
    <row r="35" spans="1:3" ht="24" x14ac:dyDescent="0.2">
      <c r="A35" s="39" t="s">
        <v>105</v>
      </c>
      <c r="B35" s="46" t="s">
        <v>1</v>
      </c>
      <c r="C35" s="82" t="s">
        <v>1</v>
      </c>
    </row>
    <row r="36" spans="1:3" x14ac:dyDescent="0.2">
      <c r="A36" s="39" t="s">
        <v>106</v>
      </c>
      <c r="B36" s="46" t="s">
        <v>1</v>
      </c>
      <c r="C36" s="82" t="s">
        <v>1</v>
      </c>
    </row>
    <row r="37" spans="1:3" x14ac:dyDescent="0.2">
      <c r="A37" s="39" t="s">
        <v>107</v>
      </c>
      <c r="B37" s="46" t="s">
        <v>1</v>
      </c>
      <c r="C37" s="82" t="s">
        <v>1</v>
      </c>
    </row>
    <row r="38" spans="1:3" x14ac:dyDescent="0.2">
      <c r="A38" s="39" t="s">
        <v>108</v>
      </c>
      <c r="B38" s="46" t="s">
        <v>1</v>
      </c>
      <c r="C38" s="82" t="s">
        <v>1</v>
      </c>
    </row>
    <row r="39" spans="1:3" x14ac:dyDescent="0.2">
      <c r="A39" s="39" t="s">
        <v>109</v>
      </c>
      <c r="B39" s="46" t="s">
        <v>1</v>
      </c>
      <c r="C39" s="82" t="s">
        <v>1</v>
      </c>
    </row>
    <row r="40" spans="1:3" x14ac:dyDescent="0.2">
      <c r="A40" s="39" t="s">
        <v>110</v>
      </c>
      <c r="B40" s="46" t="s">
        <v>1</v>
      </c>
      <c r="C40" s="82" t="s">
        <v>1</v>
      </c>
    </row>
    <row r="41" spans="1:3" x14ac:dyDescent="0.2">
      <c r="A41" s="39" t="s">
        <v>52</v>
      </c>
      <c r="B41" s="46" t="s">
        <v>1</v>
      </c>
      <c r="C41" s="82" t="s">
        <v>1</v>
      </c>
    </row>
    <row r="42" spans="1:3" x14ac:dyDescent="0.2">
      <c r="A42" s="39" t="s">
        <v>88</v>
      </c>
      <c r="B42" s="44" t="s">
        <v>1</v>
      </c>
      <c r="C42" s="80" t="s">
        <v>1</v>
      </c>
    </row>
    <row r="43" spans="1:3" x14ac:dyDescent="0.2">
      <c r="A43" s="39" t="s">
        <v>46</v>
      </c>
      <c r="B43" s="47"/>
      <c r="C43" s="83"/>
    </row>
    <row r="44" spans="1:3" x14ac:dyDescent="0.2">
      <c r="A44" s="39" t="s">
        <v>111</v>
      </c>
      <c r="B44" s="46" t="s">
        <v>1</v>
      </c>
      <c r="C44" s="82" t="s">
        <v>1</v>
      </c>
    </row>
    <row r="45" spans="1:3" x14ac:dyDescent="0.2">
      <c r="A45" s="39" t="s">
        <v>112</v>
      </c>
      <c r="B45" s="46" t="s">
        <v>1</v>
      </c>
      <c r="C45" s="82" t="s">
        <v>1</v>
      </c>
    </row>
    <row r="46" spans="1:3" x14ac:dyDescent="0.2">
      <c r="A46" s="39" t="s">
        <v>113</v>
      </c>
      <c r="B46" s="46" t="s">
        <v>1</v>
      </c>
      <c r="C46" s="82" t="s">
        <v>1</v>
      </c>
    </row>
    <row r="47" spans="1:3" ht="36" x14ac:dyDescent="0.2">
      <c r="A47" s="39" t="s">
        <v>114</v>
      </c>
      <c r="B47" s="46" t="s">
        <v>1</v>
      </c>
      <c r="C47" s="82" t="s">
        <v>1</v>
      </c>
    </row>
    <row r="48" spans="1:3" ht="24" x14ac:dyDescent="0.2">
      <c r="A48" s="39" t="s">
        <v>115</v>
      </c>
      <c r="B48" s="46" t="s">
        <v>1</v>
      </c>
      <c r="C48" s="82" t="s">
        <v>1</v>
      </c>
    </row>
    <row r="49" spans="1:3" ht="24" x14ac:dyDescent="0.2">
      <c r="A49" s="39" t="s">
        <v>116</v>
      </c>
      <c r="B49" s="46" t="s">
        <v>1</v>
      </c>
      <c r="C49" s="82" t="s">
        <v>1</v>
      </c>
    </row>
    <row r="50" spans="1:3" x14ac:dyDescent="0.2">
      <c r="A50" s="39" t="s">
        <v>117</v>
      </c>
      <c r="B50" s="46" t="s">
        <v>1</v>
      </c>
      <c r="C50" s="82" t="s">
        <v>1</v>
      </c>
    </row>
    <row r="51" spans="1:3" x14ac:dyDescent="0.2">
      <c r="A51" s="39" t="s">
        <v>56</v>
      </c>
      <c r="B51" s="46" t="s">
        <v>1</v>
      </c>
      <c r="C51" s="82" t="s">
        <v>1</v>
      </c>
    </row>
    <row r="52" spans="1:3" x14ac:dyDescent="0.2">
      <c r="A52" s="39" t="s">
        <v>118</v>
      </c>
      <c r="B52" s="46" t="s">
        <v>1</v>
      </c>
      <c r="C52" s="82" t="s">
        <v>1</v>
      </c>
    </row>
    <row r="53" spans="1:3" x14ac:dyDescent="0.2">
      <c r="A53" s="39" t="s">
        <v>119</v>
      </c>
      <c r="B53" s="46" t="s">
        <v>1</v>
      </c>
      <c r="C53" s="82" t="s">
        <v>1</v>
      </c>
    </row>
    <row r="54" spans="1:3" ht="24" x14ac:dyDescent="0.2">
      <c r="A54" s="39" t="s">
        <v>120</v>
      </c>
      <c r="B54" s="46" t="s">
        <v>1</v>
      </c>
      <c r="C54" s="82" t="s">
        <v>1</v>
      </c>
    </row>
    <row r="55" spans="1:3" ht="24" x14ac:dyDescent="0.2">
      <c r="A55" s="39" t="s">
        <v>121</v>
      </c>
      <c r="B55" s="46" t="s">
        <v>1</v>
      </c>
      <c r="C55" s="82" t="s">
        <v>1</v>
      </c>
    </row>
    <row r="56" spans="1:3" x14ac:dyDescent="0.2">
      <c r="A56" s="39" t="s">
        <v>122</v>
      </c>
      <c r="B56" s="46" t="s">
        <v>1</v>
      </c>
      <c r="C56" s="82" t="s">
        <v>1</v>
      </c>
    </row>
    <row r="57" spans="1:3" ht="24" x14ac:dyDescent="0.2">
      <c r="A57" s="39" t="s">
        <v>126</v>
      </c>
      <c r="B57" s="44" t="s">
        <v>1</v>
      </c>
      <c r="C57" s="80" t="s">
        <v>1</v>
      </c>
    </row>
    <row r="58" spans="1:3" x14ac:dyDescent="0.2">
      <c r="A58" s="137" t="s">
        <v>60</v>
      </c>
      <c r="B58" s="137"/>
      <c r="C58" s="137"/>
    </row>
    <row r="59" spans="1:3" x14ac:dyDescent="0.2">
      <c r="A59" s="39" t="s">
        <v>85</v>
      </c>
      <c r="B59" s="40">
        <f>SUM(B61:B64)</f>
        <v>8971997</v>
      </c>
      <c r="C59" s="85">
        <v>10305614</v>
      </c>
    </row>
    <row r="60" spans="1:3" x14ac:dyDescent="0.2">
      <c r="A60" s="39" t="s">
        <v>46</v>
      </c>
      <c r="B60" s="42"/>
      <c r="C60" s="86"/>
    </row>
    <row r="61" spans="1:3" x14ac:dyDescent="0.2">
      <c r="A61" s="39" t="s">
        <v>61</v>
      </c>
      <c r="B61" s="41" t="s">
        <v>1</v>
      </c>
      <c r="C61" s="87" t="s">
        <v>1</v>
      </c>
    </row>
    <row r="62" spans="1:3" x14ac:dyDescent="0.2">
      <c r="A62" s="39" t="s">
        <v>62</v>
      </c>
      <c r="B62" s="41">
        <v>1136779</v>
      </c>
      <c r="C62" s="87">
        <v>448803</v>
      </c>
    </row>
    <row r="63" spans="1:3" x14ac:dyDescent="0.2">
      <c r="A63" s="39" t="s">
        <v>63</v>
      </c>
      <c r="B63" s="41">
        <v>0</v>
      </c>
      <c r="C63" s="87">
        <v>570</v>
      </c>
    </row>
    <row r="64" spans="1:3" x14ac:dyDescent="0.2">
      <c r="A64" s="39" t="s">
        <v>52</v>
      </c>
      <c r="B64" s="41">
        <v>7835218</v>
      </c>
      <c r="C64" s="87">
        <v>9856241</v>
      </c>
    </row>
    <row r="65" spans="1:4" x14ac:dyDescent="0.2">
      <c r="A65" s="39" t="s">
        <v>88</v>
      </c>
      <c r="B65" s="40">
        <f>SUM(B67:B71)</f>
        <v>7415000</v>
      </c>
      <c r="C65" s="85">
        <v>1745329</v>
      </c>
    </row>
    <row r="66" spans="1:4" x14ac:dyDescent="0.2">
      <c r="A66" s="39" t="s">
        <v>46</v>
      </c>
      <c r="B66" s="42"/>
      <c r="C66" s="86"/>
    </row>
    <row r="67" spans="1:4" x14ac:dyDescent="0.2">
      <c r="A67" s="39" t="s">
        <v>64</v>
      </c>
      <c r="B67" s="41">
        <v>0</v>
      </c>
      <c r="C67" s="87">
        <v>268994</v>
      </c>
    </row>
    <row r="68" spans="1:4" x14ac:dyDescent="0.2">
      <c r="A68" s="39" t="s">
        <v>65</v>
      </c>
      <c r="B68" s="41" t="s">
        <v>1</v>
      </c>
      <c r="C68" s="87" t="s">
        <v>1</v>
      </c>
    </row>
    <row r="69" spans="1:4" x14ac:dyDescent="0.2">
      <c r="A69" s="39" t="s">
        <v>66</v>
      </c>
      <c r="B69" s="41" t="s">
        <v>1</v>
      </c>
      <c r="C69" s="87" t="s">
        <v>1</v>
      </c>
    </row>
    <row r="70" spans="1:4" x14ac:dyDescent="0.2">
      <c r="A70" s="39" t="s">
        <v>67</v>
      </c>
      <c r="B70" s="41" t="s">
        <v>1</v>
      </c>
      <c r="C70" s="87" t="s">
        <v>1</v>
      </c>
    </row>
    <row r="71" spans="1:4" x14ac:dyDescent="0.2">
      <c r="A71" s="39" t="s">
        <v>68</v>
      </c>
      <c r="B71" s="41">
        <v>7415000</v>
      </c>
      <c r="C71" s="87">
        <v>8899736</v>
      </c>
    </row>
    <row r="72" spans="1:4" ht="24" x14ac:dyDescent="0.2">
      <c r="A72" s="43" t="s">
        <v>123</v>
      </c>
      <c r="B72" s="40">
        <f>B59-B65</f>
        <v>1556997</v>
      </c>
      <c r="C72" s="85">
        <v>1136884</v>
      </c>
      <c r="D72" s="35"/>
    </row>
    <row r="73" spans="1:4" x14ac:dyDescent="0.2">
      <c r="A73" s="43" t="s">
        <v>26</v>
      </c>
      <c r="B73" s="40">
        <v>23140</v>
      </c>
      <c r="C73" s="85">
        <v>-63285</v>
      </c>
    </row>
    <row r="74" spans="1:4" ht="24" x14ac:dyDescent="0.2">
      <c r="A74" s="43" t="s">
        <v>27</v>
      </c>
      <c r="B74" s="40" t="s">
        <v>1</v>
      </c>
      <c r="C74" s="85" t="s">
        <v>1</v>
      </c>
    </row>
    <row r="75" spans="1:4" x14ac:dyDescent="0.2">
      <c r="A75" s="43" t="s">
        <v>124</v>
      </c>
      <c r="B75" s="40">
        <v>-1151833</v>
      </c>
      <c r="C75" s="85">
        <v>773233</v>
      </c>
    </row>
    <row r="76" spans="1:4" ht="24" x14ac:dyDescent="0.2">
      <c r="A76" s="43" t="s">
        <v>28</v>
      </c>
      <c r="B76" s="40">
        <v>784103</v>
      </c>
      <c r="C76" s="85">
        <v>264621</v>
      </c>
    </row>
    <row r="77" spans="1:4" ht="24" x14ac:dyDescent="0.2">
      <c r="A77" s="43" t="s">
        <v>29</v>
      </c>
      <c r="B77" s="40">
        <v>404026</v>
      </c>
      <c r="C77" s="85">
        <v>1037854</v>
      </c>
    </row>
    <row r="79" spans="1:4" x14ac:dyDescent="0.2">
      <c r="A79" s="56" t="s">
        <v>127</v>
      </c>
      <c r="B79" s="56" t="s">
        <v>128</v>
      </c>
      <c r="C79" s="57"/>
      <c r="D79" s="56"/>
    </row>
    <row r="80" spans="1:4" x14ac:dyDescent="0.2">
      <c r="A80" s="55"/>
      <c r="B80" s="55"/>
      <c r="C80" s="59" t="s">
        <v>129</v>
      </c>
      <c r="D80" s="55"/>
    </row>
    <row r="81" spans="1:4" x14ac:dyDescent="0.2">
      <c r="A81" s="55"/>
      <c r="B81" s="55"/>
      <c r="C81" s="59"/>
      <c r="D81" s="55"/>
    </row>
    <row r="82" spans="1:4" x14ac:dyDescent="0.2">
      <c r="A82" s="56" t="s">
        <v>130</v>
      </c>
      <c r="B82" s="56" t="s">
        <v>137</v>
      </c>
      <c r="C82" s="58"/>
      <c r="D82" s="56"/>
    </row>
    <row r="83" spans="1:4" x14ac:dyDescent="0.2">
      <c r="A83" s="56"/>
      <c r="B83" s="56"/>
      <c r="C83" s="59" t="s">
        <v>129</v>
      </c>
      <c r="D83" s="56"/>
    </row>
  </sheetData>
  <mergeCells count="6">
    <mergeCell ref="A1:C1"/>
    <mergeCell ref="A3:C4"/>
    <mergeCell ref="A6:A7"/>
    <mergeCell ref="B6:C6"/>
    <mergeCell ref="A58:C58"/>
    <mergeCell ref="A8:C8"/>
  </mergeCells>
  <pageMargins left="0" right="0" top="0" bottom="0" header="0" footer="0"/>
  <pageSetup paperSize="9" scale="6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workbookViewId="0">
      <selection activeCell="U3" sqref="U3"/>
    </sheetView>
  </sheetViews>
  <sheetFormatPr defaultColWidth="12.7109375" defaultRowHeight="12.75" x14ac:dyDescent="0.2"/>
  <cols>
    <col min="1" max="1" width="3.85546875" style="19" customWidth="1"/>
    <col min="2" max="2" width="20.7109375" style="19" customWidth="1"/>
    <col min="3" max="3" width="5" style="19" customWidth="1"/>
    <col min="4" max="4" width="3.28515625" style="19" customWidth="1"/>
    <col min="5" max="14" width="0" style="19" hidden="1" customWidth="1"/>
    <col min="15" max="16" width="12.7109375" style="19"/>
    <col min="17" max="17" width="13.28515625" style="19" bestFit="1" customWidth="1"/>
    <col min="18" max="16384" width="12.7109375" style="19"/>
  </cols>
  <sheetData>
    <row r="1" spans="1:20" ht="15" customHeight="1" x14ac:dyDescent="0.2">
      <c r="A1" s="138" t="s">
        <v>70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3" spans="1:20" ht="31.5" customHeight="1" x14ac:dyDescent="0.2">
      <c r="A3" s="139" t="s">
        <v>146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0" ht="13.5" thickBot="1" x14ac:dyDescent="0.25">
      <c r="T4" s="19" t="s">
        <v>134</v>
      </c>
    </row>
    <row r="5" spans="1:20" ht="13.5" thickBot="1" x14ac:dyDescent="0.25">
      <c r="A5" s="151" t="s">
        <v>90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3"/>
      <c r="O5" s="157" t="s">
        <v>91</v>
      </c>
      <c r="P5" s="158"/>
      <c r="Q5" s="158"/>
      <c r="R5" s="159"/>
      <c r="S5" s="160" t="s">
        <v>92</v>
      </c>
      <c r="T5" s="143" t="s">
        <v>89</v>
      </c>
    </row>
    <row r="6" spans="1:20" ht="24.75" thickBot="1" x14ac:dyDescent="0.25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6"/>
      <c r="O6" s="49" t="s">
        <v>93</v>
      </c>
      <c r="P6" s="49" t="s">
        <v>94</v>
      </c>
      <c r="Q6" s="50" t="s">
        <v>95</v>
      </c>
      <c r="R6" s="50" t="s">
        <v>96</v>
      </c>
      <c r="S6" s="161"/>
      <c r="T6" s="144"/>
    </row>
    <row r="7" spans="1:20" ht="13.5" thickBot="1" x14ac:dyDescent="0.25">
      <c r="A7" s="145">
        <v>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  <c r="O7" s="51">
        <v>3</v>
      </c>
      <c r="P7" s="51">
        <v>4</v>
      </c>
      <c r="Q7" s="52">
        <v>5</v>
      </c>
      <c r="R7" s="52">
        <v>6</v>
      </c>
      <c r="S7" s="52">
        <v>7</v>
      </c>
      <c r="T7" s="68">
        <v>8</v>
      </c>
    </row>
    <row r="8" spans="1:20" ht="13.5" thickBot="1" x14ac:dyDescent="0.25">
      <c r="A8" s="148" t="s">
        <v>136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50"/>
      <c r="O8" s="69">
        <v>1248498</v>
      </c>
      <c r="P8" s="70"/>
      <c r="Q8" s="71">
        <v>3075645</v>
      </c>
      <c r="R8" s="71">
        <f t="shared" ref="R8" si="0">O8+Q8</f>
        <v>4324143</v>
      </c>
      <c r="S8" s="71" t="s">
        <v>1</v>
      </c>
      <c r="T8" s="72">
        <f>R8</f>
        <v>4324143</v>
      </c>
    </row>
    <row r="9" spans="1:20" ht="13.5" thickBot="1" x14ac:dyDescent="0.25">
      <c r="A9" s="140" t="s">
        <v>97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2"/>
      <c r="O9" s="73"/>
      <c r="P9" s="74"/>
      <c r="Q9" s="75">
        <v>849347</v>
      </c>
      <c r="R9" s="71">
        <v>849347</v>
      </c>
      <c r="S9" s="75" t="s">
        <v>1</v>
      </c>
      <c r="T9" s="72">
        <f t="shared" ref="T9:T12" si="1">R9</f>
        <v>849347</v>
      </c>
    </row>
    <row r="10" spans="1:20" ht="13.5" thickBot="1" x14ac:dyDescent="0.25">
      <c r="A10" s="170" t="s">
        <v>140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2"/>
      <c r="O10" s="69">
        <v>1248498</v>
      </c>
      <c r="P10" s="76"/>
      <c r="Q10" s="76">
        <f>Q8+Q9</f>
        <v>3924992</v>
      </c>
      <c r="R10" s="71">
        <f>O10+Q10</f>
        <v>5173490</v>
      </c>
      <c r="S10" s="76" t="s">
        <v>1</v>
      </c>
      <c r="T10" s="72">
        <f>T8+T9</f>
        <v>5173490</v>
      </c>
    </row>
    <row r="11" spans="1:20" ht="13.5" thickBot="1" x14ac:dyDescent="0.25">
      <c r="A11" s="162" t="s">
        <v>131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69">
        <v>1248498</v>
      </c>
      <c r="P11" s="70"/>
      <c r="Q11" s="71" t="s">
        <v>1</v>
      </c>
      <c r="R11" s="71" t="s">
        <v>1</v>
      </c>
      <c r="S11" s="71" t="s">
        <v>1</v>
      </c>
      <c r="T11" s="72" t="str">
        <f t="shared" si="1"/>
        <v>-</v>
      </c>
    </row>
    <row r="12" spans="1:20" ht="13.5" thickBot="1" x14ac:dyDescent="0.25">
      <c r="A12" s="168" t="s">
        <v>132</v>
      </c>
      <c r="B12" s="169"/>
      <c r="C12" s="169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79"/>
      <c r="O12" s="69"/>
      <c r="P12" s="78"/>
      <c r="Q12" s="76">
        <v>849347</v>
      </c>
      <c r="R12" s="71">
        <v>849347</v>
      </c>
      <c r="S12" s="76"/>
      <c r="T12" s="72">
        <f t="shared" si="1"/>
        <v>849347</v>
      </c>
    </row>
    <row r="13" spans="1:20" ht="24" customHeight="1" thickBot="1" x14ac:dyDescent="0.25">
      <c r="A13" s="165" t="s">
        <v>138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  <c r="O13" s="69">
        <v>1248498</v>
      </c>
      <c r="P13" s="77"/>
      <c r="Q13" s="77">
        <f>SUM(Q11:Q12)</f>
        <v>849347</v>
      </c>
      <c r="R13" s="77">
        <f>O13+Q13</f>
        <v>2097845</v>
      </c>
      <c r="S13" s="77" t="s">
        <v>1</v>
      </c>
      <c r="T13" s="72">
        <f>R13</f>
        <v>2097845</v>
      </c>
    </row>
    <row r="15" spans="1:20" ht="36" customHeight="1" x14ac:dyDescent="0.2">
      <c r="B15" s="56" t="s">
        <v>127</v>
      </c>
      <c r="C15" s="134" t="s">
        <v>128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57"/>
    </row>
    <row r="16" spans="1:20" x14ac:dyDescent="0.2">
      <c r="B16" s="55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59" t="s">
        <v>129</v>
      </c>
    </row>
    <row r="17" spans="2:16" x14ac:dyDescent="0.2">
      <c r="B17" s="55"/>
      <c r="C17" s="60"/>
      <c r="D17" s="6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2:16" ht="48" customHeight="1" x14ac:dyDescent="0.2">
      <c r="B18" s="56" t="s">
        <v>130</v>
      </c>
      <c r="C18" s="134" t="s">
        <v>137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58"/>
    </row>
    <row r="19" spans="2:16" x14ac:dyDescent="0.2">
      <c r="B19" s="56"/>
      <c r="C19" s="56"/>
      <c r="P19" s="59" t="s">
        <v>129</v>
      </c>
    </row>
  </sheetData>
  <mergeCells count="15">
    <mergeCell ref="A1:T1"/>
    <mergeCell ref="A3:T3"/>
    <mergeCell ref="C15:O15"/>
    <mergeCell ref="C18:O18"/>
    <mergeCell ref="A9:N9"/>
    <mergeCell ref="T5:T6"/>
    <mergeCell ref="A7:N7"/>
    <mergeCell ref="A8:N8"/>
    <mergeCell ref="A5:N6"/>
    <mergeCell ref="O5:R5"/>
    <mergeCell ref="S5:S6"/>
    <mergeCell ref="A11:N11"/>
    <mergeCell ref="A13:N13"/>
    <mergeCell ref="A12:C12"/>
    <mergeCell ref="A10:N10"/>
  </mergeCells>
  <pageMargins left="0" right="0" top="0" bottom="0.74803149606299213" header="0" footer="0"/>
  <pageSetup paperSize="9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9мес.24</vt:lpstr>
      <vt:lpstr>ОПиУ 9мес. 24</vt:lpstr>
      <vt:lpstr>ОДДС 9мес.24</vt:lpstr>
      <vt:lpstr>Отчет об изм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2024-11-05T07:40:26Z</dcterms:modified>
</cp:coreProperties>
</file>