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evsyukova\Desktop\Отчеты 2024\Март 2024\"/>
    </mc:Choice>
  </mc:AlternateContent>
  <xr:revisionPtr revIDLastSave="0" documentId="13_ncr:1_{721A99C2-9CD8-4E76-825B-EB1BDAC23F59}" xr6:coauthVersionLast="47" xr6:coauthVersionMax="47" xr10:uidLastSave="{00000000-0000-0000-0000-000000000000}"/>
  <bookViews>
    <workbookView xWindow="-108" yWindow="-108" windowWidth="23256" windowHeight="12576" xr2:uid="{80AE1EE9-EAA7-4412-8238-FDE33EB8C850}"/>
  </bookViews>
  <sheets>
    <sheet name="Бухгалтерский баланс" sheetId="2" r:id="rId1"/>
    <sheet name="ОПиУ" sheetId="3" r:id="rId2"/>
    <sheet name="Об изменениях в капитале" sheetId="4" r:id="rId3"/>
    <sheet name="отчет ДДС" sheetId="5" r:id="rId4"/>
  </sheets>
  <definedNames>
    <definedName name="_xlnm._FilterDatabase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5" l="1"/>
  <c r="C46" i="5"/>
  <c r="D42" i="5"/>
  <c r="C41" i="5"/>
  <c r="C33" i="5"/>
  <c r="C23" i="5"/>
  <c r="C16" i="5"/>
  <c r="D16" i="5"/>
  <c r="D23" i="5" s="1"/>
  <c r="D28" i="5" s="1"/>
  <c r="D33" i="5"/>
  <c r="D41" i="5"/>
  <c r="C16" i="3"/>
  <c r="D16" i="3"/>
  <c r="C7" i="3"/>
  <c r="D32" i="2"/>
  <c r="C32" i="2"/>
  <c r="C22" i="2"/>
  <c r="C16" i="2"/>
  <c r="D16" i="2"/>
  <c r="D22" i="2"/>
  <c r="D7" i="3"/>
  <c r="D10" i="3" s="1"/>
  <c r="C28" i="5" l="1"/>
  <c r="C42" i="5" s="1"/>
  <c r="D19" i="3"/>
  <c r="D22" i="3" s="1"/>
  <c r="C10" i="3"/>
  <c r="C19" i="3" s="1"/>
  <c r="C22" i="3" s="1"/>
  <c r="D33" i="2"/>
  <c r="C33" i="2"/>
</calcChain>
</file>

<file path=xl/sharedStrings.xml><?xml version="1.0" encoding="utf-8"?>
<sst xmlns="http://schemas.openxmlformats.org/spreadsheetml/2006/main" count="138" uniqueCount="104">
  <si>
    <t>Административные расходы</t>
  </si>
  <si>
    <t>Прочие операционные доходы</t>
  </si>
  <si>
    <t>Прочие операционные расходы</t>
  </si>
  <si>
    <t>Прочий совокупный доход</t>
  </si>
  <si>
    <t>АКТИВЫ</t>
  </si>
  <si>
    <t>Нематериальные активы</t>
  </si>
  <si>
    <t>Активы в форме права пользования</t>
  </si>
  <si>
    <t>Основные средства</t>
  </si>
  <si>
    <t>ИТОГО АКТИВЫ</t>
  </si>
  <si>
    <t>КАПИТАЛ И ОБЯЗАТЕЛЬСТВА</t>
  </si>
  <si>
    <t>КАПИТАЛ</t>
  </si>
  <si>
    <t>Уставный капитал</t>
  </si>
  <si>
    <t>ИТОГО КАПИТАЛ</t>
  </si>
  <si>
    <t>ОБЯЗАТЕЛЬСТВА</t>
  </si>
  <si>
    <t>ИТОГО КАПИТАЛ И ОБЯЗАТЕЛЬСТВА</t>
  </si>
  <si>
    <t>В тыс. тенге</t>
  </si>
  <si>
    <t>Прим.</t>
  </si>
  <si>
    <t>31 декабря</t>
  </si>
  <si>
    <t>Денежные средства и их эквиваленты</t>
  </si>
  <si>
    <t>Займы клиентам</t>
  </si>
  <si>
    <t>Торговая и прочая дебиторская задолженность</t>
  </si>
  <si>
    <t>-</t>
  </si>
  <si>
    <t>Активы по отложенному корпоративному подоходному налогу</t>
  </si>
  <si>
    <t>Прочие активы</t>
  </si>
  <si>
    <t>Непокрытый убыток</t>
  </si>
  <si>
    <t xml:space="preserve">Займы от связанных сторон </t>
  </si>
  <si>
    <t>Займы от третьих сторон</t>
  </si>
  <si>
    <t>Долговые ценные бумаги выпущенные</t>
  </si>
  <si>
    <t xml:space="preserve">Обязательство по аренде </t>
  </si>
  <si>
    <t xml:space="preserve">Торговая и прочая кредиторская задолженность </t>
  </si>
  <si>
    <t>Прочие обязательства</t>
  </si>
  <si>
    <t>ИТОГО ОБЯЗАТЕЛЬСТВА</t>
  </si>
  <si>
    <t>Процентные доходы</t>
  </si>
  <si>
    <t>Процентные расходы</t>
  </si>
  <si>
    <t>Чистый процентный доход до расходов по ожидаемым кредитным убыткам</t>
  </si>
  <si>
    <t>Расходы по ожидаемым кредитным убыткам</t>
  </si>
  <si>
    <t>Чистые процентные доходы</t>
  </si>
  <si>
    <t>Чистый (убыток)/доход по операциям с иностранной валютой</t>
  </si>
  <si>
    <t>Прибыль/(убыток) до расходов по корпоративному подоходному налогу</t>
  </si>
  <si>
    <t>Экономия/(расходы) по корпоративному подоходному налогу</t>
  </si>
  <si>
    <t>Чистый прибыль/(убыток)</t>
  </si>
  <si>
    <t xml:space="preserve">Итого совокупный прибыль/(убыток) </t>
  </si>
  <si>
    <t>Итого капитал</t>
  </si>
  <si>
    <t>ДЕНЕЖНЫЕ ПОТОКИ ОТ ОПЕРАЦИОННОЙ ДЕЯТЕЛЬНОСТИ:</t>
  </si>
  <si>
    <t>Корректировки:</t>
  </si>
  <si>
    <t>Износ основных средств и амортизация нематериальных активов</t>
  </si>
  <si>
    <t>Формирование резервов по ожидаемым кредитным убыткам</t>
  </si>
  <si>
    <t>Чистые процентные доходы, признанные в прибылях или убытках</t>
  </si>
  <si>
    <t>Чистые процентные доходы от фин.инструментов, признанные в прибылях или убытках</t>
  </si>
  <si>
    <t>Чистые процентные расходы, признанные в прибылях или убытках</t>
  </si>
  <si>
    <t>Увеличение начисленных обязательств</t>
  </si>
  <si>
    <t>Изменения в оборотном капитале:</t>
  </si>
  <si>
    <r>
      <t>–</t>
    </r>
    <r>
      <rPr>
        <sz val="9"/>
        <color theme="1"/>
        <rFont val="Times New Roman"/>
        <family val="1"/>
        <charset val="204"/>
      </rPr>
      <t xml:space="preserve">   </t>
    </r>
  </si>
  <si>
    <t>Изменения в займах, выданных клиентам</t>
  </si>
  <si>
    <t xml:space="preserve">Увеличение полученных авансов, торговой и прочей кредиторской задолженности </t>
  </si>
  <si>
    <t>Денежные средства, использованные в операционной деятельности</t>
  </si>
  <si>
    <t>Проценты полученные от операционной деятельности</t>
  </si>
  <si>
    <t>Проценты полученные от фин.инструментов</t>
  </si>
  <si>
    <t>Проценты уплаченные</t>
  </si>
  <si>
    <t>Корпоративный подоходный налог уплаченный</t>
  </si>
  <si>
    <t>Чистые денежные средства, использованные в операционной деятельности</t>
  </si>
  <si>
    <t>ДЕНЕЖНЫЕ ПОТОКИ ОТ ИНВЕСТИЦИОННОЙ ДЕЯТЕЛЬНОСТИ:</t>
  </si>
  <si>
    <t>Приобретение финансовых активов, отражаемых по справедливой стоимости через прибыль или убыток</t>
  </si>
  <si>
    <t>Приобретение основных средств и нематериальных активов</t>
  </si>
  <si>
    <t>Приобретение финансовых инструментов</t>
  </si>
  <si>
    <t>Чистые денежные средства, полученные в инвестиционной деятельности</t>
  </si>
  <si>
    <t>ДЕНЕЖНЫЕ ПОТОКИ ОТ ФИНАНСОВОЙ ДЕЯТЕЛЬНОСТИ:</t>
  </si>
  <si>
    <t>Получение займов</t>
  </si>
  <si>
    <t>Увеличение арендных обязательств</t>
  </si>
  <si>
    <t>Погашение займов</t>
  </si>
  <si>
    <t>Выпущенные ценные бумаги</t>
  </si>
  <si>
    <t>Поступления от выпуска уставного капитала</t>
  </si>
  <si>
    <t>Денежные средства, полученные от финансовой деятельности</t>
  </si>
  <si>
    <t>Чистое увеличение денежных средств и их эквивалентов</t>
  </si>
  <si>
    <t>Денежные средства и их эквиваленты на начало отчетного периода</t>
  </si>
  <si>
    <t>Начисление резерва под ожидаемые кредитные убытки по денежным средствам и их эквивалентам</t>
  </si>
  <si>
    <t>Влияние изменений валютного курса на денежные средства и их эквиваленты</t>
  </si>
  <si>
    <r>
      <t>–</t>
    </r>
    <r>
      <rPr>
        <sz val="9"/>
        <color theme="1"/>
        <rFont val="Times New Roman"/>
        <family val="1"/>
        <charset val="204"/>
      </rPr>
      <t xml:space="preserve">  </t>
    </r>
  </si>
  <si>
    <t>Денежные средства и их эквиваленты на конец отчетного периода</t>
  </si>
  <si>
    <t>Генеральный директор</t>
  </si>
  <si>
    <t>Сейтбеков А. М.</t>
  </si>
  <si>
    <t>Главный бухгалтер</t>
  </si>
  <si>
    <t>Предоплата по корпоративному подоходному налогу</t>
  </si>
  <si>
    <t>31 марта</t>
  </si>
  <si>
    <t>За три месяца, закончившихся 31 марта            2023 год (неаудировано)</t>
  </si>
  <si>
    <t>Асылбекова А.О.</t>
  </si>
  <si>
    <t>Нереализованная (прибыль) / убыток от курсовой разницы</t>
  </si>
  <si>
    <t>Выплата основной суммы по обязательствам по аренде</t>
  </si>
  <si>
    <t>ТОО «МИКРОФИНАНСОВАЯ ОРГАНИЗАЦИЯ «MOGO KAZAKHSTAN»                                                                                                     ОТЧЕТ О ФИНАНСОВОМ ПОЛОЖЕНИИ 
ПО СОСТОЯНИЮ НА 31 МАРТА 2024 ГОДА</t>
  </si>
  <si>
    <r>
      <t>2024 года (</t>
    </r>
    <r>
      <rPr>
        <b/>
        <sz val="8"/>
        <color theme="1"/>
        <rFont val="Times New Roman"/>
        <family val="1"/>
        <charset val="204"/>
      </rPr>
      <t>неаудировано)</t>
    </r>
  </si>
  <si>
    <t>2023 года</t>
  </si>
  <si>
    <t>КПН к уплате</t>
  </si>
  <si>
    <t>ТОО «МИКРОФИНАНСОВАЯ ОРГАНИЗАЦИЯ «MOGO KAZAKHSTAN»                                                                      ОТЧЕТ О ПРИБЫЛЯХ ИЛИ УБЫТКАХ И ПРОЧЕМ СОВОКУПНОМ ДОХОДЕ 
ЗА ТРИ МЕСЯЦА, ЗАКОНЧИВШИХСЯ 31 МАРТА 2024 ГОДА</t>
  </si>
  <si>
    <t>За три месяца, закончившихся 31 марта            2024 год (неаудировано)</t>
  </si>
  <si>
    <t>Уставный
капитал</t>
  </si>
  <si>
    <t>Нераспределенная
прибыль</t>
  </si>
  <si>
    <t>На 1 января 2023 года</t>
  </si>
  <si>
    <t>Чистый доход</t>
  </si>
  <si>
    <t>Итого совокупный доход</t>
  </si>
  <si>
    <t>Взнос в уставный капитал</t>
  </si>
  <si>
    <t>На 31 декабря 2023 года</t>
  </si>
  <si>
    <t>На 31 марта 2024 года</t>
  </si>
  <si>
    <t>ТОО «МИКРОФИНАНСОВАЯ ОРГАНИЗАЦИЯ «MOGO KAZAKHSTAN»  ОТЧЁТ ОБ ИЗМЕНЕНИЯХ В КАПИТАЛЕ  НА 31 МАРТА 2024 ГОДА</t>
  </si>
  <si>
    <t>ТОО «МИКРОФИНАНСОВАЯ ОРГАНИЗАЦИЯ «MOGO KAZAKHSTAN»
ОТЧЕТ О ДВИЖЕНИИ ДЕНЕЖНЫХ СРЕДСТВ 
ЗА МЕСЯЦА МЕСЯЦА, ЗАКОНЧИВШИХСЯ 31 МАРТА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</si>
</sst>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_-* #,##0.00\ _k_r_-;\-* #,##0.00\ _k_r_-;_-* &quot;-&quot;??\ _k_r_-;_-@_-"/>
    <numFmt numFmtId="166" formatCode="_-* #,##0_-;\-* #,##0_-;_-* &quot;-&quot;??_-;_-@_-"/>
    <numFmt numFmtId="167" formatCode="_(* #,##0_);_(* \(#,##0\);_(* &quot;-&quot;??_);_(@_)"/>
  </numFmts>
  <fonts count="20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BaltPalatino"/>
      <charset val="186"/>
    </font>
    <font>
      <sz val="10"/>
      <name val="Times New Roman"/>
      <family val="1"/>
      <charset val="186"/>
    </font>
    <font>
      <sz val="10"/>
      <color theme="1"/>
      <name val="Georgia"/>
      <family val="1"/>
      <charset val="204"/>
    </font>
    <font>
      <b/>
      <sz val="8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8000"/>
      <name val="Times New Roman"/>
      <family val="1"/>
      <charset val="204"/>
    </font>
    <font>
      <b/>
      <sz val="9"/>
      <color rgb="FF008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/>
    <xf numFmtId="164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97"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inden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center" vertical="center" wrapText="1"/>
    </xf>
    <xf numFmtId="43" fontId="10" fillId="0" borderId="4" xfId="1" applyFont="1" applyBorder="1" applyAlignment="1">
      <alignment horizontal="right" vertical="center" wrapText="1"/>
    </xf>
    <xf numFmtId="43" fontId="10" fillId="0" borderId="1" xfId="1" applyFont="1" applyBorder="1" applyAlignment="1">
      <alignment horizontal="right" vertical="center" wrapText="1"/>
    </xf>
    <xf numFmtId="43" fontId="9" fillId="0" borderId="0" xfId="1" applyFont="1" applyAlignment="1">
      <alignment horizontal="right" vertical="center" wrapText="1"/>
    </xf>
    <xf numFmtId="43" fontId="0" fillId="0" borderId="0" xfId="1" applyFont="1"/>
    <xf numFmtId="166" fontId="9" fillId="0" borderId="0" xfId="1" applyNumberFormat="1" applyFont="1" applyAlignment="1">
      <alignment horizontal="right" vertical="center" wrapText="1"/>
    </xf>
    <xf numFmtId="166" fontId="9" fillId="0" borderId="1" xfId="1" applyNumberFormat="1" applyFont="1" applyBorder="1" applyAlignment="1">
      <alignment horizontal="right" vertical="center" wrapText="1"/>
    </xf>
    <xf numFmtId="166" fontId="10" fillId="0" borderId="1" xfId="1" applyNumberFormat="1" applyFont="1" applyBorder="1" applyAlignment="1">
      <alignment horizontal="right" vertical="center" wrapText="1"/>
    </xf>
    <xf numFmtId="166" fontId="10" fillId="0" borderId="0" xfId="1" applyNumberFormat="1" applyFont="1" applyAlignment="1">
      <alignment horizontal="right" vertical="center" wrapText="1"/>
    </xf>
    <xf numFmtId="166" fontId="10" fillId="0" borderId="5" xfId="1" applyNumberFormat="1" applyFont="1" applyBorder="1" applyAlignment="1">
      <alignment horizontal="right" vertical="center" wrapText="1"/>
    </xf>
    <xf numFmtId="166" fontId="0" fillId="0" borderId="0" xfId="1" applyNumberFormat="1" applyFont="1"/>
    <xf numFmtId="166" fontId="9" fillId="0" borderId="3" xfId="1" applyNumberFormat="1" applyFont="1" applyBorder="1" applyAlignment="1">
      <alignment horizontal="right" vertical="center" wrapText="1"/>
    </xf>
    <xf numFmtId="166" fontId="10" fillId="0" borderId="2" xfId="1" applyNumberFormat="1" applyFont="1" applyBorder="1" applyAlignment="1">
      <alignment horizontal="right" vertical="center" wrapText="1"/>
    </xf>
    <xf numFmtId="166" fontId="10" fillId="0" borderId="6" xfId="1" applyNumberFormat="1" applyFont="1" applyBorder="1" applyAlignment="1">
      <alignment horizontal="right" vertical="center" wrapText="1"/>
    </xf>
    <xf numFmtId="166" fontId="9" fillId="0" borderId="4" xfId="1" applyNumberFormat="1" applyFont="1" applyBorder="1" applyAlignment="1">
      <alignment horizontal="right" vertical="center" wrapText="1"/>
    </xf>
    <xf numFmtId="166" fontId="10" fillId="0" borderId="7" xfId="1" applyNumberFormat="1" applyFont="1" applyBorder="1" applyAlignment="1">
      <alignment horizontal="right" vertical="center" wrapText="1"/>
    </xf>
    <xf numFmtId="166" fontId="10" fillId="0" borderId="1" xfId="1" applyNumberFormat="1" applyFont="1" applyFill="1" applyBorder="1" applyAlignment="1">
      <alignment horizontal="right" vertical="center" wrapText="1"/>
    </xf>
    <xf numFmtId="166" fontId="10" fillId="0" borderId="2" xfId="1" applyNumberFormat="1" applyFont="1" applyFill="1" applyBorder="1" applyAlignment="1">
      <alignment horizontal="right" vertical="center" wrapText="1"/>
    </xf>
    <xf numFmtId="43" fontId="10" fillId="0" borderId="0" xfId="1" applyFont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 indent="2"/>
    </xf>
    <xf numFmtId="0" fontId="9" fillId="0" borderId="1" xfId="0" applyFont="1" applyBorder="1" applyAlignment="1">
      <alignment horizontal="left" vertical="center" wrapText="1" indent="2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167" fontId="17" fillId="0" borderId="0" xfId="0" applyNumberFormat="1" applyFont="1" applyAlignment="1">
      <alignment horizontal="right" wrapText="1"/>
    </xf>
    <xf numFmtId="0" fontId="9" fillId="0" borderId="0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center" vertical="center" wrapText="1"/>
    </xf>
    <xf numFmtId="167" fontId="18" fillId="0" borderId="0" xfId="6" applyNumberFormat="1" applyFont="1" applyBorder="1" applyAlignment="1">
      <alignment horizontal="right" vertical="center" wrapText="1"/>
    </xf>
    <xf numFmtId="167" fontId="19" fillId="0" borderId="9" xfId="6" applyNumberFormat="1" applyFont="1" applyFill="1" applyBorder="1" applyAlignment="1">
      <alignment horizontal="left"/>
    </xf>
    <xf numFmtId="167" fontId="18" fillId="0" borderId="9" xfId="6" applyNumberFormat="1" applyFont="1" applyFill="1" applyBorder="1" applyAlignment="1">
      <alignment horizontal="right" wrapText="1"/>
    </xf>
    <xf numFmtId="0" fontId="18" fillId="0" borderId="0" xfId="6" applyNumberFormat="1" applyFont="1" applyBorder="1" applyAlignment="1">
      <alignment horizontal="left" vertical="center"/>
    </xf>
    <xf numFmtId="0" fontId="18" fillId="0" borderId="0" xfId="6" applyNumberFormat="1" applyFont="1" applyBorder="1" applyAlignment="1">
      <alignment horizontal="left" vertical="center" wrapText="1"/>
    </xf>
    <xf numFmtId="0" fontId="17" fillId="0" borderId="0" xfId="6" applyNumberFormat="1" applyFont="1" applyBorder="1" applyAlignment="1">
      <alignment vertical="center"/>
    </xf>
    <xf numFmtId="0" fontId="17" fillId="0" borderId="0" xfId="6" applyNumberFormat="1" applyFont="1" applyBorder="1" applyAlignment="1">
      <alignment vertical="center" wrapText="1"/>
    </xf>
    <xf numFmtId="167" fontId="17" fillId="0" borderId="0" xfId="6" applyNumberFormat="1" applyFont="1" applyBorder="1" applyAlignment="1">
      <alignment horizontal="right" wrapText="1"/>
    </xf>
    <xf numFmtId="167" fontId="17" fillId="0" borderId="0" xfId="6" applyNumberFormat="1" applyFont="1" applyBorder="1" applyAlignment="1">
      <alignment horizontal="right" vertical="center" wrapText="1"/>
    </xf>
    <xf numFmtId="0" fontId="17" fillId="0" borderId="9" xfId="6" applyNumberFormat="1" applyFont="1" applyBorder="1" applyAlignment="1">
      <alignment vertical="center"/>
    </xf>
    <xf numFmtId="0" fontId="17" fillId="0" borderId="9" xfId="6" applyNumberFormat="1" applyFont="1" applyBorder="1" applyAlignment="1">
      <alignment vertical="center" wrapText="1"/>
    </xf>
    <xf numFmtId="167" fontId="17" fillId="0" borderId="9" xfId="6" applyNumberFormat="1" applyFont="1" applyBorder="1" applyAlignment="1">
      <alignment horizontal="right" vertical="center" wrapText="1"/>
    </xf>
    <xf numFmtId="0" fontId="18" fillId="0" borderId="0" xfId="6" applyNumberFormat="1" applyFont="1" applyBorder="1" applyAlignment="1">
      <alignment vertical="center"/>
    </xf>
    <xf numFmtId="0" fontId="18" fillId="0" borderId="0" xfId="6" applyNumberFormat="1" applyFont="1" applyBorder="1" applyAlignment="1">
      <alignment vertical="center" wrapText="1"/>
    </xf>
    <xf numFmtId="0" fontId="18" fillId="0" borderId="10" xfId="6" applyNumberFormat="1" applyFont="1" applyBorder="1" applyAlignment="1">
      <alignment vertical="center"/>
    </xf>
    <xf numFmtId="0" fontId="18" fillId="0" borderId="10" xfId="6" applyNumberFormat="1" applyFont="1" applyBorder="1" applyAlignment="1">
      <alignment vertical="center" wrapText="1"/>
    </xf>
    <xf numFmtId="167" fontId="18" fillId="0" borderId="10" xfId="6" applyNumberFormat="1" applyFont="1" applyBorder="1" applyAlignment="1">
      <alignment horizontal="right" vertical="center" wrapText="1"/>
    </xf>
    <xf numFmtId="167" fontId="17" fillId="0" borderId="9" xfId="0" applyNumberFormat="1" applyFont="1" applyBorder="1" applyAlignment="1">
      <alignment horizontal="right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8" xfId="0" applyFont="1" applyBorder="1"/>
    <xf numFmtId="0" fontId="18" fillId="0" borderId="8" xfId="0" applyFont="1" applyBorder="1" applyAlignment="1">
      <alignment wrapText="1"/>
    </xf>
    <xf numFmtId="167" fontId="18" fillId="0" borderId="8" xfId="0" applyNumberFormat="1" applyFont="1" applyBorder="1" applyAlignment="1">
      <alignment horizontal="right" wrapText="1"/>
    </xf>
    <xf numFmtId="0" fontId="10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166" fontId="10" fillId="0" borderId="0" xfId="1" applyNumberFormat="1" applyFont="1" applyBorder="1" applyAlignment="1">
      <alignment horizontal="right" vertical="center" wrapText="1"/>
    </xf>
    <xf numFmtId="166" fontId="9" fillId="0" borderId="0" xfId="1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</cellXfs>
  <cellStyles count="7">
    <cellStyle name="Comma 2" xfId="6" xr:uid="{E709D063-A12F-4088-9E1F-B82A7D513E1D}"/>
    <cellStyle name="Comma_Sheet1_1" xfId="5" xr:uid="{2E82BCE1-EC03-4A5E-96FF-E563A363FF27}"/>
    <cellStyle name="Normal 2" xfId="2" xr:uid="{773E2777-78C9-4343-954D-6DE64AA5555C}"/>
    <cellStyle name="Normal 3" xfId="3" xr:uid="{05B8D5AE-7EC2-464E-9B48-6C44D5CEAFEF}"/>
    <cellStyle name="Normal_Sheet1" xfId="4" xr:uid="{97147D75-E558-44E2-BB9E-4294A5178AF7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BF24A-C6E3-463E-87B4-46729140A19C}">
  <dimension ref="A1:D42"/>
  <sheetViews>
    <sheetView tabSelected="1" topLeftCell="A9" workbookViewId="0">
      <selection activeCell="D25" sqref="D25:D26"/>
    </sheetView>
  </sheetViews>
  <sheetFormatPr defaultRowHeight="14.4"/>
  <cols>
    <col min="1" max="1" width="30.109375" customWidth="1"/>
    <col min="3" max="3" width="24.109375" style="31" customWidth="1"/>
    <col min="4" max="4" width="14.44140625" style="31" customWidth="1"/>
  </cols>
  <sheetData>
    <row r="1" spans="1:4">
      <c r="A1" s="57" t="s">
        <v>88</v>
      </c>
      <c r="B1" s="58"/>
      <c r="C1" s="58"/>
      <c r="D1" s="58"/>
    </row>
    <row r="2" spans="1:4">
      <c r="A2" s="58"/>
      <c r="B2" s="58"/>
      <c r="C2" s="58"/>
      <c r="D2" s="58"/>
    </row>
    <row r="3" spans="1:4" ht="15" thickBot="1">
      <c r="A3" s="59"/>
      <c r="B3" s="59"/>
      <c r="C3" s="59"/>
      <c r="D3" s="59"/>
    </row>
    <row r="4" spans="1:4" ht="15" customHeight="1" thickTop="1">
      <c r="A4" s="53" t="s">
        <v>15</v>
      </c>
      <c r="B4" s="55" t="s">
        <v>16</v>
      </c>
      <c r="C4" s="28" t="s">
        <v>83</v>
      </c>
      <c r="D4" s="28" t="s">
        <v>17</v>
      </c>
    </row>
    <row r="5" spans="1:4" ht="15" customHeight="1" thickBot="1">
      <c r="A5" s="54"/>
      <c r="B5" s="56"/>
      <c r="C5" s="29" t="s">
        <v>89</v>
      </c>
      <c r="D5" s="29" t="s">
        <v>90</v>
      </c>
    </row>
    <row r="6" spans="1:4" ht="15" customHeight="1">
      <c r="A6" s="3" t="s">
        <v>4</v>
      </c>
      <c r="B6" s="1"/>
      <c r="C6" s="30"/>
      <c r="D6" s="30"/>
    </row>
    <row r="7" spans="1:4" ht="18" customHeight="1">
      <c r="A7" s="5" t="s">
        <v>18</v>
      </c>
      <c r="B7" s="6">
        <v>3</v>
      </c>
      <c r="C7" s="32">
        <v>202639</v>
      </c>
      <c r="D7" s="32">
        <v>88056</v>
      </c>
    </row>
    <row r="8" spans="1:4" ht="18" customHeight="1">
      <c r="A8" s="5" t="s">
        <v>19</v>
      </c>
      <c r="B8" s="6">
        <v>4</v>
      </c>
      <c r="C8" s="32">
        <v>5102996</v>
      </c>
      <c r="D8" s="32">
        <v>5891877</v>
      </c>
    </row>
    <row r="9" spans="1:4" ht="20.100000000000001" customHeight="1">
      <c r="A9" s="5" t="s">
        <v>20</v>
      </c>
      <c r="B9" s="6">
        <v>5</v>
      </c>
      <c r="C9" s="32">
        <v>2586562</v>
      </c>
      <c r="D9" s="32">
        <v>281426</v>
      </c>
    </row>
    <row r="10" spans="1:4" ht="18" customHeight="1">
      <c r="A10" s="5" t="s">
        <v>7</v>
      </c>
      <c r="B10" s="6">
        <v>6</v>
      </c>
      <c r="C10" s="32">
        <v>5643</v>
      </c>
      <c r="D10" s="32">
        <v>8111</v>
      </c>
    </row>
    <row r="11" spans="1:4" ht="18" customHeight="1">
      <c r="A11" s="5" t="s">
        <v>5</v>
      </c>
      <c r="B11" s="6">
        <v>7</v>
      </c>
      <c r="C11" s="32">
        <v>25235</v>
      </c>
      <c r="D11" s="32">
        <v>28848</v>
      </c>
    </row>
    <row r="12" spans="1:4" ht="22.5" customHeight="1">
      <c r="A12" s="5" t="s">
        <v>22</v>
      </c>
      <c r="B12" s="6"/>
      <c r="C12" s="32">
        <v>8180</v>
      </c>
      <c r="D12" s="32">
        <v>8180</v>
      </c>
    </row>
    <row r="13" spans="1:4" ht="21.9" customHeight="1">
      <c r="A13" s="5" t="s">
        <v>82</v>
      </c>
      <c r="B13" s="6"/>
      <c r="C13" s="32">
        <v>0</v>
      </c>
      <c r="D13" s="32">
        <v>0</v>
      </c>
    </row>
    <row r="14" spans="1:4" ht="18" customHeight="1">
      <c r="A14" s="5" t="s">
        <v>6</v>
      </c>
      <c r="B14" s="6"/>
      <c r="C14" s="32">
        <v>149462</v>
      </c>
      <c r="D14" s="32">
        <v>154139</v>
      </c>
    </row>
    <row r="15" spans="1:4" ht="18" customHeight="1" thickBot="1">
      <c r="A15" s="7" t="s">
        <v>23</v>
      </c>
      <c r="B15" s="8"/>
      <c r="C15" s="33">
        <v>41953</v>
      </c>
      <c r="D15" s="33">
        <v>35654</v>
      </c>
    </row>
    <row r="16" spans="1:4" ht="18" customHeight="1" thickBot="1">
      <c r="A16" s="9" t="s">
        <v>8</v>
      </c>
      <c r="B16" s="8"/>
      <c r="C16" s="34">
        <f>SUM(C6:C15)</f>
        <v>8122670</v>
      </c>
      <c r="D16" s="34">
        <f>SUM(D6:D15)</f>
        <v>6496291</v>
      </c>
    </row>
    <row r="17" spans="1:4" ht="18" customHeight="1">
      <c r="A17" s="3"/>
      <c r="B17" s="6"/>
      <c r="C17" s="45"/>
      <c r="D17" s="35"/>
    </row>
    <row r="18" spans="1:4" ht="18" customHeight="1">
      <c r="A18" s="3" t="s">
        <v>9</v>
      </c>
      <c r="B18" s="6"/>
      <c r="C18" s="30"/>
      <c r="D18" s="32"/>
    </row>
    <row r="19" spans="1:4" ht="18" customHeight="1">
      <c r="A19" s="3" t="s">
        <v>10</v>
      </c>
      <c r="B19" s="10"/>
      <c r="C19" s="45"/>
      <c r="D19" s="35"/>
    </row>
    <row r="20" spans="1:4" ht="18" customHeight="1">
      <c r="A20" s="11" t="s">
        <v>11</v>
      </c>
      <c r="B20" s="6">
        <v>9</v>
      </c>
      <c r="C20" s="32">
        <v>2047670</v>
      </c>
      <c r="D20" s="32">
        <v>2047670</v>
      </c>
    </row>
    <row r="21" spans="1:4" ht="18" customHeight="1" thickBot="1">
      <c r="A21" s="12" t="s">
        <v>24</v>
      </c>
      <c r="B21" s="8"/>
      <c r="C21" s="33">
        <v>-376759</v>
      </c>
      <c r="D21" s="33">
        <v>-687709</v>
      </c>
    </row>
    <row r="22" spans="1:4" ht="18" customHeight="1" thickBot="1">
      <c r="A22" s="9" t="s">
        <v>12</v>
      </c>
      <c r="B22" s="8"/>
      <c r="C22" s="34">
        <f>SUM(C20:C21)</f>
        <v>1670911</v>
      </c>
      <c r="D22" s="34">
        <f>SUM(D20:D21)</f>
        <v>1359961</v>
      </c>
    </row>
    <row r="23" spans="1:4" ht="18" customHeight="1">
      <c r="A23" s="3"/>
      <c r="B23" s="10"/>
      <c r="C23" s="45"/>
      <c r="D23" s="35"/>
    </row>
    <row r="24" spans="1:4" ht="18" customHeight="1">
      <c r="A24" s="3" t="s">
        <v>13</v>
      </c>
      <c r="B24" s="10"/>
      <c r="C24" s="45"/>
      <c r="D24" s="35"/>
    </row>
    <row r="25" spans="1:4" ht="18" customHeight="1">
      <c r="A25" s="5" t="s">
        <v>25</v>
      </c>
      <c r="B25" s="6">
        <v>10</v>
      </c>
      <c r="C25" s="32">
        <v>66698</v>
      </c>
      <c r="D25" s="32">
        <v>158450</v>
      </c>
    </row>
    <row r="26" spans="1:4" ht="18" customHeight="1">
      <c r="A26" s="5" t="s">
        <v>26</v>
      </c>
      <c r="B26" s="6">
        <v>10</v>
      </c>
      <c r="C26" s="32">
        <v>3019021</v>
      </c>
      <c r="D26" s="32">
        <v>2004501</v>
      </c>
    </row>
    <row r="27" spans="1:4" ht="18" customHeight="1">
      <c r="A27" s="5" t="s">
        <v>27</v>
      </c>
      <c r="B27" s="6"/>
      <c r="C27" s="32">
        <v>2930748</v>
      </c>
      <c r="D27" s="32">
        <v>2574217</v>
      </c>
    </row>
    <row r="28" spans="1:4" ht="18" customHeight="1">
      <c r="A28" s="5" t="s">
        <v>28</v>
      </c>
      <c r="B28" s="6"/>
      <c r="C28" s="32">
        <v>151079</v>
      </c>
      <c r="D28" s="32">
        <v>156132</v>
      </c>
    </row>
    <row r="29" spans="1:4" ht="22.5" customHeight="1">
      <c r="A29" s="5" t="s">
        <v>91</v>
      </c>
      <c r="B29" s="6"/>
      <c r="C29" s="65">
        <v>66076</v>
      </c>
      <c r="D29" s="65">
        <v>69082</v>
      </c>
    </row>
    <row r="30" spans="1:4" ht="24.9" customHeight="1">
      <c r="A30" s="5" t="s">
        <v>29</v>
      </c>
      <c r="B30" s="6"/>
      <c r="C30" s="65">
        <v>139663</v>
      </c>
      <c r="D30" s="65">
        <v>78099</v>
      </c>
    </row>
    <row r="31" spans="1:4" ht="18" customHeight="1" thickBot="1">
      <c r="A31" s="66" t="s">
        <v>30</v>
      </c>
      <c r="B31" s="6"/>
      <c r="C31" s="65">
        <v>78474</v>
      </c>
      <c r="D31" s="65">
        <v>95849</v>
      </c>
    </row>
    <row r="32" spans="1:4" ht="18" customHeight="1" thickBot="1">
      <c r="A32" s="21" t="s">
        <v>31</v>
      </c>
      <c r="B32" s="67"/>
      <c r="C32" s="39">
        <f>SUM(C25:C31)</f>
        <v>6451759</v>
      </c>
      <c r="D32" s="39">
        <f>SUM(D25:D31)</f>
        <v>5136330</v>
      </c>
    </row>
    <row r="33" spans="1:4" ht="21.9" customHeight="1" thickBot="1">
      <c r="A33" s="9" t="s">
        <v>14</v>
      </c>
      <c r="B33" s="14"/>
      <c r="C33" s="34">
        <f>C22+C32</f>
        <v>8122670</v>
      </c>
      <c r="D33" s="34">
        <f>D22+D32</f>
        <v>6496291</v>
      </c>
    </row>
    <row r="34" spans="1:4" ht="18" customHeight="1" thickBot="1">
      <c r="A34" s="9"/>
      <c r="B34" s="14"/>
      <c r="C34" s="29"/>
      <c r="D34" s="29"/>
    </row>
    <row r="37" spans="1:4" ht="15" thickBot="1">
      <c r="A37" s="46" t="s">
        <v>79</v>
      </c>
      <c r="B37" s="60"/>
      <c r="C37" s="60"/>
    </row>
    <row r="38" spans="1:4" ht="26.1" customHeight="1">
      <c r="A38" s="46"/>
      <c r="B38" s="52" t="s">
        <v>80</v>
      </c>
      <c r="C38" s="52"/>
    </row>
    <row r="39" spans="1:4">
      <c r="A39" s="46"/>
      <c r="B39" s="47"/>
    </row>
    <row r="40" spans="1:4">
      <c r="A40" s="46"/>
      <c r="B40" s="47"/>
    </row>
    <row r="41" spans="1:4" ht="15" thickBot="1">
      <c r="A41" s="46" t="s">
        <v>81</v>
      </c>
      <c r="B41" s="51"/>
      <c r="C41" s="51"/>
    </row>
    <row r="42" spans="1:4" ht="26.1" customHeight="1">
      <c r="A42" s="46"/>
      <c r="B42" s="52" t="s">
        <v>85</v>
      </c>
      <c r="C42" s="52"/>
    </row>
  </sheetData>
  <mergeCells count="7">
    <mergeCell ref="B41:C41"/>
    <mergeCell ref="B42:C42"/>
    <mergeCell ref="A4:A5"/>
    <mergeCell ref="B4:B5"/>
    <mergeCell ref="A1:D3"/>
    <mergeCell ref="B37:C37"/>
    <mergeCell ref="B38:C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56193-A755-4072-B4BD-B1BC1FD4A60D}">
  <dimension ref="A1:K30"/>
  <sheetViews>
    <sheetView topLeftCell="A9" workbookViewId="0">
      <selection activeCell="C15" sqref="C15"/>
    </sheetView>
  </sheetViews>
  <sheetFormatPr defaultRowHeight="14.4"/>
  <cols>
    <col min="1" max="1" width="32.88671875" customWidth="1"/>
    <col min="3" max="3" width="14.109375" style="37" customWidth="1"/>
    <col min="4" max="4" width="13.44140625" style="37" customWidth="1"/>
  </cols>
  <sheetData>
    <row r="1" spans="1:11">
      <c r="A1" s="61" t="s">
        <v>92</v>
      </c>
      <c r="B1" s="62"/>
      <c r="C1" s="62"/>
      <c r="D1" s="62"/>
    </row>
    <row r="2" spans="1:11">
      <c r="A2" s="62"/>
      <c r="B2" s="62"/>
      <c r="C2" s="62"/>
      <c r="D2" s="62"/>
    </row>
    <row r="3" spans="1:11" ht="15" thickBot="1">
      <c r="A3" s="63"/>
      <c r="B3" s="63"/>
      <c r="C3" s="63"/>
      <c r="D3" s="63"/>
    </row>
    <row r="4" spans="1:11" ht="72.599999999999994" customHeight="1" thickTop="1" thickBot="1">
      <c r="A4" s="15" t="s">
        <v>15</v>
      </c>
      <c r="B4" s="16" t="s">
        <v>16</v>
      </c>
      <c r="C4" s="36" t="s">
        <v>93</v>
      </c>
      <c r="D4" s="36" t="s">
        <v>84</v>
      </c>
      <c r="E4" s="17"/>
    </row>
    <row r="5" spans="1:11" ht="23.4" customHeight="1" thickTop="1">
      <c r="A5" s="5" t="s">
        <v>32</v>
      </c>
      <c r="B5" s="1">
        <v>11</v>
      </c>
      <c r="C5" s="41">
        <v>374043</v>
      </c>
      <c r="D5" s="41">
        <v>217084</v>
      </c>
      <c r="E5" s="18"/>
    </row>
    <row r="6" spans="1:11" ht="23.4" customHeight="1" thickBot="1">
      <c r="A6" s="7" t="s">
        <v>33</v>
      </c>
      <c r="B6" s="13">
        <v>11</v>
      </c>
      <c r="C6" s="33">
        <v>-230466</v>
      </c>
      <c r="D6" s="33">
        <v>-34634</v>
      </c>
      <c r="E6" s="18"/>
    </row>
    <row r="7" spans="1:11" ht="23.4" customHeight="1" thickBot="1">
      <c r="A7" s="9" t="s">
        <v>34</v>
      </c>
      <c r="B7" s="13"/>
      <c r="C7" s="34">
        <f>SUM(C5:C6)</f>
        <v>143577</v>
      </c>
      <c r="D7" s="34">
        <f>SUM(D5:D6)</f>
        <v>182450</v>
      </c>
      <c r="E7" s="18"/>
    </row>
    <row r="8" spans="1:11" ht="23.4" customHeight="1">
      <c r="A8" s="3"/>
      <c r="B8" s="1"/>
      <c r="C8" s="35"/>
      <c r="D8" s="35"/>
      <c r="E8" s="18"/>
    </row>
    <row r="9" spans="1:11" ht="23.4" customHeight="1" thickBot="1">
      <c r="A9" s="7" t="s">
        <v>35</v>
      </c>
      <c r="B9" s="13">
        <v>12</v>
      </c>
      <c r="C9" s="33">
        <v>26769</v>
      </c>
      <c r="D9" s="33">
        <v>-72677</v>
      </c>
      <c r="E9" s="19"/>
    </row>
    <row r="10" spans="1:11" ht="23.4" customHeight="1" thickBot="1">
      <c r="A10" s="9" t="s">
        <v>36</v>
      </c>
      <c r="B10" s="13"/>
      <c r="C10" s="34">
        <f>C7+C9</f>
        <v>170346</v>
      </c>
      <c r="D10" s="34">
        <f>D7+D9</f>
        <v>109773</v>
      </c>
      <c r="E10" s="18"/>
    </row>
    <row r="11" spans="1:11" ht="23.4" customHeight="1">
      <c r="A11" s="5"/>
      <c r="B11" s="1"/>
      <c r="C11" s="32"/>
      <c r="D11" s="32"/>
      <c r="E11" s="18"/>
    </row>
    <row r="12" spans="1:11" ht="23.4" customHeight="1">
      <c r="A12" s="5" t="s">
        <v>0</v>
      </c>
      <c r="B12" s="1">
        <v>13</v>
      </c>
      <c r="C12" s="32">
        <v>-263458</v>
      </c>
      <c r="D12" s="32">
        <v>-92424</v>
      </c>
      <c r="E12" s="18"/>
      <c r="J12" s="32"/>
      <c r="K12" s="32"/>
    </row>
    <row r="13" spans="1:11" ht="23.4" customHeight="1">
      <c r="A13" s="5" t="s">
        <v>1</v>
      </c>
      <c r="B13" s="1">
        <v>14</v>
      </c>
      <c r="C13" s="32">
        <v>409562</v>
      </c>
      <c r="D13" s="32">
        <v>91581</v>
      </c>
      <c r="E13" s="18"/>
    </row>
    <row r="14" spans="1:11" ht="23.4" customHeight="1">
      <c r="A14" s="5" t="s">
        <v>2</v>
      </c>
      <c r="B14" s="1">
        <v>14</v>
      </c>
      <c r="C14" s="32">
        <v>-113708</v>
      </c>
      <c r="D14" s="32">
        <v>-29744</v>
      </c>
      <c r="E14" s="18"/>
    </row>
    <row r="15" spans="1:11" ht="23.4" customHeight="1" thickBot="1">
      <c r="A15" s="7" t="s">
        <v>37</v>
      </c>
      <c r="B15" s="13">
        <v>15</v>
      </c>
      <c r="C15" s="33">
        <v>108208</v>
      </c>
      <c r="D15" s="33">
        <v>815</v>
      </c>
      <c r="E15" s="18"/>
    </row>
    <row r="16" spans="1:11" ht="23.4" customHeight="1" thickBot="1">
      <c r="A16" s="9" t="s">
        <v>38</v>
      </c>
      <c r="B16" s="13"/>
      <c r="C16" s="34">
        <f>SUM(C10:C15)</f>
        <v>310950</v>
      </c>
      <c r="D16" s="34">
        <f>SUM(D10:D15)</f>
        <v>80001</v>
      </c>
      <c r="E16" s="18"/>
    </row>
    <row r="17" spans="1:5" ht="23.4" customHeight="1">
      <c r="A17" s="3"/>
      <c r="B17" s="1"/>
      <c r="C17" s="35"/>
      <c r="D17" s="35"/>
      <c r="E17" s="18"/>
    </row>
    <row r="18" spans="1:5" ht="23.4" customHeight="1" thickBot="1">
      <c r="A18" s="7" t="s">
        <v>39</v>
      </c>
      <c r="B18" s="13">
        <v>8</v>
      </c>
      <c r="C18" s="33">
        <v>0</v>
      </c>
      <c r="D18" s="33">
        <v>-11840</v>
      </c>
      <c r="E18" s="18"/>
    </row>
    <row r="19" spans="1:5" ht="23.4" customHeight="1" thickBot="1">
      <c r="A19" s="9" t="s">
        <v>40</v>
      </c>
      <c r="B19" s="13"/>
      <c r="C19" s="34">
        <f>SUM(C16:C18)</f>
        <v>310950</v>
      </c>
      <c r="D19" s="34">
        <f>SUM(D16:D18)</f>
        <v>68161</v>
      </c>
      <c r="E19" s="18"/>
    </row>
    <row r="20" spans="1:5" ht="23.4" customHeight="1">
      <c r="A20" s="3"/>
      <c r="B20" s="1"/>
      <c r="C20" s="35"/>
      <c r="D20" s="35"/>
      <c r="E20" s="18"/>
    </row>
    <row r="21" spans="1:5" ht="23.4" customHeight="1" thickBot="1">
      <c r="A21" s="12" t="s">
        <v>3</v>
      </c>
      <c r="B21" s="13"/>
      <c r="C21" s="34">
        <v>0</v>
      </c>
      <c r="D21" s="34">
        <v>0</v>
      </c>
      <c r="E21" s="19"/>
    </row>
    <row r="22" spans="1:5" ht="23.4" customHeight="1" thickBot="1">
      <c r="A22" s="20" t="s">
        <v>41</v>
      </c>
      <c r="B22" s="13"/>
      <c r="C22" s="34">
        <f>C19+C21</f>
        <v>310950</v>
      </c>
      <c r="D22" s="34">
        <f>D19+D21</f>
        <v>68161</v>
      </c>
      <c r="E22" s="19"/>
    </row>
    <row r="23" spans="1:5">
      <c r="A23" s="3"/>
      <c r="B23" s="1"/>
      <c r="C23" s="35"/>
      <c r="D23" s="35"/>
      <c r="E23" s="18"/>
    </row>
    <row r="25" spans="1:5" ht="15" thickBot="1">
      <c r="A25" s="46" t="s">
        <v>79</v>
      </c>
      <c r="B25" s="60"/>
      <c r="C25" s="60"/>
    </row>
    <row r="26" spans="1:5">
      <c r="A26" s="46"/>
      <c r="B26" s="52" t="s">
        <v>80</v>
      </c>
      <c r="C26" s="52"/>
    </row>
    <row r="27" spans="1:5">
      <c r="A27" s="46"/>
      <c r="B27" s="47"/>
      <c r="C27" s="31"/>
    </row>
    <row r="28" spans="1:5">
      <c r="A28" s="46"/>
      <c r="B28" s="47"/>
      <c r="C28" s="31"/>
    </row>
    <row r="29" spans="1:5" ht="15" thickBot="1">
      <c r="A29" s="46" t="s">
        <v>81</v>
      </c>
      <c r="B29" s="51"/>
      <c r="C29" s="51"/>
    </row>
    <row r="30" spans="1:5" ht="15" customHeight="1">
      <c r="A30" s="46"/>
      <c r="B30" s="52" t="s">
        <v>85</v>
      </c>
      <c r="C30" s="52"/>
    </row>
  </sheetData>
  <mergeCells count="5">
    <mergeCell ref="A1:D3"/>
    <mergeCell ref="B25:C25"/>
    <mergeCell ref="B26:C26"/>
    <mergeCell ref="B29:C29"/>
    <mergeCell ref="B30:C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A5330-9185-4E09-B1B0-893F528AF8F0}">
  <dimension ref="A1:H24"/>
  <sheetViews>
    <sheetView topLeftCell="A3" workbookViewId="0">
      <selection activeCell="C11" sqref="C11"/>
    </sheetView>
  </sheetViews>
  <sheetFormatPr defaultRowHeight="14.4"/>
  <cols>
    <col min="1" max="1" width="51.109375" customWidth="1"/>
    <col min="2" max="2" width="6.33203125" customWidth="1"/>
    <col min="3" max="3" width="13.88671875" bestFit="1" customWidth="1"/>
    <col min="4" max="4" width="19" customWidth="1"/>
    <col min="5" max="5" width="16.21875" customWidth="1"/>
    <col min="6" max="6" width="10.5546875" bestFit="1" customWidth="1"/>
    <col min="8" max="8" width="10.44140625" bestFit="1" customWidth="1"/>
  </cols>
  <sheetData>
    <row r="1" spans="1:8" ht="14.4" customHeight="1">
      <c r="A1" s="61" t="s">
        <v>102</v>
      </c>
      <c r="B1" s="61"/>
      <c r="C1" s="61"/>
      <c r="D1" s="61"/>
      <c r="E1" s="61"/>
      <c r="F1" s="48"/>
      <c r="G1" s="48"/>
      <c r="H1" s="48"/>
    </row>
    <row r="2" spans="1:8">
      <c r="A2" s="61"/>
      <c r="B2" s="61"/>
      <c r="C2" s="61"/>
      <c r="D2" s="61"/>
      <c r="E2" s="61"/>
      <c r="F2" s="48"/>
      <c r="G2" s="48"/>
      <c r="H2" s="48"/>
    </row>
    <row r="3" spans="1:8" ht="15" thickBot="1">
      <c r="A3" s="64"/>
      <c r="B3" s="64"/>
      <c r="C3" s="64"/>
      <c r="D3" s="64"/>
      <c r="E3" s="64"/>
      <c r="F3" s="95"/>
      <c r="G3" s="95"/>
      <c r="H3" s="95"/>
    </row>
    <row r="4" spans="1:8" ht="22.5" customHeight="1" thickTop="1">
      <c r="A4" s="69" t="s">
        <v>15</v>
      </c>
      <c r="B4" s="70" t="s">
        <v>16</v>
      </c>
      <c r="C4" s="70" t="s">
        <v>94</v>
      </c>
      <c r="D4" s="70" t="s">
        <v>95</v>
      </c>
      <c r="E4" s="70" t="s">
        <v>42</v>
      </c>
      <c r="F4" s="91"/>
      <c r="G4" s="92"/>
      <c r="H4" s="91"/>
    </row>
    <row r="5" spans="1:8" ht="22.5" customHeight="1">
      <c r="A5" s="71" t="s">
        <v>96</v>
      </c>
      <c r="B5" s="72"/>
      <c r="C5" s="68">
        <v>2047670</v>
      </c>
      <c r="D5" s="68">
        <v>-954304</v>
      </c>
      <c r="E5" s="68">
        <v>1093366</v>
      </c>
      <c r="F5" s="93"/>
      <c r="G5" s="93"/>
      <c r="H5" s="93"/>
    </row>
    <row r="6" spans="1:8" ht="22.5" customHeight="1">
      <c r="A6" s="73" t="s">
        <v>97</v>
      </c>
      <c r="B6" s="74"/>
      <c r="C6" s="75">
        <v>0</v>
      </c>
      <c r="D6" s="76">
        <v>266595</v>
      </c>
      <c r="E6" s="68">
        <v>266595</v>
      </c>
      <c r="F6" s="94"/>
      <c r="G6" s="93"/>
      <c r="H6" s="93"/>
    </row>
    <row r="7" spans="1:8" ht="22.5" customHeight="1">
      <c r="A7" s="77" t="s">
        <v>3</v>
      </c>
      <c r="B7" s="78"/>
      <c r="C7" s="79">
        <v>0</v>
      </c>
      <c r="D7" s="79">
        <v>0</v>
      </c>
      <c r="E7" s="79">
        <v>0</v>
      </c>
      <c r="F7" s="93"/>
      <c r="G7" s="94"/>
      <c r="H7" s="93"/>
    </row>
    <row r="8" spans="1:8" ht="22.5" customHeight="1">
      <c r="A8" s="80" t="s">
        <v>98</v>
      </c>
      <c r="B8" s="81"/>
      <c r="C8" s="68">
        <v>0</v>
      </c>
      <c r="D8" s="68">
        <v>266595</v>
      </c>
      <c r="E8" s="68">
        <v>266595</v>
      </c>
      <c r="F8" s="93"/>
      <c r="G8" s="94"/>
      <c r="H8" s="93"/>
    </row>
    <row r="9" spans="1:8" ht="22.5" customHeight="1">
      <c r="A9" s="73" t="s">
        <v>99</v>
      </c>
      <c r="B9" s="74">
        <v>9</v>
      </c>
      <c r="C9" s="76">
        <v>0</v>
      </c>
      <c r="D9" s="76">
        <v>0</v>
      </c>
      <c r="E9" s="68">
        <v>0</v>
      </c>
      <c r="F9" s="93"/>
      <c r="G9" s="94"/>
      <c r="H9" s="93"/>
    </row>
    <row r="10" spans="1:8" ht="22.5" customHeight="1">
      <c r="A10" s="82" t="s">
        <v>100</v>
      </c>
      <c r="B10" s="83"/>
      <c r="C10" s="84">
        <v>2047670</v>
      </c>
      <c r="D10" s="84">
        <v>-687709</v>
      </c>
      <c r="E10" s="84">
        <v>1359961</v>
      </c>
      <c r="F10" s="93"/>
      <c r="G10" s="93"/>
      <c r="H10" s="93"/>
    </row>
    <row r="11" spans="1:8" ht="22.5" customHeight="1">
      <c r="A11" s="73" t="s">
        <v>97</v>
      </c>
      <c r="B11" s="74"/>
      <c r="C11" s="65">
        <v>0</v>
      </c>
      <c r="D11" s="65">
        <v>310950</v>
      </c>
      <c r="E11" s="65">
        <v>310950</v>
      </c>
      <c r="F11" s="94"/>
      <c r="G11" s="93"/>
      <c r="H11" s="93"/>
    </row>
    <row r="12" spans="1:8" ht="22.5" customHeight="1">
      <c r="A12" s="77" t="s">
        <v>3</v>
      </c>
      <c r="B12" s="78"/>
      <c r="C12" s="85">
        <v>0</v>
      </c>
      <c r="D12" s="85">
        <v>0</v>
      </c>
      <c r="E12" s="85">
        <v>0</v>
      </c>
      <c r="F12" s="94"/>
      <c r="G12" s="94"/>
      <c r="H12" s="93"/>
    </row>
    <row r="13" spans="1:8" ht="22.5" customHeight="1">
      <c r="A13" s="80" t="s">
        <v>98</v>
      </c>
      <c r="B13" s="81"/>
      <c r="C13" s="68">
        <v>0</v>
      </c>
      <c r="D13" s="68">
        <v>310950</v>
      </c>
      <c r="E13" s="68">
        <v>310950</v>
      </c>
      <c r="F13" s="93"/>
      <c r="G13" s="94"/>
      <c r="H13" s="93"/>
    </row>
    <row r="14" spans="1:8" ht="22.5" customHeight="1">
      <c r="A14" s="86" t="s">
        <v>99</v>
      </c>
      <c r="B14" s="87"/>
      <c r="C14" s="65">
        <v>0</v>
      </c>
      <c r="D14" s="65">
        <v>0</v>
      </c>
      <c r="E14" s="65">
        <v>0</v>
      </c>
      <c r="F14" s="93"/>
      <c r="G14" s="93"/>
      <c r="H14" s="93"/>
    </row>
    <row r="15" spans="1:8" ht="22.5" customHeight="1" thickBot="1">
      <c r="A15" s="88" t="s">
        <v>101</v>
      </c>
      <c r="B15" s="89"/>
      <c r="C15" s="90">
        <v>2047670</v>
      </c>
      <c r="D15" s="90">
        <v>-376759</v>
      </c>
      <c r="E15" s="90">
        <v>1670911</v>
      </c>
      <c r="F15" s="93"/>
      <c r="G15" s="94"/>
      <c r="H15" s="93"/>
    </row>
    <row r="16" spans="1:8" ht="22.5" customHeight="1" thickBot="1">
      <c r="A16" s="21"/>
      <c r="B16" s="22"/>
      <c r="C16" s="40"/>
      <c r="D16" s="40"/>
      <c r="E16" s="40"/>
      <c r="F16" s="93"/>
      <c r="G16" s="93"/>
      <c r="H16" s="93"/>
    </row>
    <row r="19" spans="1:3" ht="15" thickBot="1">
      <c r="A19" s="46" t="s">
        <v>79</v>
      </c>
      <c r="B19" s="60"/>
      <c r="C19" s="60"/>
    </row>
    <row r="20" spans="1:3">
      <c r="A20" s="46"/>
      <c r="B20" s="52" t="s">
        <v>80</v>
      </c>
      <c r="C20" s="52"/>
    </row>
    <row r="21" spans="1:3">
      <c r="A21" s="46"/>
      <c r="B21" s="47"/>
      <c r="C21" s="31"/>
    </row>
    <row r="22" spans="1:3">
      <c r="A22" s="46"/>
      <c r="B22" s="47"/>
      <c r="C22" s="31"/>
    </row>
    <row r="23" spans="1:3" ht="15" thickBot="1">
      <c r="A23" s="46" t="s">
        <v>81</v>
      </c>
      <c r="B23" s="51"/>
      <c r="C23" s="51"/>
    </row>
    <row r="24" spans="1:3" ht="15" customHeight="1">
      <c r="A24" s="46"/>
      <c r="B24" s="52" t="s">
        <v>85</v>
      </c>
      <c r="C24" s="52"/>
    </row>
  </sheetData>
  <mergeCells count="5">
    <mergeCell ref="B19:C19"/>
    <mergeCell ref="B20:C20"/>
    <mergeCell ref="B23:C23"/>
    <mergeCell ref="B24:C24"/>
    <mergeCell ref="A1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BBC5D-9E81-4EDE-903B-9B987DDDD73D}">
  <dimension ref="A1:D54"/>
  <sheetViews>
    <sheetView topLeftCell="A22" workbookViewId="0">
      <selection activeCell="C52" sqref="C52"/>
    </sheetView>
  </sheetViews>
  <sheetFormatPr defaultRowHeight="14.4"/>
  <cols>
    <col min="1" max="1" width="47.88671875" customWidth="1"/>
    <col min="3" max="3" width="13.44140625" style="37" customWidth="1"/>
    <col min="4" max="4" width="13.6640625" style="37" customWidth="1"/>
  </cols>
  <sheetData>
    <row r="1" spans="1:4">
      <c r="A1" s="61" t="s">
        <v>103</v>
      </c>
      <c r="B1" s="62"/>
      <c r="C1" s="62"/>
      <c r="D1" s="62"/>
    </row>
    <row r="2" spans="1:4">
      <c r="A2" s="62"/>
      <c r="B2" s="62"/>
      <c r="C2" s="62"/>
      <c r="D2" s="62"/>
    </row>
    <row r="3" spans="1:4" ht="15" thickBot="1">
      <c r="A3" s="63"/>
      <c r="B3" s="63"/>
      <c r="C3" s="63"/>
      <c r="D3" s="63"/>
    </row>
    <row r="4" spans="1:4" ht="72.599999999999994" customHeight="1" thickTop="1" thickBot="1">
      <c r="A4" s="15" t="s">
        <v>15</v>
      </c>
      <c r="B4" s="16" t="s">
        <v>16</v>
      </c>
      <c r="C4" s="36" t="s">
        <v>93</v>
      </c>
      <c r="D4" s="36" t="s">
        <v>84</v>
      </c>
    </row>
    <row r="5" spans="1:4" ht="22.5" customHeight="1" thickTop="1">
      <c r="A5" s="3" t="s">
        <v>43</v>
      </c>
      <c r="B5" s="1"/>
      <c r="C5" s="32"/>
      <c r="D5" s="32"/>
    </row>
    <row r="6" spans="1:4" ht="22.5" customHeight="1">
      <c r="A6" s="5" t="s">
        <v>38</v>
      </c>
      <c r="B6" s="1"/>
      <c r="C6" s="32">
        <v>310950</v>
      </c>
      <c r="D6" s="32">
        <v>80001</v>
      </c>
    </row>
    <row r="7" spans="1:4" ht="22.5" customHeight="1">
      <c r="A7" s="5"/>
      <c r="B7" s="1"/>
      <c r="C7" s="32"/>
      <c r="D7" s="32"/>
    </row>
    <row r="8" spans="1:4" ht="22.5" customHeight="1">
      <c r="A8" s="3" t="s">
        <v>44</v>
      </c>
      <c r="B8" s="1"/>
      <c r="C8" s="32"/>
      <c r="D8" s="32"/>
    </row>
    <row r="9" spans="1:4" ht="22.5" customHeight="1">
      <c r="A9" s="49" t="s">
        <v>45</v>
      </c>
      <c r="B9" s="1"/>
      <c r="C9" s="32">
        <v>6658</v>
      </c>
      <c r="D9" s="35">
        <v>10824</v>
      </c>
    </row>
    <row r="10" spans="1:4" ht="22.5" customHeight="1">
      <c r="A10" s="49" t="s">
        <v>46</v>
      </c>
      <c r="B10" s="1"/>
      <c r="C10" s="32">
        <v>4677</v>
      </c>
      <c r="D10" s="32">
        <v>75677</v>
      </c>
    </row>
    <row r="11" spans="1:4" ht="22.5" customHeight="1">
      <c r="A11" s="49" t="s">
        <v>86</v>
      </c>
      <c r="B11" s="1"/>
      <c r="C11" s="32">
        <v>-26769</v>
      </c>
      <c r="D11" s="32">
        <v>815</v>
      </c>
    </row>
    <row r="12" spans="1:4" ht="22.5" customHeight="1">
      <c r="A12" s="49" t="s">
        <v>47</v>
      </c>
      <c r="B12" s="1"/>
      <c r="C12" s="32">
        <v>-108208</v>
      </c>
      <c r="D12" s="32">
        <v>-210784</v>
      </c>
    </row>
    <row r="13" spans="1:4" ht="22.5" customHeight="1">
      <c r="A13" s="49" t="s">
        <v>48</v>
      </c>
      <c r="B13" s="1"/>
      <c r="C13" s="32">
        <v>-374043</v>
      </c>
      <c r="D13" s="32"/>
    </row>
    <row r="14" spans="1:4" ht="22.5" customHeight="1">
      <c r="A14" s="49" t="s">
        <v>49</v>
      </c>
      <c r="B14" s="1"/>
      <c r="C14" s="32">
        <v>230466</v>
      </c>
      <c r="D14" s="32">
        <v>34634</v>
      </c>
    </row>
    <row r="15" spans="1:4" ht="22.5" customHeight="1" thickBot="1">
      <c r="A15" s="50" t="s">
        <v>50</v>
      </c>
      <c r="B15" s="1"/>
      <c r="C15" s="33"/>
      <c r="D15" s="33">
        <v>214</v>
      </c>
    </row>
    <row r="16" spans="1:4" ht="18" customHeight="1">
      <c r="A16" s="5"/>
      <c r="B16" s="1"/>
      <c r="C16" s="35">
        <f>SUM(C6:C15)</f>
        <v>43731</v>
      </c>
      <c r="D16" s="35">
        <f>SUM(D6:D15)</f>
        <v>-8619</v>
      </c>
    </row>
    <row r="17" spans="1:4" ht="18" customHeight="1">
      <c r="A17" s="3" t="s">
        <v>51</v>
      </c>
      <c r="B17" s="1"/>
      <c r="C17" s="32"/>
      <c r="D17" s="32"/>
    </row>
    <row r="18" spans="1:4" ht="27.6" customHeight="1">
      <c r="A18" s="49" t="s">
        <v>20</v>
      </c>
      <c r="B18" s="1"/>
      <c r="C18" s="32">
        <v>-2305136</v>
      </c>
      <c r="D18" s="35">
        <v>96927</v>
      </c>
    </row>
    <row r="19" spans="1:4" ht="27.6" customHeight="1">
      <c r="A19" s="49" t="s">
        <v>53</v>
      </c>
      <c r="B19" s="1"/>
      <c r="C19" s="32">
        <v>809673</v>
      </c>
      <c r="D19" s="32">
        <v>-355942</v>
      </c>
    </row>
    <row r="20" spans="1:4" ht="27.6" customHeight="1">
      <c r="A20" s="49" t="s">
        <v>54</v>
      </c>
      <c r="B20" s="1"/>
      <c r="C20" s="32">
        <v>56511</v>
      </c>
      <c r="D20" s="32">
        <v>68326</v>
      </c>
    </row>
    <row r="21" spans="1:4" ht="27.6" customHeight="1">
      <c r="A21" s="49" t="s">
        <v>23</v>
      </c>
      <c r="B21" s="1"/>
      <c r="C21" s="32">
        <v>-6299</v>
      </c>
      <c r="D21" s="32"/>
    </row>
    <row r="22" spans="1:4" ht="27.6" customHeight="1" thickBot="1">
      <c r="A22" s="49" t="s">
        <v>30</v>
      </c>
      <c r="B22" s="1"/>
      <c r="C22" s="32">
        <v>-32696.68835</v>
      </c>
      <c r="D22" s="32"/>
    </row>
    <row r="23" spans="1:4" ht="27.6" customHeight="1" thickBot="1">
      <c r="A23" s="21" t="s">
        <v>55</v>
      </c>
      <c r="B23" s="23"/>
      <c r="C23" s="39">
        <f>SUM(C16:C22)</f>
        <v>-1434216.68835</v>
      </c>
      <c r="D23" s="39">
        <f>SUM(D16:D20)</f>
        <v>-199308</v>
      </c>
    </row>
    <row r="24" spans="1:4" ht="27.6" customHeight="1">
      <c r="A24" s="5" t="s">
        <v>56</v>
      </c>
      <c r="B24" s="1"/>
      <c r="C24" s="38">
        <v>378718</v>
      </c>
      <c r="D24" s="38">
        <v>151786</v>
      </c>
    </row>
    <row r="25" spans="1:4" ht="27.6" customHeight="1">
      <c r="A25" s="5" t="s">
        <v>57</v>
      </c>
      <c r="B25" s="1"/>
      <c r="C25" s="35">
        <v>262</v>
      </c>
      <c r="D25" s="35"/>
    </row>
    <row r="26" spans="1:4" ht="27.6" customHeight="1">
      <c r="A26" s="5" t="s">
        <v>58</v>
      </c>
      <c r="B26" s="1"/>
      <c r="C26" s="32">
        <v>-186417</v>
      </c>
      <c r="D26" s="35">
        <v>-49865</v>
      </c>
    </row>
    <row r="27" spans="1:4" ht="27.6" customHeight="1" thickBot="1">
      <c r="A27" s="7" t="s">
        <v>59</v>
      </c>
      <c r="B27" s="13"/>
      <c r="C27" s="34">
        <v>-3006</v>
      </c>
      <c r="D27" s="34"/>
    </row>
    <row r="28" spans="1:4" ht="27.6" customHeight="1" thickBot="1">
      <c r="A28" s="9" t="s">
        <v>60</v>
      </c>
      <c r="B28" s="24"/>
      <c r="C28" s="43">
        <f>SUM(C23:C27)</f>
        <v>-1244659.68835</v>
      </c>
      <c r="D28" s="43">
        <f>SUM(D23:D27)</f>
        <v>-97387</v>
      </c>
    </row>
    <row r="29" spans="1:4" ht="27.6" customHeight="1">
      <c r="A29" s="3" t="s">
        <v>61</v>
      </c>
      <c r="B29" s="1"/>
      <c r="C29" s="32"/>
      <c r="D29" s="32"/>
    </row>
    <row r="30" spans="1:4" ht="34.5" customHeight="1">
      <c r="A30" s="5" t="s">
        <v>62</v>
      </c>
      <c r="B30" s="1"/>
      <c r="C30" s="35" t="s">
        <v>52</v>
      </c>
      <c r="D30" s="35" t="s">
        <v>52</v>
      </c>
    </row>
    <row r="31" spans="1:4" ht="27.6" customHeight="1">
      <c r="A31" s="5" t="s">
        <v>63</v>
      </c>
      <c r="B31" s="1"/>
      <c r="C31" s="4">
        <v>-577</v>
      </c>
      <c r="D31" s="4">
        <v>-501</v>
      </c>
    </row>
    <row r="32" spans="1:4" ht="27.6" customHeight="1" thickBot="1">
      <c r="A32" s="5" t="s">
        <v>64</v>
      </c>
      <c r="B32" s="1"/>
      <c r="C32" s="35" t="s">
        <v>52</v>
      </c>
      <c r="D32" s="35" t="s">
        <v>77</v>
      </c>
    </row>
    <row r="33" spans="1:4" ht="27.6" customHeight="1" thickBot="1">
      <c r="A33" s="21" t="s">
        <v>65</v>
      </c>
      <c r="B33" s="23"/>
      <c r="C33" s="44">
        <f>SUM(C30:C32)</f>
        <v>-577</v>
      </c>
      <c r="D33" s="44">
        <f>SUM(D30:D32)</f>
        <v>-501</v>
      </c>
    </row>
    <row r="34" spans="1:4" ht="23.4" thickTop="1">
      <c r="A34" s="25" t="s">
        <v>66</v>
      </c>
      <c r="B34" s="2"/>
      <c r="C34" s="41"/>
      <c r="D34" s="41"/>
    </row>
    <row r="35" spans="1:4">
      <c r="A35" s="5" t="s">
        <v>67</v>
      </c>
      <c r="B35" s="1"/>
      <c r="C35" s="32">
        <v>3775200</v>
      </c>
      <c r="D35" s="32">
        <v>113653</v>
      </c>
    </row>
    <row r="36" spans="1:4">
      <c r="A36" s="5" t="s">
        <v>68</v>
      </c>
      <c r="B36" s="1"/>
      <c r="C36" s="32" t="s">
        <v>21</v>
      </c>
      <c r="D36" s="32" t="s">
        <v>21</v>
      </c>
    </row>
    <row r="37" spans="1:4">
      <c r="A37" s="5" t="s">
        <v>69</v>
      </c>
      <c r="B37" s="1"/>
      <c r="C37" s="32">
        <v>-2762967</v>
      </c>
      <c r="D37" s="32">
        <v>-176054</v>
      </c>
    </row>
    <row r="38" spans="1:4">
      <c r="A38" s="5" t="s">
        <v>87</v>
      </c>
      <c r="B38" s="1"/>
      <c r="C38" s="32">
        <v>0</v>
      </c>
      <c r="D38" s="32">
        <v>-2873</v>
      </c>
    </row>
    <row r="39" spans="1:4">
      <c r="A39" s="5" t="s">
        <v>70</v>
      </c>
      <c r="B39" s="1"/>
      <c r="C39" s="32">
        <v>342594</v>
      </c>
      <c r="D39" s="32">
        <v>167301</v>
      </c>
    </row>
    <row r="40" spans="1:4" ht="15" thickBot="1">
      <c r="A40" s="7" t="s">
        <v>71</v>
      </c>
      <c r="B40" s="13"/>
      <c r="C40" s="33"/>
      <c r="D40" s="33"/>
    </row>
    <row r="41" spans="1:4" ht="14.4" customHeight="1" thickBot="1">
      <c r="A41" s="9" t="s">
        <v>72</v>
      </c>
      <c r="B41" s="24"/>
      <c r="C41" s="43">
        <f>SUM(C35:C40)</f>
        <v>1354827</v>
      </c>
      <c r="D41" s="43">
        <f>SUM(D35:D40)</f>
        <v>102027</v>
      </c>
    </row>
    <row r="42" spans="1:4" ht="23.4" thickBot="1">
      <c r="A42" s="9" t="s">
        <v>73</v>
      </c>
      <c r="B42" s="24"/>
      <c r="C42" s="34">
        <f>C41+C33+C28</f>
        <v>109590.31165000005</v>
      </c>
      <c r="D42" s="34">
        <f>D41+D33+D28</f>
        <v>4139</v>
      </c>
    </row>
    <row r="43" spans="1:4" ht="23.4" thickBot="1">
      <c r="A43" s="9" t="s">
        <v>74</v>
      </c>
      <c r="B43" s="24"/>
      <c r="C43" s="43">
        <v>88056</v>
      </c>
      <c r="D43" s="43">
        <v>32461</v>
      </c>
    </row>
    <row r="44" spans="1:4" ht="24">
      <c r="A44" s="5" t="s">
        <v>75</v>
      </c>
      <c r="B44" s="1"/>
      <c r="C44" s="35" t="s">
        <v>52</v>
      </c>
      <c r="D44" s="35" t="s">
        <v>52</v>
      </c>
    </row>
    <row r="45" spans="1:4" ht="24.6" thickBot="1">
      <c r="A45" s="7" t="s">
        <v>76</v>
      </c>
      <c r="B45" s="13"/>
      <c r="C45" s="34">
        <v>4992.6883500000004</v>
      </c>
      <c r="D45" s="34">
        <v>-815</v>
      </c>
    </row>
    <row r="46" spans="1:4" ht="23.4" thickBot="1">
      <c r="A46" s="26" t="s">
        <v>78</v>
      </c>
      <c r="B46" s="27"/>
      <c r="C46" s="42">
        <f>C42+C43+C45</f>
        <v>202639.00000000006</v>
      </c>
      <c r="D46" s="42">
        <f>D42+D43+D45</f>
        <v>35785</v>
      </c>
    </row>
    <row r="47" spans="1:4" ht="15" thickTop="1"/>
    <row r="49" spans="1:3" ht="15" thickBot="1">
      <c r="A49" s="46" t="s">
        <v>79</v>
      </c>
      <c r="B49" s="60"/>
      <c r="C49" s="60"/>
    </row>
    <row r="50" spans="1:3" ht="14.4" customHeight="1">
      <c r="A50" s="46"/>
      <c r="B50" s="96" t="s">
        <v>80</v>
      </c>
      <c r="C50" s="96"/>
    </row>
    <row r="51" spans="1:3">
      <c r="A51" s="46"/>
      <c r="B51" s="47"/>
      <c r="C51" s="31"/>
    </row>
    <row r="52" spans="1:3">
      <c r="A52" s="46"/>
      <c r="B52" s="47"/>
      <c r="C52" s="31"/>
    </row>
    <row r="53" spans="1:3" ht="15" thickBot="1">
      <c r="A53" s="46" t="s">
        <v>81</v>
      </c>
      <c r="B53" s="51"/>
      <c r="C53" s="51"/>
    </row>
    <row r="54" spans="1:3" ht="15" customHeight="1">
      <c r="A54" s="46"/>
      <c r="B54" s="96" t="s">
        <v>85</v>
      </c>
      <c r="C54" s="96"/>
    </row>
  </sheetData>
  <mergeCells count="5">
    <mergeCell ref="A1:D3"/>
    <mergeCell ref="B49:C49"/>
    <mergeCell ref="B50:C50"/>
    <mergeCell ref="B53:C53"/>
    <mergeCell ref="B54:C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Бухгалтерский баланс</vt:lpstr>
      <vt:lpstr>ОПиУ</vt:lpstr>
      <vt:lpstr>Об изменениях в капитале</vt:lpstr>
      <vt:lpstr>отчет ДДС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1c-Victoria</dc:creator>
  <cp:lastModifiedBy>Victoria Evsyukova</cp:lastModifiedBy>
  <cp:lastPrinted>2024-05-15T14:53:06Z</cp:lastPrinted>
  <dcterms:created xsi:type="dcterms:W3CDTF">2022-05-16T05:20:20Z</dcterms:created>
  <dcterms:modified xsi:type="dcterms:W3CDTF">2024-05-15T15:00:29Z</dcterms:modified>
</cp:coreProperties>
</file>