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lib\Desktop\формы отчета\Годовой отчет 2023\"/>
    </mc:Choice>
  </mc:AlternateContent>
  <bookViews>
    <workbookView xWindow="0" yWindow="0" windowWidth="19200" windowHeight="6060" activeTab="1"/>
  </bookViews>
  <sheets>
    <sheet name="F1" sheetId="1" r:id="rId1"/>
    <sheet name="F2" sheetId="2" r:id="rId2"/>
    <sheet name="F3" sheetId="3" r:id="rId3"/>
    <sheet name="F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B25" i="3"/>
  <c r="C23" i="3"/>
  <c r="C27" i="3" s="1"/>
  <c r="B23" i="3"/>
  <c r="B27" i="3" s="1"/>
  <c r="C13" i="3"/>
  <c r="B13" i="3"/>
  <c r="C8" i="3"/>
  <c r="C21" i="3" s="1"/>
  <c r="B8" i="3"/>
  <c r="B21" i="3" s="1"/>
</calcChain>
</file>

<file path=xl/sharedStrings.xml><?xml version="1.0" encoding="utf-8"?>
<sst xmlns="http://schemas.openxmlformats.org/spreadsheetml/2006/main" count="123" uniqueCount="101">
  <si>
    <t>ТОО "Ломбард Прогресс"</t>
  </si>
  <si>
    <t>Отчет о финансовом положении</t>
  </si>
  <si>
    <t>по состоянию на 31 декабря 2023 года</t>
  </si>
  <si>
    <t>(в тыс. тенге)</t>
  </si>
  <si>
    <t>Примечания</t>
  </si>
  <si>
    <t>31 декабря 2023 года  (неаудировано)</t>
  </si>
  <si>
    <t>31 декабря 2022 года  (аудировано)</t>
  </si>
  <si>
    <t>Активы</t>
  </si>
  <si>
    <t>Денежные средства</t>
  </si>
  <si>
    <t>4</t>
  </si>
  <si>
    <t>Займы выданные</t>
  </si>
  <si>
    <t>5</t>
  </si>
  <si>
    <t>Основные средства и нематериальные активы</t>
  </si>
  <si>
    <t>6</t>
  </si>
  <si>
    <t>Прочие текущие активы</t>
  </si>
  <si>
    <t>7</t>
  </si>
  <si>
    <t>Отложенные налоговые активы</t>
  </si>
  <si>
    <t>8</t>
  </si>
  <si>
    <t>Итого активы</t>
  </si>
  <si>
    <t>Обязательства</t>
  </si>
  <si>
    <t>Займы полученные</t>
  </si>
  <si>
    <t>9</t>
  </si>
  <si>
    <t>Выпущенные долговые ценные бумаги</t>
  </si>
  <si>
    <t>10</t>
  </si>
  <si>
    <t>Краткосрочная кредиторская задолженность</t>
  </si>
  <si>
    <t>11</t>
  </si>
  <si>
    <t>Оценочные обязательства</t>
  </si>
  <si>
    <t>12</t>
  </si>
  <si>
    <t>Обязательства по корпоративному подоходному налогу</t>
  </si>
  <si>
    <t>Прочие текущие обязательства</t>
  </si>
  <si>
    <t>13</t>
  </si>
  <si>
    <t>Итого обязательства</t>
  </si>
  <si>
    <t>Капитал</t>
  </si>
  <si>
    <t>Уставный капитал</t>
  </si>
  <si>
    <t>14</t>
  </si>
  <si>
    <t xml:space="preserve">Нераспределенная прибыль </t>
  </si>
  <si>
    <t>Итого капитал</t>
  </si>
  <si>
    <t>Итого капитал и обязательства</t>
  </si>
  <si>
    <t>Отчет о прибылях и убытках и прочем совокупном доходе</t>
  </si>
  <si>
    <t xml:space="preserve"> за год, закончившийся 31 декабря 2023 года</t>
  </si>
  <si>
    <t>15</t>
  </si>
  <si>
    <t>Процентные расходы</t>
  </si>
  <si>
    <t>Чистый процентный доход</t>
  </si>
  <si>
    <t>Прочие операционные доходы</t>
  </si>
  <si>
    <t>17</t>
  </si>
  <si>
    <t>18</t>
  </si>
  <si>
    <t>Итого операционная прибыль</t>
  </si>
  <si>
    <t>19</t>
  </si>
  <si>
    <t>Прибыль(убыток) до налогообложения</t>
  </si>
  <si>
    <t>Расходы по подоходному налогу</t>
  </si>
  <si>
    <t>Прочий совокупный доход</t>
  </si>
  <si>
    <t xml:space="preserve">                    Директор   _____________________ Галымова А.Б.</t>
  </si>
  <si>
    <t>Отчет о движении денежных средств</t>
  </si>
  <si>
    <t>I.Движение денежных средств от операционной деятельности</t>
  </si>
  <si>
    <t>1. Поступление денежных средств, всего, в том числе:</t>
  </si>
  <si>
    <t>погашение основного долга по выданным займам</t>
  </si>
  <si>
    <t>вознаграждение по выданным займам</t>
  </si>
  <si>
    <t>пени(неустойки) по выданным займам</t>
  </si>
  <si>
    <t>прочее поступление</t>
  </si>
  <si>
    <t>2. Выбытие денежных средств, всего, в том числе:</t>
  </si>
  <si>
    <t>займы выданные физическим лицам</t>
  </si>
  <si>
    <t>платежи поставщикам за товары и услуги</t>
  </si>
  <si>
    <t>выплаты по заработной плате</t>
  </si>
  <si>
    <t>выплата вознаграждения по займам</t>
  </si>
  <si>
    <t>корпоративный подоходный налог</t>
  </si>
  <si>
    <t>налоги и прочие платежи в бюджет</t>
  </si>
  <si>
    <t>прочие выплаты</t>
  </si>
  <si>
    <t>3.Чистая сумма денежных средств от операционной деятельности</t>
  </si>
  <si>
    <t>II. Движение денежных средств от инвестиционной деятельности</t>
  </si>
  <si>
    <t>1. Поступление денежных средств, всего</t>
  </si>
  <si>
    <t>реализация основных средств</t>
  </si>
  <si>
    <t>2. Выбытие денежных средств, всего</t>
  </si>
  <si>
    <t>приобретение основных средств</t>
  </si>
  <si>
    <t>3.Чистая сумма денежных средств от инвестиционной деятельности</t>
  </si>
  <si>
    <t>III. Движение денежных средств от финансовой деятельности</t>
  </si>
  <si>
    <t>получение финансовой помощи</t>
  </si>
  <si>
    <t>получение займов</t>
  </si>
  <si>
    <t>поступление от выпущенных ценных бумаг</t>
  </si>
  <si>
    <t>возврат ранее полученной финансовой помощи</t>
  </si>
  <si>
    <t>погашение займов</t>
  </si>
  <si>
    <t>3.Чистая сумма денежных средств от финансовой деятельности</t>
  </si>
  <si>
    <t>Чистое изменение в денежных средствах</t>
  </si>
  <si>
    <t>Денежные средства на начало периода</t>
  </si>
  <si>
    <t>Денежные средства на конец периода</t>
  </si>
  <si>
    <t>Неденежные операции:</t>
  </si>
  <si>
    <t>Изъятие залогового обеспечения</t>
  </si>
  <si>
    <t>Отчет об изменениях в капитале</t>
  </si>
  <si>
    <t>31.12.2022 года (аудировано)</t>
  </si>
  <si>
    <t>31.12.2023 года (неаудировано)</t>
  </si>
  <si>
    <t>31.12.2021 года (аудировано)</t>
  </si>
  <si>
    <t xml:space="preserve"> Директор   _____________________ Галымова А.Б.</t>
  </si>
  <si>
    <t>Чистая прибыль за год</t>
  </si>
  <si>
    <t>Итого совокупный доход за период</t>
  </si>
  <si>
    <t xml:space="preserve">                                                 Главный бухгалтер ______________ Шолпанкулов К.К.</t>
  </si>
  <si>
    <t xml:space="preserve">                    Главный бухгалтер ______________ Шолпанкулов К.К.</t>
  </si>
  <si>
    <t>Административные расходы</t>
  </si>
  <si>
    <t>Совокупный доход за год, закончившийся 31 декабря 2023 года</t>
  </si>
  <si>
    <t>Совокупный доход за год, закончившийся 31 декабря 2022 года</t>
  </si>
  <si>
    <t>Нераспределенная прибыль</t>
  </si>
  <si>
    <t>Процентные доходы, рассчитанные с использованием эффективной процентной ставки</t>
  </si>
  <si>
    <t>Формирование резервов под кредитные убытки по финансовым активам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</si>
</sst>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₸_-;\-* #,##0\ _₸_-;_-* &quot;-&quot;\ _₸_-;_-@_-"/>
    <numFmt numFmtId="164" formatCode="#,##0_p_.;\(#,##0\)_p_."/>
    <numFmt numFmtId="165" formatCode="[$-407]dd\.mm\.yyyy;@"/>
    <numFmt numFmtId="166" formatCode="0.0;\-0.0;&quot;-&quot;__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Alignment="1">
      <alignment vertical="top" wrapText="1"/>
    </xf>
    <xf numFmtId="0" fontId="1" fillId="0" borderId="0" xfId="1" applyAlignment="1"/>
    <xf numFmtId="0" fontId="1" fillId="0" borderId="0" xfId="1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3" xfId="1" applyFont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top" wrapText="1"/>
    </xf>
    <xf numFmtId="3" fontId="8" fillId="0" borderId="0" xfId="1" applyNumberFormat="1" applyFont="1" applyAlignment="1">
      <alignment vertical="top" wrapText="1"/>
    </xf>
    <xf numFmtId="0" fontId="1" fillId="0" borderId="0" xfId="1" applyFont="1" applyAlignment="1"/>
    <xf numFmtId="49" fontId="9" fillId="0" borderId="0" xfId="1" applyNumberFormat="1" applyFont="1" applyAlignment="1">
      <alignment vertical="top" wrapText="1"/>
    </xf>
    <xf numFmtId="0" fontId="10" fillId="0" borderId="0" xfId="1" applyFont="1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11" fillId="0" borderId="0" xfId="1" applyFont="1" applyAlignment="1"/>
    <xf numFmtId="0" fontId="12" fillId="0" borderId="0" xfId="1" applyFont="1"/>
    <xf numFmtId="0" fontId="5" fillId="0" borderId="3" xfId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top" wrapText="1"/>
    </xf>
    <xf numFmtId="166" fontId="2" fillId="0" borderId="0" xfId="1" applyNumberFormat="1" applyFont="1" applyFill="1" applyBorder="1" applyAlignment="1">
      <alignment horizontal="right" vertical="center"/>
    </xf>
    <xf numFmtId="0" fontId="12" fillId="0" borderId="0" xfId="1" applyFont="1" applyAlignment="1"/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vertical="center" wrapText="1"/>
    </xf>
    <xf numFmtId="0" fontId="10" fillId="0" borderId="0" xfId="1" applyFont="1" applyBorder="1"/>
    <xf numFmtId="41" fontId="5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15" fillId="0" borderId="0" xfId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right" vertical="center" wrapText="1"/>
    </xf>
    <xf numFmtId="49" fontId="2" fillId="0" borderId="0" xfId="1" applyNumberFormat="1" applyFont="1" applyAlignment="1">
      <alignment vertical="top" wrapText="1"/>
    </xf>
    <xf numFmtId="49" fontId="2" fillId="0" borderId="0" xfId="1" applyNumberFormat="1" applyFont="1" applyAlignment="1">
      <alignment horizontal="center" vertical="top" wrapText="1"/>
    </xf>
    <xf numFmtId="0" fontId="4" fillId="0" borderId="0" xfId="1" applyFont="1" applyAlignment="1"/>
    <xf numFmtId="0" fontId="16" fillId="0" borderId="0" xfId="1" applyFont="1"/>
    <xf numFmtId="3" fontId="16" fillId="0" borderId="0" xfId="1" applyNumberFormat="1" applyFont="1"/>
    <xf numFmtId="164" fontId="2" fillId="0" borderId="0" xfId="1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1" fontId="5" fillId="0" borderId="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0" fontId="4" fillId="0" borderId="14" xfId="1" applyFont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49" fontId="2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vertical="top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4" fillId="0" borderId="4" xfId="1" applyFont="1" applyBorder="1" applyAlignment="1">
      <alignment horizontal="right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workbookViewId="0">
      <selection activeCell="E19" sqref="E19"/>
    </sheetView>
  </sheetViews>
  <sheetFormatPr defaultColWidth="9.1796875" defaultRowHeight="14.5" x14ac:dyDescent="0.35"/>
  <cols>
    <col min="1" max="1" width="43.7265625" style="3" customWidth="1"/>
    <col min="2" max="2" width="13.453125" style="3" customWidth="1"/>
    <col min="3" max="3" width="14.26953125" style="3" customWidth="1"/>
    <col min="4" max="5" width="14.7265625" style="3" customWidth="1"/>
    <col min="6" max="6" width="15" style="3" customWidth="1"/>
    <col min="7" max="16384" width="9.1796875" style="3"/>
  </cols>
  <sheetData>
    <row r="1" spans="1:9" x14ac:dyDescent="0.35">
      <c r="A1" s="1"/>
      <c r="B1" s="1"/>
      <c r="C1" s="1"/>
      <c r="D1" s="1"/>
      <c r="E1" s="1"/>
      <c r="F1" s="1"/>
      <c r="G1" s="2"/>
      <c r="H1" s="2"/>
      <c r="I1" s="2"/>
    </row>
    <row r="2" spans="1:9" x14ac:dyDescent="0.35">
      <c r="A2" s="76" t="s">
        <v>0</v>
      </c>
      <c r="B2" s="76"/>
      <c r="C2" s="76"/>
      <c r="D2" s="76"/>
      <c r="E2" s="4"/>
      <c r="F2" s="4"/>
      <c r="G2" s="4"/>
    </row>
    <row r="3" spans="1:9" x14ac:dyDescent="0.35">
      <c r="A3" s="76" t="s">
        <v>1</v>
      </c>
      <c r="B3" s="76"/>
      <c r="C3" s="76"/>
      <c r="D3" s="76"/>
      <c r="E3" s="4"/>
      <c r="F3" s="4"/>
      <c r="G3" s="4"/>
      <c r="H3" s="2"/>
      <c r="I3" s="2"/>
    </row>
    <row r="4" spans="1:9" x14ac:dyDescent="0.35">
      <c r="A4" s="75" t="s">
        <v>2</v>
      </c>
      <c r="B4" s="75"/>
      <c r="C4" s="75"/>
      <c r="D4" s="75"/>
      <c r="E4" s="5"/>
      <c r="F4" s="5"/>
      <c r="G4" s="5"/>
    </row>
    <row r="5" spans="1:9" x14ac:dyDescent="0.35">
      <c r="A5" s="74" t="s">
        <v>3</v>
      </c>
      <c r="B5" s="74"/>
      <c r="C5" s="74"/>
      <c r="D5" s="74"/>
      <c r="E5" s="62"/>
      <c r="F5" s="62"/>
    </row>
    <row r="6" spans="1:9" ht="37" customHeight="1" x14ac:dyDescent="0.35">
      <c r="A6" s="6"/>
      <c r="B6" s="6" t="s">
        <v>4</v>
      </c>
      <c r="C6" s="6" t="s">
        <v>5</v>
      </c>
      <c r="D6" s="6" t="s">
        <v>6</v>
      </c>
    </row>
    <row r="7" spans="1:9" x14ac:dyDescent="0.35">
      <c r="A7" s="7" t="s">
        <v>7</v>
      </c>
      <c r="B7" s="7"/>
      <c r="C7" s="7"/>
      <c r="D7" s="7"/>
    </row>
    <row r="8" spans="1:9" x14ac:dyDescent="0.35">
      <c r="A8" s="8" t="s">
        <v>8</v>
      </c>
      <c r="B8" s="9" t="s">
        <v>9</v>
      </c>
      <c r="C8" s="10">
        <v>7409</v>
      </c>
      <c r="D8" s="10">
        <v>16127</v>
      </c>
      <c r="E8" s="11"/>
    </row>
    <row r="9" spans="1:9" ht="15" customHeight="1" x14ac:dyDescent="0.35">
      <c r="A9" s="8" t="s">
        <v>10</v>
      </c>
      <c r="B9" s="9" t="s">
        <v>11</v>
      </c>
      <c r="C9" s="10">
        <v>334929</v>
      </c>
      <c r="D9" s="10">
        <v>205093</v>
      </c>
      <c r="E9" s="11"/>
    </row>
    <row r="10" spans="1:9" ht="15" customHeight="1" x14ac:dyDescent="0.35">
      <c r="A10" s="8" t="s">
        <v>12</v>
      </c>
      <c r="B10" s="9" t="s">
        <v>13</v>
      </c>
      <c r="C10" s="10">
        <v>887</v>
      </c>
      <c r="D10" s="10">
        <v>1312</v>
      </c>
      <c r="E10" s="11"/>
    </row>
    <row r="11" spans="1:9" ht="15" customHeight="1" x14ac:dyDescent="0.35">
      <c r="A11" s="8" t="s">
        <v>14</v>
      </c>
      <c r="B11" s="9" t="s">
        <v>15</v>
      </c>
      <c r="C11" s="10">
        <v>2192</v>
      </c>
      <c r="D11" s="10">
        <v>2739</v>
      </c>
      <c r="E11" s="11"/>
    </row>
    <row r="12" spans="1:9" ht="15" customHeight="1" x14ac:dyDescent="0.35">
      <c r="A12" s="8" t="s">
        <v>16</v>
      </c>
      <c r="B12" s="9" t="s">
        <v>17</v>
      </c>
      <c r="C12" s="10">
        <v>2644</v>
      </c>
      <c r="D12" s="10">
        <v>3110</v>
      </c>
      <c r="E12" s="11"/>
    </row>
    <row r="13" spans="1:9" x14ac:dyDescent="0.35">
      <c r="A13" s="49" t="s">
        <v>18</v>
      </c>
      <c r="B13" s="66"/>
      <c r="C13" s="13">
        <v>348061</v>
      </c>
      <c r="D13" s="13">
        <v>228381</v>
      </c>
      <c r="E13" s="11"/>
    </row>
    <row r="14" spans="1:9" x14ac:dyDescent="0.35">
      <c r="A14" s="7" t="s">
        <v>19</v>
      </c>
      <c r="B14" s="66"/>
      <c r="C14" s="67"/>
      <c r="D14" s="67"/>
      <c r="E14" s="11"/>
    </row>
    <row r="15" spans="1:9" x14ac:dyDescent="0.35">
      <c r="A15" s="8" t="s">
        <v>20</v>
      </c>
      <c r="B15" s="9" t="s">
        <v>21</v>
      </c>
      <c r="C15" s="52">
        <v>0</v>
      </c>
      <c r="D15" s="68">
        <v>37785</v>
      </c>
      <c r="E15" s="11"/>
    </row>
    <row r="16" spans="1:9" x14ac:dyDescent="0.35">
      <c r="A16" s="8" t="s">
        <v>22</v>
      </c>
      <c r="B16" s="9" t="s">
        <v>23</v>
      </c>
      <c r="C16" s="68">
        <v>191827</v>
      </c>
      <c r="D16" s="52">
        <v>0</v>
      </c>
      <c r="E16" s="11"/>
    </row>
    <row r="17" spans="1:9" x14ac:dyDescent="0.35">
      <c r="A17" s="8" t="s">
        <v>24</v>
      </c>
      <c r="B17" s="9" t="s">
        <v>25</v>
      </c>
      <c r="C17" s="68">
        <v>2678</v>
      </c>
      <c r="D17" s="68">
        <v>53011</v>
      </c>
      <c r="E17" s="11"/>
    </row>
    <row r="18" spans="1:9" x14ac:dyDescent="0.35">
      <c r="A18" s="8" t="s">
        <v>26</v>
      </c>
      <c r="B18" s="9" t="s">
        <v>27</v>
      </c>
      <c r="C18" s="68">
        <v>2206</v>
      </c>
      <c r="D18" s="68">
        <v>203</v>
      </c>
      <c r="E18" s="11"/>
    </row>
    <row r="19" spans="1:9" ht="26" x14ac:dyDescent="0.35">
      <c r="A19" s="8" t="s">
        <v>28</v>
      </c>
      <c r="B19" s="9"/>
      <c r="C19" s="68">
        <v>3037</v>
      </c>
      <c r="D19" s="68">
        <v>2837</v>
      </c>
      <c r="E19" s="11"/>
    </row>
    <row r="20" spans="1:9" ht="15" customHeight="1" x14ac:dyDescent="0.35">
      <c r="A20" s="8" t="s">
        <v>29</v>
      </c>
      <c r="B20" s="9" t="s">
        <v>30</v>
      </c>
      <c r="C20" s="68">
        <v>799</v>
      </c>
      <c r="D20" s="68">
        <v>740</v>
      </c>
      <c r="E20" s="11"/>
    </row>
    <row r="21" spans="1:9" x14ac:dyDescent="0.35">
      <c r="A21" s="49" t="s">
        <v>31</v>
      </c>
      <c r="B21" s="70"/>
      <c r="C21" s="69">
        <v>200547</v>
      </c>
      <c r="D21" s="69">
        <v>94576</v>
      </c>
      <c r="E21" s="11"/>
    </row>
    <row r="22" spans="1:9" x14ac:dyDescent="0.35">
      <c r="A22" s="7" t="s">
        <v>32</v>
      </c>
      <c r="B22" s="70"/>
      <c r="C22" s="67"/>
      <c r="D22" s="67"/>
      <c r="E22" s="11"/>
    </row>
    <row r="23" spans="1:9" x14ac:dyDescent="0.35">
      <c r="A23" s="8" t="s">
        <v>33</v>
      </c>
      <c r="B23" s="9" t="s">
        <v>34</v>
      </c>
      <c r="C23" s="68">
        <v>50000</v>
      </c>
      <c r="D23" s="68">
        <v>50000</v>
      </c>
      <c r="E23" s="11"/>
    </row>
    <row r="24" spans="1:9" x14ac:dyDescent="0.35">
      <c r="A24" s="8" t="s">
        <v>35</v>
      </c>
      <c r="B24" s="9"/>
      <c r="C24" s="68">
        <v>97514</v>
      </c>
      <c r="D24" s="68">
        <v>83805</v>
      </c>
      <c r="E24" s="11"/>
    </row>
    <row r="25" spans="1:9" x14ac:dyDescent="0.35">
      <c r="A25" s="49" t="s">
        <v>36</v>
      </c>
      <c r="B25" s="66"/>
      <c r="C25" s="69">
        <v>147514</v>
      </c>
      <c r="D25" s="69">
        <v>133805</v>
      </c>
      <c r="E25" s="11"/>
    </row>
    <row r="26" spans="1:9" x14ac:dyDescent="0.35">
      <c r="A26" s="49" t="s">
        <v>37</v>
      </c>
      <c r="B26" s="66"/>
      <c r="C26" s="69">
        <v>348061</v>
      </c>
      <c r="D26" s="69">
        <v>228381</v>
      </c>
      <c r="E26" s="11"/>
    </row>
    <row r="27" spans="1:9" x14ac:dyDescent="0.35">
      <c r="A27" s="11"/>
      <c r="B27" s="11"/>
      <c r="C27" s="11"/>
      <c r="D27" s="11"/>
      <c r="E27" s="11"/>
    </row>
    <row r="28" spans="1:9" x14ac:dyDescent="0.35">
      <c r="A28" s="17"/>
      <c r="B28" s="17"/>
      <c r="C28" s="17"/>
      <c r="D28" s="17"/>
      <c r="E28" s="18"/>
      <c r="F28" s="18"/>
      <c r="G28" s="19"/>
      <c r="H28" s="2"/>
      <c r="I28" s="2"/>
    </row>
    <row r="29" spans="1:9" ht="14.5" customHeight="1" x14ac:dyDescent="0.35">
      <c r="A29" s="77" t="s">
        <v>90</v>
      </c>
      <c r="B29" s="77"/>
      <c r="C29" s="77"/>
      <c r="D29" s="77"/>
      <c r="E29" s="60"/>
      <c r="F29" s="60"/>
      <c r="G29" s="20"/>
      <c r="H29" s="2"/>
      <c r="I29" s="2"/>
    </row>
    <row r="30" spans="1:9" x14ac:dyDescent="0.35">
      <c r="A30" s="21"/>
      <c r="B30" s="21"/>
      <c r="C30" s="21"/>
      <c r="D30" s="21"/>
      <c r="E30" s="21"/>
      <c r="F30" s="21"/>
    </row>
    <row r="31" spans="1:9" ht="14.5" customHeight="1" x14ac:dyDescent="0.35">
      <c r="A31" s="78" t="s">
        <v>93</v>
      </c>
      <c r="B31" s="78"/>
      <c r="C31" s="78"/>
      <c r="D31" s="78"/>
      <c r="E31" s="60"/>
      <c r="F31" s="60"/>
      <c r="G31" s="20"/>
      <c r="H31" s="79"/>
      <c r="I31" s="80"/>
    </row>
    <row r="32" spans="1:9" x14ac:dyDescent="0.35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35">
      <c r="A33" s="23"/>
      <c r="B33" s="23"/>
      <c r="C33" s="23"/>
      <c r="D33" s="23"/>
      <c r="E33" s="23"/>
      <c r="F33" s="23"/>
      <c r="G33" s="22"/>
      <c r="H33" s="22"/>
      <c r="I33" s="22"/>
    </row>
    <row r="34" spans="1:9" x14ac:dyDescent="0.35">
      <c r="A34" s="22"/>
      <c r="B34" s="22"/>
      <c r="C34" s="22"/>
      <c r="D34" s="22"/>
      <c r="E34" s="22"/>
      <c r="F34" s="22"/>
      <c r="G34" s="22"/>
      <c r="H34" s="22"/>
      <c r="I34" s="22"/>
    </row>
    <row r="35" spans="1:9" x14ac:dyDescent="0.35">
      <c r="A35" s="23"/>
      <c r="B35" s="23"/>
      <c r="C35" s="23"/>
      <c r="D35" s="23"/>
      <c r="E35" s="23"/>
      <c r="F35" s="23"/>
      <c r="G35" s="22"/>
      <c r="H35" s="22"/>
      <c r="I35" s="22"/>
    </row>
    <row r="36" spans="1:9" x14ac:dyDescent="0.35">
      <c r="A36" s="23"/>
      <c r="B36" s="23"/>
      <c r="C36" s="23"/>
      <c r="D36" s="23"/>
      <c r="E36" s="23"/>
      <c r="F36" s="23"/>
      <c r="G36" s="22"/>
      <c r="H36" s="24"/>
      <c r="I36" s="25"/>
    </row>
    <row r="37" spans="1:9" x14ac:dyDescent="0.35">
      <c r="A37" s="22"/>
      <c r="B37" s="22"/>
      <c r="C37" s="22"/>
      <c r="D37" s="22"/>
      <c r="E37" s="22"/>
      <c r="F37" s="22"/>
      <c r="G37" s="22"/>
      <c r="H37" s="24"/>
      <c r="I37" s="24"/>
    </row>
    <row r="38" spans="1:9" x14ac:dyDescent="0.35">
      <c r="A38" s="73"/>
      <c r="B38" s="73"/>
      <c r="C38" s="73"/>
      <c r="D38" s="73"/>
      <c r="E38" s="73"/>
      <c r="F38" s="73"/>
      <c r="G38" s="22"/>
      <c r="H38" s="24"/>
      <c r="I38" s="26"/>
    </row>
    <row r="39" spans="1:9" ht="14.5" customHeight="1" x14ac:dyDescent="0.35">
      <c r="A39" s="22"/>
      <c r="B39" s="22"/>
      <c r="C39" s="22"/>
      <c r="D39" s="22"/>
      <c r="E39" s="22"/>
      <c r="F39" s="22"/>
      <c r="G39" s="22"/>
      <c r="H39" s="24"/>
      <c r="I39" s="24"/>
    </row>
    <row r="40" spans="1:9" x14ac:dyDescent="0.35">
      <c r="A40" s="73"/>
      <c r="B40" s="73"/>
      <c r="C40" s="73"/>
      <c r="D40" s="73"/>
      <c r="E40" s="73"/>
      <c r="F40" s="73"/>
      <c r="G40" s="22"/>
      <c r="H40" s="24"/>
      <c r="I40" s="22"/>
    </row>
    <row r="41" spans="1:9" ht="14.5" customHeight="1" x14ac:dyDescent="0.35">
      <c r="A41" s="22"/>
      <c r="B41" s="22"/>
      <c r="C41" s="22"/>
      <c r="D41" s="22"/>
      <c r="E41" s="22"/>
      <c r="F41" s="22"/>
      <c r="G41" s="22"/>
      <c r="H41" s="24"/>
      <c r="I41" s="22"/>
    </row>
    <row r="42" spans="1:9" x14ac:dyDescent="0.35">
      <c r="A42" s="22"/>
      <c r="B42" s="22"/>
      <c r="C42" s="22"/>
      <c r="D42" s="22"/>
      <c r="E42" s="22"/>
      <c r="F42" s="22"/>
      <c r="G42" s="22"/>
      <c r="H42" s="22"/>
      <c r="I42" s="22"/>
    </row>
    <row r="43" spans="1:9" x14ac:dyDescent="0.35">
      <c r="A43" s="22"/>
      <c r="B43" s="22"/>
      <c r="C43" s="22"/>
      <c r="D43" s="22"/>
      <c r="E43" s="22"/>
      <c r="F43" s="22"/>
      <c r="G43" s="22"/>
      <c r="H43" s="22"/>
      <c r="I43" s="22"/>
    </row>
  </sheetData>
  <mergeCells count="9">
    <mergeCell ref="A2:D2"/>
    <mergeCell ref="A29:D29"/>
    <mergeCell ref="A31:D31"/>
    <mergeCell ref="H31:I31"/>
    <mergeCell ref="A38:F38"/>
    <mergeCell ref="A40:F40"/>
    <mergeCell ref="A5:D5"/>
    <mergeCell ref="A4:D4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topLeftCell="A7" workbookViewId="0">
      <selection activeCell="A11" sqref="A11"/>
    </sheetView>
  </sheetViews>
  <sheetFormatPr defaultColWidth="9.1796875" defaultRowHeight="14.5" x14ac:dyDescent="0.35"/>
  <cols>
    <col min="1" max="1" width="43.7265625" style="3" customWidth="1"/>
    <col min="2" max="2" width="12.54296875" style="3" customWidth="1"/>
    <col min="3" max="3" width="15" style="3" customWidth="1"/>
    <col min="4" max="4" width="15.08984375" style="3" customWidth="1"/>
    <col min="5" max="16384" width="9.1796875" style="3"/>
  </cols>
  <sheetData>
    <row r="2" spans="1:7" x14ac:dyDescent="0.35">
      <c r="A2" s="76" t="s">
        <v>0</v>
      </c>
      <c r="B2" s="76"/>
      <c r="C2" s="76"/>
      <c r="D2" s="76"/>
    </row>
    <row r="3" spans="1:7" ht="14.5" customHeight="1" x14ac:dyDescent="0.35">
      <c r="A3" s="76" t="s">
        <v>38</v>
      </c>
      <c r="B3" s="76"/>
      <c r="C3" s="76"/>
      <c r="D3" s="76"/>
      <c r="E3" s="4"/>
      <c r="F3" s="27"/>
      <c r="G3" s="27"/>
    </row>
    <row r="4" spans="1:7" x14ac:dyDescent="0.35">
      <c r="A4" s="82" t="s">
        <v>39</v>
      </c>
      <c r="B4" s="82"/>
      <c r="C4" s="82"/>
      <c r="D4" s="82"/>
      <c r="E4" s="28"/>
    </row>
    <row r="5" spans="1:7" ht="15.5" x14ac:dyDescent="0.35">
      <c r="A5" s="83" t="s">
        <v>3</v>
      </c>
      <c r="B5" s="83"/>
      <c r="C5" s="83"/>
      <c r="D5" s="83"/>
      <c r="E5" s="29"/>
    </row>
    <row r="6" spans="1:7" ht="65.5" customHeight="1" x14ac:dyDescent="0.35">
      <c r="A6" s="30"/>
      <c r="B6" s="30" t="s">
        <v>4</v>
      </c>
      <c r="C6" s="31" t="s">
        <v>5</v>
      </c>
      <c r="D6" s="31" t="s">
        <v>6</v>
      </c>
    </row>
    <row r="7" spans="1:7" ht="26" x14ac:dyDescent="0.35">
      <c r="A7" s="14" t="s">
        <v>99</v>
      </c>
      <c r="B7" s="15" t="s">
        <v>40</v>
      </c>
      <c r="C7" s="10">
        <v>118774</v>
      </c>
      <c r="D7" s="10">
        <v>87700</v>
      </c>
    </row>
    <row r="8" spans="1:7" x14ac:dyDescent="0.35">
      <c r="A8" s="32" t="s">
        <v>41</v>
      </c>
      <c r="B8" s="33">
        <v>16</v>
      </c>
      <c r="C8" s="10">
        <v>-6021</v>
      </c>
      <c r="D8" s="10">
        <v>-1770</v>
      </c>
    </row>
    <row r="9" spans="1:7" x14ac:dyDescent="0.35">
      <c r="A9" s="34" t="s">
        <v>42</v>
      </c>
      <c r="B9" s="35"/>
      <c r="C9" s="13">
        <v>112753</v>
      </c>
      <c r="D9" s="13">
        <v>85930</v>
      </c>
    </row>
    <row r="10" spans="1:7" x14ac:dyDescent="0.35">
      <c r="A10" s="14" t="s">
        <v>43</v>
      </c>
      <c r="B10" s="15" t="s">
        <v>44</v>
      </c>
      <c r="C10" s="10">
        <v>3158</v>
      </c>
      <c r="D10" s="10">
        <v>5878</v>
      </c>
    </row>
    <row r="11" spans="1:7" ht="26" x14ac:dyDescent="0.35">
      <c r="A11" s="14" t="s">
        <v>100</v>
      </c>
      <c r="B11" s="15" t="s">
        <v>45</v>
      </c>
      <c r="C11" s="10">
        <v>4350</v>
      </c>
      <c r="D11" s="10">
        <v>-2961</v>
      </c>
    </row>
    <row r="12" spans="1:7" ht="15" customHeight="1" x14ac:dyDescent="0.35">
      <c r="A12" s="34" t="s">
        <v>46</v>
      </c>
      <c r="B12" s="36"/>
      <c r="C12" s="13">
        <v>120261</v>
      </c>
      <c r="D12" s="13">
        <v>88847</v>
      </c>
    </row>
    <row r="13" spans="1:7" ht="15" customHeight="1" x14ac:dyDescent="0.35">
      <c r="A13" s="37" t="s">
        <v>95</v>
      </c>
      <c r="B13" s="38" t="s">
        <v>47</v>
      </c>
      <c r="C13" s="10">
        <v>-102976</v>
      </c>
      <c r="D13" s="10">
        <v>-86169</v>
      </c>
    </row>
    <row r="14" spans="1:7" ht="15" customHeight="1" x14ac:dyDescent="0.35">
      <c r="A14" s="39" t="s">
        <v>48</v>
      </c>
      <c r="B14" s="40"/>
      <c r="C14" s="13">
        <v>17285</v>
      </c>
      <c r="D14" s="13">
        <v>2678</v>
      </c>
    </row>
    <row r="15" spans="1:7" x14ac:dyDescent="0.35">
      <c r="A15" s="32" t="s">
        <v>49</v>
      </c>
      <c r="B15" s="41">
        <v>20</v>
      </c>
      <c r="C15" s="10">
        <v>-3576</v>
      </c>
      <c r="D15" s="10">
        <v>-818</v>
      </c>
    </row>
    <row r="16" spans="1:7" x14ac:dyDescent="0.35">
      <c r="A16" s="12" t="s">
        <v>91</v>
      </c>
      <c r="B16" s="16"/>
      <c r="C16" s="13">
        <v>13709</v>
      </c>
      <c r="D16" s="13">
        <v>1860</v>
      </c>
    </row>
    <row r="17" spans="1:7" x14ac:dyDescent="0.35">
      <c r="A17" s="32" t="s">
        <v>50</v>
      </c>
      <c r="B17" s="33"/>
      <c r="C17" s="52">
        <v>0</v>
      </c>
      <c r="D17" s="52">
        <v>0</v>
      </c>
    </row>
    <row r="18" spans="1:7" x14ac:dyDescent="0.35">
      <c r="A18" s="12" t="s">
        <v>92</v>
      </c>
      <c r="B18" s="16"/>
      <c r="C18" s="69">
        <v>13709</v>
      </c>
      <c r="D18" s="69">
        <v>1860</v>
      </c>
    </row>
    <row r="19" spans="1:7" ht="15.5" x14ac:dyDescent="0.35">
      <c r="A19" s="42"/>
      <c r="B19" s="42"/>
      <c r="C19" s="43"/>
      <c r="D19" s="44"/>
      <c r="E19" s="44"/>
      <c r="G19" s="2"/>
    </row>
    <row r="20" spans="1:7" ht="15.5" x14ac:dyDescent="0.35">
      <c r="A20" s="45"/>
      <c r="B20" s="45"/>
      <c r="C20" s="46"/>
      <c r="D20" s="46"/>
      <c r="E20" s="44"/>
      <c r="F20" s="2"/>
      <c r="G20" s="2"/>
    </row>
    <row r="21" spans="1:7" ht="14.5" customHeight="1" x14ac:dyDescent="0.35">
      <c r="A21" s="77" t="s">
        <v>51</v>
      </c>
      <c r="B21" s="77"/>
      <c r="C21" s="77"/>
      <c r="D21" s="77"/>
      <c r="E21" s="20"/>
    </row>
    <row r="22" spans="1:7" x14ac:dyDescent="0.35">
      <c r="A22" s="21"/>
      <c r="B22" s="21"/>
      <c r="C22" s="21"/>
      <c r="D22" s="21"/>
      <c r="F22" s="79"/>
      <c r="G22" s="79"/>
    </row>
    <row r="23" spans="1:7" ht="14.5" customHeight="1" x14ac:dyDescent="0.35">
      <c r="A23" s="77" t="s">
        <v>94</v>
      </c>
      <c r="B23" s="77"/>
      <c r="C23" s="77"/>
      <c r="D23" s="77"/>
      <c r="E23" s="20"/>
      <c r="F23" s="22"/>
      <c r="G23" s="22"/>
    </row>
    <row r="24" spans="1:7" x14ac:dyDescent="0.35">
      <c r="A24" s="23"/>
      <c r="B24" s="23"/>
      <c r="C24" s="79"/>
      <c r="D24" s="79"/>
      <c r="E24" s="22"/>
      <c r="F24" s="22"/>
      <c r="G24" s="22"/>
    </row>
    <row r="25" spans="1:7" x14ac:dyDescent="0.35">
      <c r="A25" s="22"/>
      <c r="B25" s="22"/>
      <c r="C25" s="22"/>
      <c r="D25" s="22"/>
      <c r="E25" s="22"/>
      <c r="F25" s="22"/>
      <c r="G25" s="22"/>
    </row>
    <row r="26" spans="1:7" x14ac:dyDescent="0.35">
      <c r="A26" s="23"/>
      <c r="B26" s="23"/>
      <c r="C26" s="79"/>
      <c r="D26" s="79"/>
      <c r="E26" s="22"/>
      <c r="F26" s="22"/>
      <c r="G26" s="22"/>
    </row>
    <row r="27" spans="1:7" x14ac:dyDescent="0.35">
      <c r="A27" s="23"/>
      <c r="B27" s="23"/>
      <c r="C27" s="22"/>
      <c r="D27" s="79"/>
      <c r="E27" s="79"/>
      <c r="F27" s="24"/>
      <c r="G27" s="25"/>
    </row>
    <row r="28" spans="1:7" x14ac:dyDescent="0.35">
      <c r="A28" s="22"/>
      <c r="B28" s="22"/>
      <c r="C28" s="22"/>
      <c r="D28" s="81"/>
      <c r="E28" s="81"/>
      <c r="F28" s="24"/>
      <c r="G28" s="24"/>
    </row>
    <row r="29" spans="1:7" x14ac:dyDescent="0.35">
      <c r="A29" s="73"/>
      <c r="B29" s="73"/>
      <c r="C29" s="73"/>
      <c r="D29" s="79"/>
      <c r="E29" s="79"/>
      <c r="F29" s="24"/>
      <c r="G29" s="26"/>
    </row>
    <row r="30" spans="1:7" x14ac:dyDescent="0.35">
      <c r="A30" s="22"/>
      <c r="B30" s="22"/>
      <c r="C30" s="22"/>
      <c r="D30" s="81"/>
      <c r="E30" s="81"/>
      <c r="F30" s="24"/>
      <c r="G30" s="24"/>
    </row>
    <row r="31" spans="1:7" x14ac:dyDescent="0.35">
      <c r="A31" s="73"/>
      <c r="B31" s="73"/>
      <c r="C31" s="73"/>
      <c r="D31" s="79"/>
      <c r="E31" s="79"/>
      <c r="F31" s="24"/>
      <c r="G31" s="22"/>
    </row>
    <row r="32" spans="1:7" x14ac:dyDescent="0.35">
      <c r="A32" s="22"/>
      <c r="B32" s="22"/>
      <c r="C32" s="22"/>
      <c r="D32" s="81"/>
      <c r="E32" s="80"/>
      <c r="F32" s="24"/>
      <c r="G32" s="22"/>
    </row>
    <row r="33" spans="1:7" x14ac:dyDescent="0.35">
      <c r="A33" s="22"/>
      <c r="B33" s="22"/>
      <c r="C33" s="22"/>
      <c r="D33" s="22"/>
      <c r="E33" s="22"/>
      <c r="F33" s="22"/>
      <c r="G33" s="22"/>
    </row>
    <row r="34" spans="1:7" x14ac:dyDescent="0.35">
      <c r="A34" s="22"/>
      <c r="B34" s="22"/>
      <c r="C34" s="22"/>
      <c r="D34" s="22"/>
      <c r="E34" s="22"/>
      <c r="F34" s="22"/>
      <c r="G34" s="22"/>
    </row>
  </sheetData>
  <mergeCells count="17">
    <mergeCell ref="F22:G22"/>
    <mergeCell ref="A2:D2"/>
    <mergeCell ref="A3:D3"/>
    <mergeCell ref="A4:D4"/>
    <mergeCell ref="A5:D5"/>
    <mergeCell ref="A21:D21"/>
    <mergeCell ref="D30:E30"/>
    <mergeCell ref="A31:C31"/>
    <mergeCell ref="D31:E31"/>
    <mergeCell ref="D32:E32"/>
    <mergeCell ref="A23:D23"/>
    <mergeCell ref="C24:D24"/>
    <mergeCell ref="C26:D26"/>
    <mergeCell ref="D27:E27"/>
    <mergeCell ref="D28:E28"/>
    <mergeCell ref="A29:C29"/>
    <mergeCell ref="D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workbookViewId="0">
      <selection activeCell="A28" sqref="A28:C28"/>
    </sheetView>
  </sheetViews>
  <sheetFormatPr defaultColWidth="9.1796875" defaultRowHeight="14.5" x14ac:dyDescent="0.35"/>
  <cols>
    <col min="1" max="1" width="48.08984375" style="3" customWidth="1"/>
    <col min="2" max="2" width="17.453125" style="3" customWidth="1"/>
    <col min="3" max="3" width="14.453125" style="3" customWidth="1"/>
    <col min="4" max="16384" width="9.1796875" style="3"/>
  </cols>
  <sheetData>
    <row r="2" spans="1:6" x14ac:dyDescent="0.35">
      <c r="A2" s="76" t="s">
        <v>0</v>
      </c>
      <c r="B2" s="76"/>
      <c r="C2" s="76"/>
    </row>
    <row r="3" spans="1:6" ht="14.5" customHeight="1" x14ac:dyDescent="0.35">
      <c r="A3" s="76" t="s">
        <v>52</v>
      </c>
      <c r="B3" s="76"/>
      <c r="C3" s="76"/>
      <c r="D3" s="2"/>
      <c r="E3" s="2"/>
      <c r="F3" s="2"/>
    </row>
    <row r="4" spans="1:6" x14ac:dyDescent="0.35">
      <c r="A4" s="82" t="s">
        <v>39</v>
      </c>
      <c r="B4" s="82"/>
      <c r="C4" s="82"/>
      <c r="D4" s="28"/>
    </row>
    <row r="5" spans="1:6" x14ac:dyDescent="0.35">
      <c r="A5" s="83" t="s">
        <v>3</v>
      </c>
      <c r="B5" s="83"/>
      <c r="C5" s="83"/>
    </row>
    <row r="6" spans="1:6" ht="52" customHeight="1" x14ac:dyDescent="0.35">
      <c r="A6" s="30"/>
      <c r="B6" s="31" t="s">
        <v>5</v>
      </c>
      <c r="C6" s="31" t="s">
        <v>6</v>
      </c>
    </row>
    <row r="7" spans="1:6" ht="13.5" customHeight="1" x14ac:dyDescent="0.35">
      <c r="A7" s="87" t="s">
        <v>53</v>
      </c>
      <c r="B7" s="88"/>
      <c r="C7" s="89"/>
    </row>
    <row r="8" spans="1:6" x14ac:dyDescent="0.35">
      <c r="A8" s="47" t="s">
        <v>54</v>
      </c>
      <c r="B8" s="13">
        <f>SUM(B9:B12)</f>
        <v>891446</v>
      </c>
      <c r="C8" s="13">
        <f>SUM(C9:C12)</f>
        <v>472248</v>
      </c>
      <c r="D8" s="21"/>
    </row>
    <row r="9" spans="1:6" ht="13" customHeight="1" x14ac:dyDescent="0.35">
      <c r="A9" s="48" t="s">
        <v>55</v>
      </c>
      <c r="B9" s="10">
        <v>765142</v>
      </c>
      <c r="C9" s="10">
        <v>379476</v>
      </c>
      <c r="D9" s="21"/>
    </row>
    <row r="10" spans="1:6" ht="13" customHeight="1" x14ac:dyDescent="0.35">
      <c r="A10" s="48" t="s">
        <v>56</v>
      </c>
      <c r="B10" s="10">
        <v>119876</v>
      </c>
      <c r="C10" s="10">
        <v>86298</v>
      </c>
      <c r="D10" s="21"/>
    </row>
    <row r="11" spans="1:6" ht="13" customHeight="1" x14ac:dyDescent="0.35">
      <c r="A11" s="48" t="s">
        <v>57</v>
      </c>
      <c r="B11" s="10">
        <v>3024</v>
      </c>
      <c r="C11" s="10">
        <v>5878</v>
      </c>
      <c r="D11" s="21"/>
    </row>
    <row r="12" spans="1:6" ht="13" customHeight="1" x14ac:dyDescent="0.35">
      <c r="A12" s="48" t="s">
        <v>58</v>
      </c>
      <c r="B12" s="10">
        <v>3404</v>
      </c>
      <c r="C12" s="10">
        <v>596</v>
      </c>
      <c r="D12" s="21"/>
    </row>
    <row r="13" spans="1:6" ht="13" customHeight="1" x14ac:dyDescent="0.35">
      <c r="A13" s="49" t="s">
        <v>59</v>
      </c>
      <c r="B13" s="13">
        <f>SUM(B14:B20)</f>
        <v>-1002915</v>
      </c>
      <c r="C13" s="13">
        <f>SUM(C14:C20)</f>
        <v>-457270</v>
      </c>
      <c r="D13" s="21"/>
    </row>
    <row r="14" spans="1:6" ht="13" customHeight="1" x14ac:dyDescent="0.35">
      <c r="A14" s="50" t="s">
        <v>60</v>
      </c>
      <c r="B14" s="10">
        <v>-891969</v>
      </c>
      <c r="C14" s="10">
        <v>-357278</v>
      </c>
      <c r="D14" s="21"/>
    </row>
    <row r="15" spans="1:6" ht="13" customHeight="1" x14ac:dyDescent="0.35">
      <c r="A15" s="50" t="s">
        <v>61</v>
      </c>
      <c r="B15" s="10">
        <v>-56596</v>
      </c>
      <c r="C15" s="10">
        <v>-55563</v>
      </c>
      <c r="D15" s="21"/>
    </row>
    <row r="16" spans="1:6" ht="13" customHeight="1" x14ac:dyDescent="0.35">
      <c r="A16" s="50" t="s">
        <v>62</v>
      </c>
      <c r="B16" s="10">
        <v>-29819</v>
      </c>
      <c r="C16" s="10">
        <v>-22177</v>
      </c>
      <c r="D16" s="21"/>
    </row>
    <row r="17" spans="1:4" ht="13" customHeight="1" x14ac:dyDescent="0.35">
      <c r="A17" s="50" t="s">
        <v>63</v>
      </c>
      <c r="B17" s="10">
        <v>-5671</v>
      </c>
      <c r="C17" s="10">
        <v>-1485</v>
      </c>
      <c r="D17" s="21"/>
    </row>
    <row r="18" spans="1:4" ht="13" customHeight="1" x14ac:dyDescent="0.35">
      <c r="A18" s="50" t="s">
        <v>64</v>
      </c>
      <c r="B18" s="10">
        <v>-3171</v>
      </c>
      <c r="C18" s="10">
        <v>-7643</v>
      </c>
      <c r="D18" s="21"/>
    </row>
    <row r="19" spans="1:4" x14ac:dyDescent="0.35">
      <c r="A19" s="50" t="s">
        <v>65</v>
      </c>
      <c r="B19" s="10">
        <v>-12038</v>
      </c>
      <c r="C19" s="10">
        <v>-7098</v>
      </c>
      <c r="D19" s="21"/>
    </row>
    <row r="20" spans="1:4" x14ac:dyDescent="0.35">
      <c r="A20" s="50" t="s">
        <v>66</v>
      </c>
      <c r="B20" s="10">
        <v>-3651</v>
      </c>
      <c r="C20" s="10">
        <v>-6026</v>
      </c>
      <c r="D20" s="21"/>
    </row>
    <row r="21" spans="1:4" ht="24.5" customHeight="1" x14ac:dyDescent="0.35">
      <c r="A21" s="49" t="s">
        <v>67</v>
      </c>
      <c r="B21" s="13">
        <f>B8+B13</f>
        <v>-111469</v>
      </c>
      <c r="C21" s="13">
        <f>C8+C13</f>
        <v>14978</v>
      </c>
      <c r="D21" s="21"/>
    </row>
    <row r="22" spans="1:4" ht="13.5" customHeight="1" x14ac:dyDescent="0.35">
      <c r="A22" s="90" t="s">
        <v>68</v>
      </c>
      <c r="B22" s="91"/>
      <c r="C22" s="92"/>
      <c r="D22" s="21"/>
    </row>
    <row r="23" spans="1:4" ht="14.5" customHeight="1" x14ac:dyDescent="0.35">
      <c r="A23" s="51" t="s">
        <v>69</v>
      </c>
      <c r="B23" s="52">
        <f>B24</f>
        <v>0</v>
      </c>
      <c r="C23" s="52">
        <f>C24</f>
        <v>0</v>
      </c>
      <c r="D23" s="21"/>
    </row>
    <row r="24" spans="1:4" x14ac:dyDescent="0.35">
      <c r="A24" s="53" t="s">
        <v>70</v>
      </c>
      <c r="B24" s="52">
        <v>0</v>
      </c>
      <c r="C24" s="52">
        <v>0</v>
      </c>
      <c r="D24" s="21"/>
    </row>
    <row r="25" spans="1:4" x14ac:dyDescent="0.35">
      <c r="A25" s="49" t="s">
        <v>71</v>
      </c>
      <c r="B25" s="13">
        <f>B26</f>
        <v>-25</v>
      </c>
      <c r="C25" s="13">
        <f>C26</f>
        <v>-585</v>
      </c>
      <c r="D25" s="21"/>
    </row>
    <row r="26" spans="1:4" x14ac:dyDescent="0.35">
      <c r="A26" s="50" t="s">
        <v>72</v>
      </c>
      <c r="B26" s="10">
        <v>-25</v>
      </c>
      <c r="C26" s="10">
        <v>-585</v>
      </c>
      <c r="D26" s="21"/>
    </row>
    <row r="27" spans="1:4" ht="26" x14ac:dyDescent="0.35">
      <c r="A27" s="49" t="s">
        <v>73</v>
      </c>
      <c r="B27" s="13">
        <f>B23+B25</f>
        <v>-25</v>
      </c>
      <c r="C27" s="13">
        <f>C23+C25</f>
        <v>-585</v>
      </c>
      <c r="D27" s="21"/>
    </row>
    <row r="28" spans="1:4" ht="17.5" customHeight="1" x14ac:dyDescent="0.35">
      <c r="A28" s="84" t="s">
        <v>74</v>
      </c>
      <c r="B28" s="85"/>
      <c r="C28" s="86"/>
      <c r="D28" s="21"/>
    </row>
    <row r="29" spans="1:4" ht="16" customHeight="1" x14ac:dyDescent="0.35">
      <c r="A29" s="47" t="s">
        <v>69</v>
      </c>
      <c r="B29" s="13">
        <v>476673</v>
      </c>
      <c r="C29" s="13">
        <v>159166</v>
      </c>
      <c r="D29" s="21"/>
    </row>
    <row r="30" spans="1:4" x14ac:dyDescent="0.35">
      <c r="A30" s="50" t="s">
        <v>75</v>
      </c>
      <c r="B30" s="10">
        <v>211657</v>
      </c>
      <c r="C30" s="10">
        <v>72166</v>
      </c>
      <c r="D30" s="21"/>
    </row>
    <row r="31" spans="1:4" x14ac:dyDescent="0.35">
      <c r="A31" s="50" t="s">
        <v>76</v>
      </c>
      <c r="B31" s="10">
        <v>73824</v>
      </c>
      <c r="C31" s="10">
        <v>87000</v>
      </c>
      <c r="D31" s="21"/>
    </row>
    <row r="32" spans="1:4" x14ac:dyDescent="0.35">
      <c r="A32" s="53" t="s">
        <v>77</v>
      </c>
      <c r="B32" s="10">
        <v>191192</v>
      </c>
      <c r="C32" s="52">
        <v>0</v>
      </c>
      <c r="D32" s="21"/>
    </row>
    <row r="33" spans="1:4" ht="16" customHeight="1" x14ac:dyDescent="0.35">
      <c r="A33" s="49" t="s">
        <v>71</v>
      </c>
      <c r="B33" s="13">
        <v>-373897</v>
      </c>
      <c r="C33" s="13">
        <v>-169703</v>
      </c>
      <c r="D33" s="21"/>
    </row>
    <row r="34" spans="1:4" x14ac:dyDescent="0.35">
      <c r="A34" s="50" t="s">
        <v>78</v>
      </c>
      <c r="B34" s="10">
        <v>-262573</v>
      </c>
      <c r="C34" s="10">
        <v>-120203</v>
      </c>
      <c r="D34" s="21"/>
    </row>
    <row r="35" spans="1:4" x14ac:dyDescent="0.35">
      <c r="A35" s="50" t="s">
        <v>79</v>
      </c>
      <c r="B35" s="10">
        <v>-111324</v>
      </c>
      <c r="C35" s="10">
        <v>-49500</v>
      </c>
      <c r="D35" s="21"/>
    </row>
    <row r="36" spans="1:4" ht="28" customHeight="1" x14ac:dyDescent="0.35">
      <c r="A36" s="49" t="s">
        <v>80</v>
      </c>
      <c r="B36" s="13">
        <v>102776</v>
      </c>
      <c r="C36" s="13">
        <v>-10537</v>
      </c>
      <c r="D36" s="21"/>
    </row>
    <row r="37" spans="1:4" x14ac:dyDescent="0.35">
      <c r="A37" s="47" t="s">
        <v>81</v>
      </c>
      <c r="B37" s="13">
        <v>-8718</v>
      </c>
      <c r="C37" s="13">
        <v>3856</v>
      </c>
      <c r="D37" s="21"/>
    </row>
    <row r="38" spans="1:4" x14ac:dyDescent="0.35">
      <c r="A38" s="47" t="s">
        <v>82</v>
      </c>
      <c r="B38" s="10">
        <v>16127</v>
      </c>
      <c r="C38" s="10">
        <v>12271</v>
      </c>
      <c r="D38" s="21"/>
    </row>
    <row r="39" spans="1:4" x14ac:dyDescent="0.35">
      <c r="A39" s="47" t="s">
        <v>83</v>
      </c>
      <c r="B39" s="10">
        <v>7409</v>
      </c>
      <c r="C39" s="10">
        <v>16127</v>
      </c>
      <c r="D39" s="21"/>
    </row>
    <row r="40" spans="1:4" x14ac:dyDescent="0.35">
      <c r="A40" s="54"/>
      <c r="B40" s="55">
        <v>0</v>
      </c>
      <c r="C40" s="55">
        <v>0</v>
      </c>
      <c r="D40" s="56"/>
    </row>
    <row r="41" spans="1:4" x14ac:dyDescent="0.35">
      <c r="A41" s="57" t="s">
        <v>84</v>
      </c>
      <c r="B41" s="58"/>
      <c r="C41" s="58"/>
      <c r="D41" s="21"/>
    </row>
    <row r="42" spans="1:4" x14ac:dyDescent="0.35">
      <c r="A42" s="71" t="s">
        <v>85</v>
      </c>
      <c r="B42" s="69">
        <v>277</v>
      </c>
      <c r="C42" s="72">
        <v>0</v>
      </c>
      <c r="D42" s="21"/>
    </row>
    <row r="43" spans="1:4" x14ac:dyDescent="0.35">
      <c r="A43" s="59"/>
      <c r="B43" s="58"/>
      <c r="C43" s="58"/>
      <c r="D43" s="21"/>
    </row>
    <row r="44" spans="1:4" ht="14.5" customHeight="1" x14ac:dyDescent="0.35">
      <c r="A44" s="77" t="s">
        <v>51</v>
      </c>
      <c r="B44" s="77"/>
      <c r="C44" s="77"/>
      <c r="D44" s="60"/>
    </row>
    <row r="45" spans="1:4" x14ac:dyDescent="0.35">
      <c r="A45" s="21"/>
      <c r="B45" s="21"/>
      <c r="C45" s="21"/>
      <c r="D45" s="21"/>
    </row>
    <row r="46" spans="1:4" ht="14.5" customHeight="1" x14ac:dyDescent="0.35">
      <c r="A46" s="77" t="s">
        <v>94</v>
      </c>
      <c r="B46" s="77"/>
      <c r="C46" s="77"/>
      <c r="D46" s="60"/>
    </row>
  </sheetData>
  <mergeCells count="9">
    <mergeCell ref="A28:C28"/>
    <mergeCell ref="A44:C44"/>
    <mergeCell ref="A46:C46"/>
    <mergeCell ref="A2:C2"/>
    <mergeCell ref="A3:C3"/>
    <mergeCell ref="A4:C4"/>
    <mergeCell ref="A5:C5"/>
    <mergeCell ref="A7:C7"/>
    <mergeCell ref="A22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C11" sqref="C11"/>
    </sheetView>
  </sheetViews>
  <sheetFormatPr defaultColWidth="9.1796875" defaultRowHeight="14.5" x14ac:dyDescent="0.35"/>
  <cols>
    <col min="1" max="1" width="37.453125" style="3" customWidth="1"/>
    <col min="2" max="2" width="13.90625" style="3" customWidth="1"/>
    <col min="3" max="3" width="16.26953125" style="3" customWidth="1"/>
    <col min="4" max="4" width="12.7265625" style="3" customWidth="1"/>
    <col min="5" max="16384" width="9.1796875" style="3"/>
  </cols>
  <sheetData>
    <row r="2" spans="1:7" x14ac:dyDescent="0.35">
      <c r="A2" s="76" t="s">
        <v>0</v>
      </c>
      <c r="B2" s="76"/>
      <c r="C2" s="76"/>
      <c r="D2" s="76"/>
      <c r="E2" s="4"/>
      <c r="F2" s="4"/>
    </row>
    <row r="3" spans="1:7" x14ac:dyDescent="0.35">
      <c r="A3" s="76" t="s">
        <v>86</v>
      </c>
      <c r="B3" s="76"/>
      <c r="C3" s="76"/>
      <c r="D3" s="76"/>
      <c r="E3" s="4"/>
      <c r="F3" s="4"/>
    </row>
    <row r="4" spans="1:7" x14ac:dyDescent="0.35">
      <c r="A4" s="82" t="s">
        <v>39</v>
      </c>
      <c r="B4" s="82"/>
      <c r="C4" s="82"/>
      <c r="D4" s="82"/>
      <c r="E4" s="28"/>
      <c r="F4" s="28"/>
    </row>
    <row r="5" spans="1:7" x14ac:dyDescent="0.35">
      <c r="A5" s="93" t="s">
        <v>3</v>
      </c>
      <c r="B5" s="93"/>
      <c r="C5" s="93"/>
      <c r="D5" s="93"/>
      <c r="E5" s="62"/>
      <c r="F5" s="62"/>
    </row>
    <row r="6" spans="1:7" ht="26" x14ac:dyDescent="0.35">
      <c r="A6" s="30"/>
      <c r="B6" s="30" t="s">
        <v>33</v>
      </c>
      <c r="C6" s="30" t="s">
        <v>98</v>
      </c>
      <c r="D6" s="30" t="s">
        <v>36</v>
      </c>
    </row>
    <row r="7" spans="1:7" x14ac:dyDescent="0.35">
      <c r="A7" s="47" t="s">
        <v>87</v>
      </c>
      <c r="B7" s="13">
        <v>50000</v>
      </c>
      <c r="C7" s="13">
        <v>83805</v>
      </c>
      <c r="D7" s="13">
        <v>133805</v>
      </c>
    </row>
    <row r="8" spans="1:7" ht="26" x14ac:dyDescent="0.35">
      <c r="A8" s="50" t="s">
        <v>96</v>
      </c>
      <c r="B8" s="52">
        <v>0</v>
      </c>
      <c r="C8" s="10">
        <v>13709</v>
      </c>
      <c r="D8" s="10">
        <v>13709</v>
      </c>
    </row>
    <row r="9" spans="1:7" x14ac:dyDescent="0.35">
      <c r="A9" s="51" t="s">
        <v>88</v>
      </c>
      <c r="B9" s="13">
        <v>50000</v>
      </c>
      <c r="C9" s="13">
        <v>97514</v>
      </c>
      <c r="D9" s="13">
        <v>147514</v>
      </c>
    </row>
    <row r="10" spans="1:7" x14ac:dyDescent="0.35">
      <c r="A10" s="47" t="s">
        <v>89</v>
      </c>
      <c r="B10" s="13">
        <v>50000</v>
      </c>
      <c r="C10" s="13">
        <v>81945</v>
      </c>
      <c r="D10" s="13">
        <v>131945</v>
      </c>
    </row>
    <row r="11" spans="1:7" ht="26" x14ac:dyDescent="0.35">
      <c r="A11" s="53" t="s">
        <v>97</v>
      </c>
      <c r="B11" s="52">
        <v>0</v>
      </c>
      <c r="C11" s="10">
        <v>1860</v>
      </c>
      <c r="D11" s="10">
        <v>1860</v>
      </c>
    </row>
    <row r="12" spans="1:7" x14ac:dyDescent="0.35">
      <c r="A12" s="51" t="s">
        <v>87</v>
      </c>
      <c r="B12" s="13">
        <v>50000</v>
      </c>
      <c r="C12" s="13">
        <v>83805</v>
      </c>
      <c r="D12" s="13">
        <v>133805</v>
      </c>
    </row>
    <row r="13" spans="1:7" x14ac:dyDescent="0.35">
      <c r="F13" s="63"/>
      <c r="G13" s="64"/>
    </row>
    <row r="14" spans="1:7" x14ac:dyDescent="0.35">
      <c r="F14" s="63"/>
      <c r="G14" s="63"/>
    </row>
    <row r="15" spans="1:7" ht="14.5" customHeight="1" x14ac:dyDescent="0.35">
      <c r="A15" s="77" t="s">
        <v>51</v>
      </c>
      <c r="B15" s="77"/>
      <c r="C15" s="77"/>
      <c r="D15" s="61"/>
    </row>
    <row r="16" spans="1:7" x14ac:dyDescent="0.35">
      <c r="A16" s="21"/>
      <c r="B16" s="21"/>
      <c r="C16" s="21"/>
      <c r="D16" s="21"/>
      <c r="E16" s="79"/>
      <c r="F16" s="80"/>
    </row>
    <row r="17" spans="1:6" ht="14.5" customHeight="1" x14ac:dyDescent="0.35">
      <c r="A17" s="77" t="s">
        <v>94</v>
      </c>
      <c r="B17" s="77"/>
      <c r="C17" s="77"/>
      <c r="D17" s="61"/>
      <c r="E17" s="22"/>
      <c r="F17" s="22"/>
    </row>
    <row r="18" spans="1:6" x14ac:dyDescent="0.35">
      <c r="A18" s="23"/>
      <c r="B18" s="79"/>
      <c r="C18" s="80"/>
      <c r="D18" s="22"/>
      <c r="E18" s="22"/>
      <c r="F18" s="22"/>
    </row>
    <row r="19" spans="1:6" x14ac:dyDescent="0.35">
      <c r="A19" s="22"/>
      <c r="B19" s="22"/>
      <c r="C19" s="22"/>
      <c r="D19" s="22"/>
      <c r="E19" s="22"/>
      <c r="F19" s="22"/>
    </row>
    <row r="20" spans="1:6" x14ac:dyDescent="0.35">
      <c r="A20" s="23"/>
      <c r="B20" s="79"/>
      <c r="C20" s="80"/>
      <c r="D20" s="22"/>
      <c r="E20" s="22"/>
      <c r="F20" s="22"/>
    </row>
    <row r="21" spans="1:6" x14ac:dyDescent="0.35">
      <c r="A21" s="22"/>
      <c r="B21" s="65"/>
      <c r="C21" s="65"/>
      <c r="D21" s="22"/>
      <c r="E21" s="22"/>
      <c r="F21" s="22"/>
    </row>
    <row r="22" spans="1:6" x14ac:dyDescent="0.35">
      <c r="A22" s="23"/>
      <c r="B22" s="22"/>
      <c r="C22" s="79"/>
      <c r="D22" s="80"/>
      <c r="E22" s="24"/>
      <c r="F22" s="25"/>
    </row>
    <row r="23" spans="1:6" x14ac:dyDescent="0.35">
      <c r="A23" s="22"/>
      <c r="B23" s="22"/>
      <c r="C23" s="81"/>
      <c r="D23" s="80"/>
      <c r="E23" s="24"/>
      <c r="F23" s="24"/>
    </row>
    <row r="24" spans="1:6" x14ac:dyDescent="0.35">
      <c r="A24" s="73"/>
      <c r="B24" s="80"/>
      <c r="C24" s="79"/>
      <c r="D24" s="80"/>
      <c r="E24" s="24"/>
      <c r="F24" s="26"/>
    </row>
    <row r="25" spans="1:6" x14ac:dyDescent="0.35">
      <c r="A25" s="22"/>
      <c r="B25" s="22"/>
      <c r="C25" s="81"/>
      <c r="D25" s="80"/>
      <c r="E25" s="24"/>
      <c r="F25" s="24"/>
    </row>
    <row r="26" spans="1:6" x14ac:dyDescent="0.35">
      <c r="A26" s="73"/>
      <c r="B26" s="80"/>
      <c r="C26" s="79"/>
      <c r="D26" s="80"/>
      <c r="E26" s="24"/>
      <c r="F26" s="22"/>
    </row>
    <row r="27" spans="1:6" x14ac:dyDescent="0.35">
      <c r="A27" s="22"/>
      <c r="B27" s="22"/>
      <c r="C27" s="81"/>
      <c r="D27" s="80"/>
      <c r="E27" s="24"/>
      <c r="F27" s="22"/>
    </row>
    <row r="28" spans="1:6" x14ac:dyDescent="0.35">
      <c r="A28" s="22"/>
      <c r="B28" s="22"/>
      <c r="C28" s="22"/>
      <c r="D28" s="22"/>
      <c r="E28" s="22"/>
      <c r="F28" s="22"/>
    </row>
    <row r="29" spans="1:6" x14ac:dyDescent="0.35">
      <c r="A29" s="22"/>
      <c r="B29" s="22"/>
      <c r="C29" s="22"/>
      <c r="D29" s="22"/>
      <c r="E29" s="22"/>
      <c r="F29" s="22"/>
    </row>
    <row r="30" spans="1:6" x14ac:dyDescent="0.35">
      <c r="A30" s="22"/>
      <c r="B30" s="22"/>
      <c r="C30" s="22"/>
      <c r="D30" s="22"/>
      <c r="E30" s="22"/>
      <c r="F30" s="22"/>
    </row>
  </sheetData>
  <mergeCells count="17">
    <mergeCell ref="E16:F16"/>
    <mergeCell ref="A2:D2"/>
    <mergeCell ref="A3:D3"/>
    <mergeCell ref="A4:D4"/>
    <mergeCell ref="A5:D5"/>
    <mergeCell ref="A15:C15"/>
    <mergeCell ref="C25:D25"/>
    <mergeCell ref="A26:B26"/>
    <mergeCell ref="C26:D26"/>
    <mergeCell ref="C27:D27"/>
    <mergeCell ref="A17:C17"/>
    <mergeCell ref="B18:C18"/>
    <mergeCell ref="B20:C20"/>
    <mergeCell ref="C22:D22"/>
    <mergeCell ref="C23:D23"/>
    <mergeCell ref="A24:B24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F3</vt:lpstr>
      <vt:lpstr>F4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Аnara</dc:creator>
  <cp:lastModifiedBy>Аnara</cp:lastModifiedBy>
  <dcterms:created xsi:type="dcterms:W3CDTF">2024-02-19T10:20:23Z</dcterms:created>
  <dcterms:modified xsi:type="dcterms:W3CDTF">2024-05-11T19:28:31Z</dcterms:modified>
</cp:coreProperties>
</file>