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temirbulatova\Documents\Фин.отчет за 2017г\фин.отчет за 1кв 2017г\для КASE 1кв.2017г\"/>
    </mc:Choice>
  </mc:AlternateContent>
  <bookViews>
    <workbookView xWindow="0" yWindow="0" windowWidth="24000" windowHeight="9735" activeTab="3"/>
  </bookViews>
  <sheets>
    <sheet name="ФО" sheetId="1" r:id="rId1"/>
    <sheet name="Отчет о совокупном доходе" sheetId="2" r:id="rId2"/>
    <sheet name="Отчет об изменениях в капитале" sheetId="3" r:id="rId3"/>
    <sheet name="Отчет денежных средств" sheetId="5" r:id="rId4"/>
  </sheets>
  <definedNames>
    <definedName name="OLE_LINK1" localSheetId="0">ФО!$A$15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  <c r="D9" i="2"/>
  <c r="C9" i="2"/>
  <c r="D51" i="1"/>
  <c r="C51" i="1"/>
  <c r="D42" i="1"/>
  <c r="C42" i="1"/>
  <c r="D35" i="1"/>
  <c r="C35" i="1"/>
  <c r="D28" i="1"/>
  <c r="C28" i="1"/>
  <c r="D17" i="1"/>
  <c r="C17" i="1"/>
  <c r="D29" i="1" l="1"/>
  <c r="C29" i="1"/>
</calcChain>
</file>

<file path=xl/sharedStrings.xml><?xml version="1.0" encoding="utf-8"?>
<sst xmlns="http://schemas.openxmlformats.org/spreadsheetml/2006/main" count="195" uniqueCount="133">
  <si>
    <t>в тысячах тенге</t>
  </si>
  <si>
    <t>31 декабря 2016</t>
  </si>
  <si>
    <t>АКТИВЫ</t>
  </si>
  <si>
    <t>Долгосрочные 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</si>
  <si>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</si>
  <si>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</si>
  <si>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</si>
  <si>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</si>
  <si>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</si>
  <si>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Прочие долгосрочные активы</t>
  </si>
  <si>
    <t xml:space="preserve">Денежные средства, ограниченные в использовании </t>
  </si>
  <si>
    <t>Займ предоставленный</t>
  </si>
  <si>
    <t>-</t>
  </si>
  <si>
    <t>Текущие активы</t>
  </si>
  <si>
    <t>Товарно-материальные запасы</t>
  </si>
  <si>
    <t>Торговая дебиторская задолженность</t>
  </si>
  <si>
    <t xml:space="preserve">Займ предоставленный 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</si>
  <si>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</si>
  <si>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</si>
  <si>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</si>
  <si>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</si>
  <si>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</si>
  <si>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</si>
  <si>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</si>
  <si>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</si>
  <si>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</si>
  <si>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(Непокрытый убыток) / нераспределённая прибыль</t>
  </si>
  <si>
    <t>Долгосрочные обязательства</t>
  </si>
  <si>
    <t>Обязательство по отсроченному налогу</t>
  </si>
  <si>
    <t xml:space="preserve">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</si>
  <si>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</si>
  <si>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</si>
  <si>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</si>
  <si>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</si>
  <si>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Авансы полученные</t>
  </si>
  <si>
    <t>Подоходные налоги к уплате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</si>
  <si>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</si>
  <si>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</si>
  <si>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</si>
  <si>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(тенге)</t>
  </si>
  <si>
    <t>За три месяца, закончившихся</t>
  </si>
  <si>
    <t>31 марта 2017</t>
  </si>
  <si>
    <t>31 марта 2016</t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</si>
  <si>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</si>
  <si>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</si>
  <si>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</si>
  <si>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</si>
  <si>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</si>
  <si>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</si>
  <si>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</si>
  <si>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Отрицательная курсовая разница, нетто</t>
  </si>
  <si>
    <t>Прочие расходы</t>
  </si>
  <si>
    <t>(Убыток) / прибыль до налогообложения</t>
  </si>
  <si>
    <t>Расходы по подоходному налогу</t>
  </si>
  <si>
    <t>Чистый (убыток) / прибыль за год</t>
  </si>
  <si>
    <t>Итого совокупный (убыток) / доход за год</t>
  </si>
  <si>
    <t>Прибыль на акцию</t>
  </si>
  <si>
    <t xml:space="preserve">Базовый (убыток) / прибыль на акцию </t>
  </si>
  <si>
    <t xml:space="preserve">Акционерный </t>
  </si>
  <si>
    <t>капитал</t>
  </si>
  <si>
    <t>Нераспре-делённая</t>
  </si>
  <si>
    <t>прибыль</t>
  </si>
  <si>
    <t>Итого собственный капитал</t>
  </si>
  <si>
    <t xml:space="preserve">На 1 января 2016 года </t>
  </si>
  <si>
    <t>Чистая убыток за год</t>
  </si>
  <si>
    <t>−</t>
  </si>
  <si>
    <t>Итого совокупный доход за год</t>
  </si>
  <si>
    <t>Дивиденды объявленные и выплаченные</t>
  </si>
  <si>
    <t xml:space="preserve">На 31 марта 2016 года </t>
  </si>
  <si>
    <t xml:space="preserve">На 1 января 2017 года </t>
  </si>
  <si>
    <t>Чистый убыток за год</t>
  </si>
  <si>
    <t>Итого совокупный убыток за год</t>
  </si>
  <si>
    <t>На 31 марта 2017 года</t>
  </si>
  <si>
    <t>За три месяца, закончивших</t>
  </si>
  <si>
    <t>Денежные потоки от операционной деятельности</t>
  </si>
  <si>
    <t>Корректировки на:</t>
  </si>
  <si>
    <t>Износ, истощение и амортизация</t>
  </si>
  <si>
    <t>25, 26, 27,31</t>
  </si>
  <si>
    <t>Убыток от выбытия основных средств, нефтегазовых активов и списания непродуктивных скважин</t>
  </si>
  <si>
    <t>Убыток от изменения в оценке обязательств по ликвидации и восстановлению месторождений</t>
  </si>
  <si>
    <t>Операционная прибыль до изменений в оборотном капитале</t>
  </si>
  <si>
    <t>Изменения в оборотном капитале</t>
  </si>
  <si>
    <t>Изменения в торговой дебиторской задолженности, авансах выданных  и прочих краткосрочных активах</t>
  </si>
  <si>
    <t>Изменения в налогах к возмещению</t>
  </si>
  <si>
    <t>Изменения в товарно-материальных запасах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</si>
  <si>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</si>
  <si>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</si>
  <si>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</si>
  <si>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</si>
  <si>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</si>
  <si>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</si>
  <si>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Налог на сверхприбыль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</si>
  <si>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</si>
  <si>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</si>
  <si>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Займы работникам, за минусом погашений</t>
  </si>
  <si>
    <t>Приобретение нефтегазовых активов</t>
  </si>
  <si>
    <t>Приобретение основных средств</t>
  </si>
  <si>
    <t>Затраты на незавершённое строительство</t>
  </si>
  <si>
    <t>Приобретение нематериальных активов</t>
  </si>
  <si>
    <t>Приобретение разведочных и оценочных активов</t>
  </si>
  <si>
    <t>Поступления от выбытия основных средств и нефтегазовых  активов</t>
  </si>
  <si>
    <t>Предоставление займов</t>
  </si>
  <si>
    <t>Погашение займов выданных</t>
  </si>
  <si>
    <t>Депозит на ликвидацию и восстановление месторождений</t>
  </si>
  <si>
    <t>Чистые денежные средства, использованные в инвестиционной деятельности</t>
  </si>
  <si>
    <t>Прим</t>
  </si>
  <si>
    <t xml:space="preserve">КОНСОЛИДИРОВАННЫЙ ОТЧЕТ О ФИНАНСОВОМ ПОЛОЖЕНИИ </t>
  </si>
  <si>
    <r>
      <t xml:space="preserve">На 31 марта 2017 </t>
    </r>
    <r>
      <rPr>
        <b/>
        <sz val="10"/>
        <color theme="1"/>
        <rFont val="Times New Roman"/>
        <family val="1"/>
        <charset val="204"/>
      </rPr>
      <t>года</t>
    </r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</si>
  <si>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ОТЧЕТ О СОВОКУПНОМ ДОХОДЕ</t>
    </r>
  </si>
  <si>
    <r>
      <t xml:space="preserve">За три месяца, закончившихся 31 марта 2016 </t>
    </r>
    <r>
      <rPr>
        <b/>
        <sz val="10"/>
        <color theme="1"/>
        <rFont val="Times New Roman"/>
        <family val="1"/>
        <charset val="204"/>
      </rPr>
      <t>года</t>
    </r>
  </si>
  <si>
    <t>Консолидированный отчёт оБ ИЗМЕНЕНИЯХ В КАПИТАЛЕ</t>
  </si>
  <si>
    <r>
      <t xml:space="preserve">За три месяца, закончившихся 31 марта 2017 </t>
    </r>
    <r>
      <rPr>
        <b/>
        <sz val="10"/>
        <color theme="1"/>
        <rFont val="Times New Roman"/>
        <family val="1"/>
        <charset val="204"/>
      </rPr>
      <t>года</t>
    </r>
  </si>
  <si>
    <t>Денежные потоки от финансовой деятельности</t>
  </si>
  <si>
    <t>Дивиденды выплаченные</t>
  </si>
  <si>
    <t>Поступления от банковского займа</t>
  </si>
  <si>
    <t>Выплата вознаграждений</t>
  </si>
  <si>
    <t>Погашение банковского займа</t>
  </si>
  <si>
    <t>Чистые денежные средства, полученные от / (использованные) в финансовой деятельности</t>
  </si>
  <si>
    <t>Влияние изменения курса иностранной валюты на денежные средства и их эквиваленты</t>
  </si>
  <si>
    <t>Чистое увеличение / (уменьшение) денежных средств и их эквивалентов</t>
  </si>
  <si>
    <t>______________________</t>
  </si>
  <si>
    <t>Заместитель</t>
  </si>
  <si>
    <t xml:space="preserve">Главный бухгалтер </t>
  </si>
  <si>
    <t xml:space="preserve">генерального директора </t>
  </si>
  <si>
    <t>по экономике и финансам</t>
  </si>
  <si>
    <r>
      <t>Консолидированный отчёт о движении денежных средств</t>
    </r>
    <r>
      <rPr>
        <b/>
        <sz val="12"/>
        <color rgb="FF000000"/>
        <rFont val="Times New Roman"/>
        <family val="1"/>
        <charset val="204"/>
      </rPr>
      <t xml:space="preserve"> </t>
    </r>
  </si>
  <si>
    <t>Мусин РА</t>
  </si>
  <si>
    <t>Темирбулатова АМ</t>
  </si>
  <si>
    <t>Списание ТМЗ по справедливой стоимости</t>
  </si>
  <si>
    <t>За три месяца, закончившихся 31 марта 2017 года</t>
  </si>
  <si>
    <t>Курсовая разница, нетто</t>
  </si>
  <si>
    <t>Денежные средства и их эквиваленты, на начало периода</t>
  </si>
  <si>
    <t>Денежные средства и их эквиваленты,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</si>
</sst>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NTTierce"/>
    </font>
    <font>
      <b/>
      <sz val="10"/>
      <color rgb="FF000000"/>
      <name val="Times New Roman"/>
      <family val="1"/>
      <charset val="204"/>
    </font>
    <font>
      <b/>
      <sz val="12"/>
      <color rgb="FF000000"/>
      <name val="NTTierc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1" applyNumberFormat="1" applyFont="1"/>
    <xf numFmtId="164" fontId="7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right" vertical="center" wrapText="1"/>
    </xf>
    <xf numFmtId="164" fontId="6" fillId="0" borderId="2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164" fontId="6" fillId="0" borderId="4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vertical="center" wrapText="1"/>
    </xf>
    <xf numFmtId="164" fontId="2" fillId="0" borderId="0" xfId="1" applyNumberFormat="1" applyFont="1"/>
    <xf numFmtId="164" fontId="7" fillId="0" borderId="2" xfId="1" applyNumberFormat="1" applyFont="1" applyBorder="1" applyAlignment="1">
      <alignment vertical="center" wrapText="1"/>
    </xf>
    <xf numFmtId="0" fontId="2" fillId="0" borderId="0" xfId="0" applyFont="1"/>
    <xf numFmtId="164" fontId="0" fillId="0" borderId="0" xfId="1" applyNumberFormat="1" applyFont="1" applyAlignment="1">
      <alignment horizontal="right"/>
    </xf>
    <xf numFmtId="164" fontId="8" fillId="0" borderId="1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topLeftCell="A13" workbookViewId="0">
      <selection activeCell="C10" sqref="C10"/>
    </sheetView>
  </sheetViews>
  <sheetFormatPr defaultRowHeight="15"/>
  <cols>
    <col min="1" max="1" width="50.28515625" customWidth="1"/>
    <col min="3" max="3" width="20.7109375" style="34" customWidth="1"/>
    <col min="4" max="4" width="19.42578125" style="51" customWidth="1"/>
    <col min="7" max="7" width="13" customWidth="1"/>
  </cols>
  <sheetData>
    <row r="1" spans="1:4" ht="15.75">
      <c r="A1" s="28" t="s">
        <v>106</v>
      </c>
    </row>
    <row r="2" spans="1:4">
      <c r="A2" s="29" t="s">
        <v>107</v>
      </c>
    </row>
    <row r="4" spans="1:4">
      <c r="A4" s="60" t="s">
        <v>0</v>
      </c>
      <c r="B4" s="62" t="s">
        <v>105</v>
      </c>
      <c r="C4" s="66" t="s">
        <v>41</v>
      </c>
      <c r="D4" s="64" t="s">
        <v>1</v>
      </c>
    </row>
    <row r="5" spans="1:4" ht="15.75" thickBot="1">
      <c r="A5" s="61"/>
      <c r="B5" s="63"/>
      <c r="C5" s="67"/>
      <c r="D5" s="65"/>
    </row>
    <row r="6" spans="1:4">
      <c r="A6" s="2"/>
      <c r="B6" s="1"/>
      <c r="C6" s="35"/>
      <c r="D6" s="35"/>
    </row>
    <row r="7" spans="1:4">
      <c r="A7" s="2" t="s">
        <v>2</v>
      </c>
      <c r="B7" s="3"/>
      <c r="C7" s="36"/>
      <c r="D7" s="36"/>
    </row>
    <row r="8" spans="1:4">
      <c r="A8" s="2" t="s">
        <v>3</v>
      </c>
      <c r="B8" s="4"/>
      <c r="C8" s="36"/>
      <c r="D8" s="36"/>
    </row>
    <row r="9" spans="1:4">
      <c r="A9" s="5" t="s">
        <v>4</v>
      </c>
      <c r="B9" s="4">
        <v>4</v>
      </c>
      <c r="C9" s="36">
        <v>123899805</v>
      </c>
      <c r="D9" s="36">
        <v>122438506</v>
      </c>
    </row>
    <row r="10" spans="1:4">
      <c r="A10" s="5" t="s">
        <v>5</v>
      </c>
      <c r="B10" s="4">
        <v>5</v>
      </c>
      <c r="C10" s="36">
        <v>1855083</v>
      </c>
      <c r="D10" s="36">
        <v>1519952</v>
      </c>
    </row>
    <row r="11" spans="1:4">
      <c r="A11" s="5" t="s">
        <v>6</v>
      </c>
      <c r="B11" s="4">
        <v>6</v>
      </c>
      <c r="C11" s="36">
        <v>11662591</v>
      </c>
      <c r="D11" s="47">
        <v>12782920</v>
      </c>
    </row>
    <row r="12" spans="1:4">
      <c r="A12" s="5" t="s">
        <v>7</v>
      </c>
      <c r="B12" s="4"/>
      <c r="C12" s="36">
        <v>51289</v>
      </c>
      <c r="D12" s="47">
        <v>54989</v>
      </c>
    </row>
    <row r="13" spans="1:4">
      <c r="A13" s="5" t="s">
        <v>8</v>
      </c>
      <c r="B13" s="4">
        <v>7</v>
      </c>
      <c r="C13" s="36">
        <v>2342210</v>
      </c>
      <c r="D13" s="47">
        <v>2303935</v>
      </c>
    </row>
    <row r="14" spans="1:4">
      <c r="A14" s="5" t="s">
        <v>9</v>
      </c>
      <c r="B14" s="4"/>
      <c r="C14" s="36">
        <v>36240</v>
      </c>
      <c r="D14" s="47">
        <v>37318</v>
      </c>
    </row>
    <row r="15" spans="1:4">
      <c r="A15" s="5" t="s">
        <v>10</v>
      </c>
      <c r="B15" s="4">
        <v>14</v>
      </c>
      <c r="C15" s="36">
        <v>1059952</v>
      </c>
      <c r="D15" s="47">
        <v>951506</v>
      </c>
    </row>
    <row r="16" spans="1:4" ht="15.75" thickBot="1">
      <c r="A16" s="8" t="s">
        <v>11</v>
      </c>
      <c r="B16" s="9">
        <v>8</v>
      </c>
      <c r="C16" s="52">
        <v>422310</v>
      </c>
      <c r="D16" s="52" t="s">
        <v>12</v>
      </c>
    </row>
    <row r="17" spans="1:4" ht="16.5" thickTop="1" thickBot="1">
      <c r="A17" s="10"/>
      <c r="B17" s="11"/>
      <c r="C17" s="39">
        <f>SUM(C9:C16)</f>
        <v>141329480</v>
      </c>
      <c r="D17" s="39">
        <f>SUM(D9:D16)</f>
        <v>140089126</v>
      </c>
    </row>
    <row r="18" spans="1:4">
      <c r="A18" s="5"/>
      <c r="B18" s="4"/>
      <c r="C18" s="36"/>
      <c r="D18" s="36"/>
    </row>
    <row r="19" spans="1:4">
      <c r="A19" s="2" t="s">
        <v>13</v>
      </c>
      <c r="B19" s="4"/>
      <c r="C19" s="36"/>
      <c r="D19" s="36"/>
    </row>
    <row r="20" spans="1:4">
      <c r="A20" s="5" t="s">
        <v>14</v>
      </c>
      <c r="B20" s="4">
        <v>9</v>
      </c>
      <c r="C20" s="36">
        <v>1760972</v>
      </c>
      <c r="D20" s="36">
        <v>2275320</v>
      </c>
    </row>
    <row r="21" spans="1:4">
      <c r="A21" s="5" t="s">
        <v>15</v>
      </c>
      <c r="B21" s="4">
        <v>10</v>
      </c>
      <c r="C21" s="36">
        <v>5851160</v>
      </c>
      <c r="D21" s="36">
        <v>5500239</v>
      </c>
    </row>
    <row r="22" spans="1:4">
      <c r="A22" s="5" t="s">
        <v>16</v>
      </c>
      <c r="B22" s="4">
        <v>8</v>
      </c>
      <c r="C22" s="36">
        <v>435839</v>
      </c>
      <c r="D22" s="36">
        <v>150672</v>
      </c>
    </row>
    <row r="23" spans="1:4">
      <c r="A23" s="5" t="s">
        <v>17</v>
      </c>
      <c r="B23" s="4">
        <v>11</v>
      </c>
      <c r="C23" s="36">
        <v>3519788</v>
      </c>
      <c r="D23" s="36">
        <v>4100090</v>
      </c>
    </row>
    <row r="24" spans="1:4">
      <c r="A24" s="5" t="s">
        <v>18</v>
      </c>
      <c r="B24" s="4">
        <v>12</v>
      </c>
      <c r="C24" s="36">
        <v>2060295</v>
      </c>
      <c r="D24" s="36">
        <v>1570075</v>
      </c>
    </row>
    <row r="25" spans="1:4">
      <c r="A25" s="5" t="s">
        <v>19</v>
      </c>
      <c r="B25" s="4">
        <v>13</v>
      </c>
      <c r="C25" s="36">
        <v>1449695</v>
      </c>
      <c r="D25" s="36">
        <v>1963655</v>
      </c>
    </row>
    <row r="26" spans="1:4">
      <c r="A26" s="5" t="s">
        <v>20</v>
      </c>
      <c r="B26" s="4">
        <v>14</v>
      </c>
      <c r="C26" s="36">
        <v>2162593</v>
      </c>
      <c r="D26" s="36">
        <v>559317</v>
      </c>
    </row>
    <row r="27" spans="1:4" ht="15.75" thickBot="1">
      <c r="A27" s="13" t="s">
        <v>21</v>
      </c>
      <c r="B27" s="11"/>
      <c r="C27" s="39" t="s">
        <v>12</v>
      </c>
      <c r="D27" s="39" t="s">
        <v>12</v>
      </c>
    </row>
    <row r="28" spans="1:4" ht="15.75" thickBot="1">
      <c r="A28" s="10"/>
      <c r="B28" s="11"/>
      <c r="C28" s="39">
        <f>SUM(C20:C27)</f>
        <v>17240342</v>
      </c>
      <c r="D28" s="39">
        <f>SUM(D20:D27)</f>
        <v>16119368</v>
      </c>
    </row>
    <row r="29" spans="1:4" ht="15.75" thickBot="1">
      <c r="A29" s="15" t="s">
        <v>22</v>
      </c>
      <c r="B29" s="9"/>
      <c r="C29" s="41">
        <f>C17+C28</f>
        <v>158569822</v>
      </c>
      <c r="D29" s="41">
        <f>D17+D28</f>
        <v>156208494</v>
      </c>
    </row>
    <row r="30" spans="1:4" ht="15.75" thickTop="1">
      <c r="A30" s="5"/>
      <c r="B30" s="4"/>
      <c r="C30" s="36"/>
      <c r="D30" s="36"/>
    </row>
    <row r="31" spans="1:4">
      <c r="A31" s="2" t="s">
        <v>23</v>
      </c>
      <c r="B31" s="4"/>
      <c r="C31" s="36"/>
      <c r="D31" s="36"/>
    </row>
    <row r="32" spans="1:4">
      <c r="A32" s="2" t="s">
        <v>24</v>
      </c>
      <c r="B32" s="4"/>
      <c r="C32" s="36"/>
      <c r="D32" s="36"/>
    </row>
    <row r="33" spans="1:4">
      <c r="A33" s="5" t="s">
        <v>25</v>
      </c>
      <c r="B33" s="4">
        <v>15</v>
      </c>
      <c r="C33" s="50">
        <v>80000</v>
      </c>
      <c r="D33" s="36">
        <v>80000</v>
      </c>
    </row>
    <row r="34" spans="1:4" ht="15.75" thickBot="1">
      <c r="A34" s="13" t="s">
        <v>26</v>
      </c>
      <c r="B34" s="11"/>
      <c r="C34" s="39">
        <v>-30211376</v>
      </c>
      <c r="D34" s="39">
        <v>-41696130</v>
      </c>
    </row>
    <row r="35" spans="1:4" ht="15.75" thickBot="1">
      <c r="A35" s="6"/>
      <c r="B35" s="4"/>
      <c r="C35" s="39">
        <f>SUM(C33:C34)</f>
        <v>-30131376</v>
      </c>
      <c r="D35" s="39">
        <f>SUM(D33:D34)</f>
        <v>-41616130</v>
      </c>
    </row>
    <row r="36" spans="1:4">
      <c r="A36" s="17"/>
      <c r="B36" s="18"/>
      <c r="C36" s="36"/>
      <c r="D36" s="36"/>
    </row>
    <row r="37" spans="1:4">
      <c r="A37" s="2" t="s">
        <v>27</v>
      </c>
      <c r="B37" s="4"/>
      <c r="C37" s="36"/>
      <c r="D37" s="36"/>
    </row>
    <row r="38" spans="1:4">
      <c r="A38" s="6" t="s">
        <v>28</v>
      </c>
      <c r="B38" s="4">
        <v>16</v>
      </c>
      <c r="C38" s="36">
        <v>22220860</v>
      </c>
      <c r="D38" s="36">
        <v>22388222</v>
      </c>
    </row>
    <row r="39" spans="1:4">
      <c r="A39" s="6" t="s">
        <v>29</v>
      </c>
      <c r="B39" s="4">
        <v>17</v>
      </c>
      <c r="C39" s="36">
        <v>119166363</v>
      </c>
      <c r="D39" s="36">
        <v>12726108</v>
      </c>
    </row>
    <row r="40" spans="1:4" ht="24" customHeight="1">
      <c r="A40" s="6" t="s">
        <v>30</v>
      </c>
      <c r="B40" s="4">
        <v>18</v>
      </c>
      <c r="C40" s="36">
        <v>1888787</v>
      </c>
      <c r="D40" s="36">
        <v>1855105</v>
      </c>
    </row>
    <row r="41" spans="1:4" ht="15.75" thickBot="1">
      <c r="A41" s="10" t="s">
        <v>31</v>
      </c>
      <c r="B41" s="11">
        <v>19</v>
      </c>
      <c r="C41" s="39">
        <v>2201500</v>
      </c>
      <c r="D41" s="39">
        <v>2312337</v>
      </c>
    </row>
    <row r="42" spans="1:4" ht="15.75" thickBot="1">
      <c r="A42" s="10"/>
      <c r="B42" s="11"/>
      <c r="C42" s="39">
        <f>SUM(C38:C41)</f>
        <v>145477510</v>
      </c>
      <c r="D42" s="39">
        <f>SUM(D38:D41)</f>
        <v>39281772</v>
      </c>
    </row>
    <row r="43" spans="1:4">
      <c r="A43" s="2"/>
      <c r="B43" s="1"/>
      <c r="C43" s="35"/>
      <c r="D43" s="35"/>
    </row>
    <row r="44" spans="1:4">
      <c r="A44" s="2" t="s">
        <v>32</v>
      </c>
      <c r="B44" s="4"/>
      <c r="C44" s="36"/>
      <c r="D44" s="36"/>
    </row>
    <row r="45" spans="1:4">
      <c r="A45" s="6" t="s">
        <v>29</v>
      </c>
      <c r="B45" s="4">
        <v>17</v>
      </c>
      <c r="C45" s="36">
        <v>18908423</v>
      </c>
      <c r="D45" s="36">
        <v>134500707</v>
      </c>
    </row>
    <row r="46" spans="1:4">
      <c r="A46" s="6" t="s">
        <v>33</v>
      </c>
      <c r="B46" s="4">
        <v>20</v>
      </c>
      <c r="C46" s="36">
        <v>18848179</v>
      </c>
      <c r="D46" s="36">
        <v>18909450</v>
      </c>
    </row>
    <row r="47" spans="1:4">
      <c r="A47" s="6" t="s">
        <v>34</v>
      </c>
      <c r="B47" s="4"/>
      <c r="C47" s="36"/>
      <c r="D47" s="36">
        <v>1339520</v>
      </c>
    </row>
    <row r="48" spans="1:4">
      <c r="A48" s="5" t="s">
        <v>35</v>
      </c>
      <c r="B48" s="4">
        <v>21</v>
      </c>
      <c r="C48" s="36">
        <v>1687826</v>
      </c>
      <c r="D48" s="36">
        <v>716429</v>
      </c>
    </row>
    <row r="49" spans="1:4">
      <c r="A49" s="5" t="s">
        <v>36</v>
      </c>
      <c r="B49" s="4">
        <v>22</v>
      </c>
      <c r="C49" s="36">
        <v>3028781</v>
      </c>
      <c r="D49" s="36">
        <v>2289213</v>
      </c>
    </row>
    <row r="50" spans="1:4" ht="24.75" customHeight="1" thickBot="1">
      <c r="A50" s="10" t="s">
        <v>37</v>
      </c>
      <c r="B50" s="11">
        <v>23</v>
      </c>
      <c r="C50" s="39">
        <v>750479</v>
      </c>
      <c r="D50" s="39">
        <v>787533</v>
      </c>
    </row>
    <row r="51" spans="1:4" ht="15.75" thickBot="1">
      <c r="A51" s="10"/>
      <c r="B51" s="11"/>
      <c r="C51" s="39">
        <f>SUM(C45:C50)</f>
        <v>43223688</v>
      </c>
      <c r="D51" s="39">
        <f>SUM(D45:D50)</f>
        <v>158542852</v>
      </c>
    </row>
    <row r="52" spans="1:4" ht="15.75" thickBot="1">
      <c r="A52" s="21" t="s">
        <v>38</v>
      </c>
      <c r="B52" s="22"/>
      <c r="C52" s="39">
        <v>158569822</v>
      </c>
      <c r="D52" s="39">
        <v>156208494</v>
      </c>
    </row>
    <row r="53" spans="1:4" ht="15.75" thickBot="1">
      <c r="A53" s="23" t="s">
        <v>39</v>
      </c>
      <c r="B53" s="24">
        <v>15</v>
      </c>
      <c r="C53" s="39">
        <v>-3772833</v>
      </c>
      <c r="D53" s="39">
        <v>-5208890</v>
      </c>
    </row>
    <row r="54" spans="1:4" ht="15.75" thickTop="1"/>
    <row r="57" spans="1:4">
      <c r="A57" s="32" t="s">
        <v>120</v>
      </c>
      <c r="C57" s="44" t="s">
        <v>120</v>
      </c>
    </row>
    <row r="58" spans="1:4">
      <c r="A58" s="33" t="s">
        <v>126</v>
      </c>
      <c r="C58" s="45" t="s">
        <v>127</v>
      </c>
    </row>
    <row r="59" spans="1:4">
      <c r="A59" s="33" t="s">
        <v>121</v>
      </c>
      <c r="C59" s="45" t="s">
        <v>122</v>
      </c>
    </row>
    <row r="60" spans="1:4">
      <c r="A60" s="33" t="s">
        <v>123</v>
      </c>
    </row>
    <row r="61" spans="1:4">
      <c r="A61" s="33" t="s">
        <v>124</v>
      </c>
    </row>
  </sheetData>
  <mergeCells count="4">
    <mergeCell ref="A4:A5"/>
    <mergeCell ref="B4:B5"/>
    <mergeCell ref="D4:D5"/>
    <mergeCell ref="C4:C5"/>
  </mergeCells>
  <pageMargins left="1.1023622047244095" right="0.70866141732283472" top="0.74803149606299213" bottom="0.74803149606299213" header="0.31496062992125984" footer="0.31496062992125984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" workbookViewId="0">
      <selection activeCell="G23" sqref="G23"/>
    </sheetView>
  </sheetViews>
  <sheetFormatPr defaultRowHeight="15"/>
  <cols>
    <col min="1" max="1" width="40.5703125" customWidth="1"/>
    <col min="3" max="3" width="14.7109375" customWidth="1"/>
    <col min="4" max="4" width="17" style="53" customWidth="1"/>
  </cols>
  <sheetData>
    <row r="1" spans="1:4" ht="15.75">
      <c r="A1" s="30" t="s">
        <v>108</v>
      </c>
    </row>
    <row r="2" spans="1:4">
      <c r="A2" s="29" t="s">
        <v>109</v>
      </c>
    </row>
    <row r="4" spans="1:4" ht="24">
      <c r="A4" s="60" t="s">
        <v>0</v>
      </c>
      <c r="B4" s="62" t="s">
        <v>105</v>
      </c>
      <c r="C4" s="7" t="s">
        <v>40</v>
      </c>
      <c r="D4" s="7" t="s">
        <v>40</v>
      </c>
    </row>
    <row r="5" spans="1:4" ht="15.75" thickBot="1">
      <c r="A5" s="61"/>
      <c r="B5" s="63"/>
      <c r="C5" s="20" t="s">
        <v>41</v>
      </c>
      <c r="D5" s="20" t="s">
        <v>42</v>
      </c>
    </row>
    <row r="6" spans="1:4">
      <c r="A6" s="5"/>
      <c r="B6" s="4"/>
      <c r="C6" s="2"/>
      <c r="D6" s="31"/>
    </row>
    <row r="7" spans="1:4">
      <c r="A7" s="5" t="s">
        <v>43</v>
      </c>
      <c r="B7" s="4">
        <v>24</v>
      </c>
      <c r="C7" s="37">
        <v>19478304</v>
      </c>
      <c r="D7" s="37">
        <v>11397647</v>
      </c>
    </row>
    <row r="8" spans="1:4" ht="15.75" thickBot="1">
      <c r="A8" s="13" t="s">
        <v>44</v>
      </c>
      <c r="B8" s="11">
        <v>25</v>
      </c>
      <c r="C8" s="43">
        <v>-4761039</v>
      </c>
      <c r="D8" s="43">
        <v>-3409380</v>
      </c>
    </row>
    <row r="9" spans="1:4">
      <c r="A9" s="2" t="s">
        <v>45</v>
      </c>
      <c r="B9" s="4"/>
      <c r="C9" s="37">
        <f>SUM(C7:C8)</f>
        <v>14717265</v>
      </c>
      <c r="D9" s="37">
        <f>SUM(D7:D8)</f>
        <v>7988267</v>
      </c>
    </row>
    <row r="10" spans="1:4">
      <c r="A10" s="5"/>
      <c r="B10" s="4"/>
      <c r="C10" s="37"/>
      <c r="D10" s="37"/>
    </row>
    <row r="11" spans="1:4">
      <c r="A11" s="5" t="s">
        <v>46</v>
      </c>
      <c r="B11" s="4">
        <v>26</v>
      </c>
      <c r="C11" s="37">
        <v>-7021007</v>
      </c>
      <c r="D11" s="37">
        <v>-4106827</v>
      </c>
    </row>
    <row r="12" spans="1:4">
      <c r="A12" s="5" t="s">
        <v>47</v>
      </c>
      <c r="B12" s="4">
        <v>27</v>
      </c>
      <c r="C12" s="37">
        <v>-620043</v>
      </c>
      <c r="D12" s="37">
        <v>-591501</v>
      </c>
    </row>
    <row r="13" spans="1:4">
      <c r="A13" s="5" t="s">
        <v>48</v>
      </c>
      <c r="B13" s="4">
        <v>28</v>
      </c>
      <c r="C13" s="37">
        <v>53289</v>
      </c>
      <c r="D13" s="37">
        <v>99363</v>
      </c>
    </row>
    <row r="14" spans="1:4">
      <c r="A14" s="5" t="s">
        <v>49</v>
      </c>
      <c r="B14" s="4">
        <v>29</v>
      </c>
      <c r="C14" s="37">
        <v>-2042993</v>
      </c>
      <c r="D14" s="37">
        <v>-2082974</v>
      </c>
    </row>
    <row r="15" spans="1:4">
      <c r="A15" s="5" t="s">
        <v>130</v>
      </c>
      <c r="B15" s="3">
        <v>30</v>
      </c>
      <c r="C15" s="37">
        <v>7924756</v>
      </c>
      <c r="D15" s="37">
        <v>-1613262</v>
      </c>
    </row>
    <row r="16" spans="1:4" ht="15.75" thickBot="1">
      <c r="A16" s="13" t="s">
        <v>51</v>
      </c>
      <c r="B16" s="25">
        <v>31</v>
      </c>
      <c r="C16" s="43">
        <v>22986</v>
      </c>
      <c r="D16" s="43">
        <v>52899</v>
      </c>
    </row>
    <row r="17" spans="1:4">
      <c r="A17" s="2" t="s">
        <v>52</v>
      </c>
      <c r="B17" s="3"/>
      <c r="C17" s="37">
        <f>SUM(C9:C16)</f>
        <v>13034253</v>
      </c>
      <c r="D17" s="37">
        <f>SUM(D9:D16)</f>
        <v>-254035</v>
      </c>
    </row>
    <row r="18" spans="1:4">
      <c r="A18" s="5"/>
      <c r="B18" s="3"/>
      <c r="C18" s="37"/>
      <c r="D18" s="37"/>
    </row>
    <row r="19" spans="1:4" ht="15.75" thickBot="1">
      <c r="A19" s="13" t="s">
        <v>53</v>
      </c>
      <c r="B19" s="25">
        <v>16</v>
      </c>
      <c r="C19" s="43">
        <v>-1549499</v>
      </c>
      <c r="D19" s="43">
        <v>-875608</v>
      </c>
    </row>
    <row r="20" spans="1:4" ht="15.75" thickBot="1">
      <c r="A20" s="12" t="s">
        <v>54</v>
      </c>
      <c r="B20" s="25"/>
      <c r="C20" s="43">
        <v>11484754</v>
      </c>
      <c r="D20" s="43">
        <v>-1129643</v>
      </c>
    </row>
    <row r="21" spans="1:4" ht="15.75" thickBot="1">
      <c r="A21" s="12" t="s">
        <v>55</v>
      </c>
      <c r="B21" s="22"/>
      <c r="C21" s="43">
        <v>11484754</v>
      </c>
      <c r="D21" s="43">
        <v>-1129643</v>
      </c>
    </row>
    <row r="22" spans="1:4">
      <c r="A22" s="2"/>
      <c r="B22" s="1"/>
      <c r="C22" s="2"/>
      <c r="D22" s="2"/>
    </row>
    <row r="23" spans="1:4">
      <c r="A23" s="2" t="s">
        <v>56</v>
      </c>
      <c r="B23" s="3"/>
      <c r="C23" s="2"/>
      <c r="D23" s="2"/>
    </row>
    <row r="24" spans="1:4" ht="15.75" thickBot="1">
      <c r="A24" s="8" t="s">
        <v>57</v>
      </c>
      <c r="B24" s="24">
        <v>15</v>
      </c>
      <c r="C24" s="16">
        <v>1436</v>
      </c>
      <c r="D24" s="16">
        <v>-141</v>
      </c>
    </row>
    <row r="25" spans="1:4" ht="15.75" thickTop="1"/>
    <row r="27" spans="1:4">
      <c r="A27" s="32" t="s">
        <v>120</v>
      </c>
      <c r="C27" s="32" t="s">
        <v>120</v>
      </c>
    </row>
    <row r="28" spans="1:4">
      <c r="A28" s="33" t="s">
        <v>126</v>
      </c>
      <c r="C28" s="33" t="s">
        <v>127</v>
      </c>
    </row>
    <row r="29" spans="1:4">
      <c r="A29" s="33" t="s">
        <v>121</v>
      </c>
      <c r="C29" s="33" t="s">
        <v>122</v>
      </c>
    </row>
    <row r="30" spans="1:4">
      <c r="A30" s="33" t="s">
        <v>123</v>
      </c>
    </row>
    <row r="31" spans="1:4">
      <c r="A31" s="33" t="s">
        <v>124</v>
      </c>
    </row>
  </sheetData>
  <mergeCells count="2">
    <mergeCell ref="A4:A5"/>
    <mergeCell ref="B4:B5"/>
  </mergeCells>
  <pageMargins left="0.7" right="0.7" top="0.75" bottom="0.75" header="0.3" footer="0.3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E15" sqref="E15:E16"/>
    </sheetView>
  </sheetViews>
  <sheetFormatPr defaultRowHeight="15"/>
  <cols>
    <col min="1" max="1" width="37.5703125" style="59" customWidth="1"/>
    <col min="2" max="2" width="9.140625" style="59"/>
    <col min="3" max="3" width="20" style="54" customWidth="1"/>
    <col min="4" max="4" width="23.28515625" style="54" customWidth="1"/>
    <col min="5" max="5" width="15.5703125" style="54" customWidth="1"/>
    <col min="6" max="16384" width="9.140625" style="59"/>
  </cols>
  <sheetData>
    <row r="1" spans="1:5" ht="15.75">
      <c r="A1" s="58" t="s">
        <v>110</v>
      </c>
    </row>
    <row r="2" spans="1:5">
      <c r="A2" s="33" t="s">
        <v>129</v>
      </c>
    </row>
    <row r="4" spans="1:5">
      <c r="A4" s="60" t="s">
        <v>0</v>
      </c>
      <c r="B4" s="62" t="s">
        <v>105</v>
      </c>
      <c r="C4" s="37" t="s">
        <v>58</v>
      </c>
      <c r="D4" s="37" t="s">
        <v>60</v>
      </c>
      <c r="E4" s="68" t="s">
        <v>62</v>
      </c>
    </row>
    <row r="5" spans="1:5" ht="15.75" thickBot="1">
      <c r="A5" s="61"/>
      <c r="B5" s="63"/>
      <c r="C5" s="43" t="s">
        <v>59</v>
      </c>
      <c r="D5" s="43" t="s">
        <v>61</v>
      </c>
      <c r="E5" s="69"/>
    </row>
    <row r="6" spans="1:5">
      <c r="A6" s="2"/>
      <c r="B6" s="3"/>
      <c r="C6" s="40"/>
      <c r="D6" s="40"/>
      <c r="E6" s="40"/>
    </row>
    <row r="7" spans="1:5" ht="15.75" thickBot="1">
      <c r="A7" s="12" t="s">
        <v>63</v>
      </c>
      <c r="B7" s="25"/>
      <c r="C7" s="43">
        <v>80000</v>
      </c>
      <c r="D7" s="43">
        <v>-50923687</v>
      </c>
      <c r="E7" s="43">
        <v>-50843687</v>
      </c>
    </row>
    <row r="8" spans="1:5">
      <c r="A8" s="5"/>
      <c r="B8" s="3"/>
      <c r="C8" s="40"/>
      <c r="D8" s="40"/>
      <c r="E8" s="40"/>
    </row>
    <row r="9" spans="1:5" ht="15.75" thickBot="1">
      <c r="A9" s="13" t="s">
        <v>64</v>
      </c>
      <c r="B9" s="25"/>
      <c r="C9" s="43" t="s">
        <v>65</v>
      </c>
      <c r="D9" s="43">
        <v>-1129643</v>
      </c>
      <c r="E9" s="43">
        <v>-1129643</v>
      </c>
    </row>
    <row r="10" spans="1:5" ht="15.75" thickBot="1">
      <c r="A10" s="13" t="s">
        <v>66</v>
      </c>
      <c r="B10" s="25"/>
      <c r="C10" s="43" t="s">
        <v>65</v>
      </c>
      <c r="D10" s="43">
        <v>-1129643</v>
      </c>
      <c r="E10" s="43">
        <v>-1129643</v>
      </c>
    </row>
    <row r="11" spans="1:5">
      <c r="A11" s="5"/>
      <c r="B11" s="3"/>
      <c r="C11" s="40"/>
      <c r="D11" s="40"/>
      <c r="E11" s="40"/>
    </row>
    <row r="12" spans="1:5" ht="15.75" thickBot="1">
      <c r="A12" s="5" t="s">
        <v>67</v>
      </c>
      <c r="B12" s="3">
        <v>15</v>
      </c>
      <c r="C12" s="55" t="s">
        <v>65</v>
      </c>
      <c r="D12" s="55" t="s">
        <v>12</v>
      </c>
      <c r="E12" s="55" t="s">
        <v>12</v>
      </c>
    </row>
    <row r="13" spans="1:5" ht="15.75" thickBot="1">
      <c r="A13" s="26" t="s">
        <v>68</v>
      </c>
      <c r="B13" s="27"/>
      <c r="C13" s="43">
        <v>80000</v>
      </c>
      <c r="D13" s="43">
        <v>-52053330</v>
      </c>
      <c r="E13" s="43">
        <v>-51973330</v>
      </c>
    </row>
    <row r="14" spans="1:5">
      <c r="A14" s="2"/>
      <c r="B14" s="3"/>
      <c r="C14" s="40"/>
      <c r="D14" s="37"/>
      <c r="E14" s="37"/>
    </row>
    <row r="15" spans="1:5" ht="15.75" thickBot="1">
      <c r="A15" s="12" t="s">
        <v>69</v>
      </c>
      <c r="B15" s="25"/>
      <c r="C15" s="43">
        <v>80000</v>
      </c>
      <c r="D15" s="43">
        <v>-41696130</v>
      </c>
      <c r="E15" s="43">
        <v>-41616130</v>
      </c>
    </row>
    <row r="16" spans="1:5" ht="15.75" thickBot="1">
      <c r="A16" s="13" t="s">
        <v>70</v>
      </c>
      <c r="B16" s="25"/>
      <c r="C16" s="43" t="s">
        <v>65</v>
      </c>
      <c r="D16" s="43">
        <v>11484754</v>
      </c>
      <c r="E16" s="43">
        <v>11484754</v>
      </c>
    </row>
    <row r="17" spans="1:5" ht="15.75" thickBot="1">
      <c r="A17" s="12" t="s">
        <v>71</v>
      </c>
      <c r="B17" s="25"/>
      <c r="C17" s="43" t="s">
        <v>65</v>
      </c>
      <c r="D17" s="43">
        <v>11484754</v>
      </c>
      <c r="E17" s="43">
        <v>11484754</v>
      </c>
    </row>
    <row r="18" spans="1:5" ht="15.75" thickBot="1">
      <c r="A18" s="16" t="s">
        <v>72</v>
      </c>
      <c r="B18" s="24"/>
      <c r="C18" s="38">
        <v>80000</v>
      </c>
      <c r="D18" s="38">
        <v>-30211376</v>
      </c>
      <c r="E18" s="38">
        <v>-30131376</v>
      </c>
    </row>
    <row r="19" spans="1:5" ht="15.75" thickTop="1"/>
    <row r="21" spans="1:5">
      <c r="A21" s="32" t="s">
        <v>120</v>
      </c>
      <c r="C21" s="56" t="s">
        <v>120</v>
      </c>
    </row>
    <row r="22" spans="1:5">
      <c r="A22" s="33" t="s">
        <v>126</v>
      </c>
      <c r="C22" s="57" t="s">
        <v>127</v>
      </c>
    </row>
    <row r="23" spans="1:5">
      <c r="A23" s="33" t="s">
        <v>121</v>
      </c>
      <c r="C23" s="57" t="s">
        <v>122</v>
      </c>
    </row>
    <row r="24" spans="1:5">
      <c r="A24" s="33" t="s">
        <v>123</v>
      </c>
    </row>
    <row r="25" spans="1:5">
      <c r="A25" s="33" t="s">
        <v>124</v>
      </c>
    </row>
  </sheetData>
  <mergeCells count="3">
    <mergeCell ref="A4:A5"/>
    <mergeCell ref="B4:B5"/>
    <mergeCell ref="E4:E5"/>
  </mergeCells>
  <pageMargins left="0.7" right="0.7" top="0.75" bottom="0.75" header="0.3" footer="0.3"/>
  <pageSetup paperSize="9" scale="8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topLeftCell="A40" workbookViewId="0">
      <selection activeCell="H63" sqref="H63"/>
    </sheetView>
  </sheetViews>
  <sheetFormatPr defaultRowHeight="15"/>
  <cols>
    <col min="1" max="1" width="53.5703125" customWidth="1"/>
    <col min="3" max="3" width="15" style="54" customWidth="1"/>
    <col min="4" max="4" width="18.140625" style="54" customWidth="1"/>
    <col min="7" max="7" width="12.5703125" customWidth="1"/>
  </cols>
  <sheetData>
    <row r="1" spans="1:4" ht="15.75">
      <c r="A1" s="30" t="s">
        <v>125</v>
      </c>
    </row>
    <row r="2" spans="1:4">
      <c r="A2" s="29" t="s">
        <v>111</v>
      </c>
    </row>
    <row r="4" spans="1:4" ht="24">
      <c r="A4" s="60" t="s">
        <v>0</v>
      </c>
      <c r="B4" s="62" t="s">
        <v>105</v>
      </c>
      <c r="C4" s="37" t="s">
        <v>73</v>
      </c>
      <c r="D4" s="37" t="s">
        <v>40</v>
      </c>
    </row>
    <row r="5" spans="1:4" ht="15.75" thickBot="1">
      <c r="A5" s="61"/>
      <c r="B5" s="63"/>
      <c r="C5" s="43" t="s">
        <v>41</v>
      </c>
      <c r="D5" s="43" t="s">
        <v>42</v>
      </c>
    </row>
    <row r="6" spans="1:4">
      <c r="A6" s="5"/>
      <c r="B6" s="1"/>
      <c r="C6" s="35"/>
      <c r="D6" s="35"/>
    </row>
    <row r="7" spans="1:4">
      <c r="A7" s="2" t="s">
        <v>74</v>
      </c>
      <c r="B7" s="3"/>
      <c r="C7" s="37"/>
      <c r="D7" s="42"/>
    </row>
    <row r="8" spans="1:4">
      <c r="A8" s="5" t="s">
        <v>52</v>
      </c>
      <c r="B8" s="4"/>
      <c r="C8" s="37">
        <v>13034253</v>
      </c>
      <c r="D8" s="37">
        <v>-120900</v>
      </c>
    </row>
    <row r="9" spans="1:4">
      <c r="A9" s="5"/>
      <c r="B9" s="4"/>
      <c r="C9" s="37"/>
      <c r="D9" s="37"/>
    </row>
    <row r="10" spans="1:4">
      <c r="A10" s="2" t="s">
        <v>75</v>
      </c>
      <c r="B10" s="4"/>
      <c r="C10" s="37"/>
      <c r="D10" s="37"/>
    </row>
    <row r="11" spans="1:4" ht="24">
      <c r="A11" s="5" t="s">
        <v>76</v>
      </c>
      <c r="B11" s="4" t="s">
        <v>77</v>
      </c>
      <c r="C11" s="37">
        <v>1402573</v>
      </c>
      <c r="D11" s="37">
        <v>982336</v>
      </c>
    </row>
    <row r="12" spans="1:4" ht="24">
      <c r="A12" s="5" t="s">
        <v>78</v>
      </c>
      <c r="B12" s="4">
        <v>31</v>
      </c>
      <c r="C12" s="37">
        <v>49</v>
      </c>
      <c r="D12" s="37">
        <v>3243</v>
      </c>
    </row>
    <row r="13" spans="1:4">
      <c r="A13" s="5" t="s">
        <v>128</v>
      </c>
      <c r="B13" s="4"/>
      <c r="C13" s="37">
        <v>-5293</v>
      </c>
      <c r="D13" s="37" t="s">
        <v>12</v>
      </c>
    </row>
    <row r="14" spans="1:4">
      <c r="A14" s="5" t="s">
        <v>49</v>
      </c>
      <c r="B14" s="4">
        <v>29</v>
      </c>
      <c r="C14" s="37">
        <v>2042994</v>
      </c>
      <c r="D14" s="37">
        <v>2119821</v>
      </c>
    </row>
    <row r="15" spans="1:4">
      <c r="A15" s="5" t="s">
        <v>48</v>
      </c>
      <c r="B15" s="4">
        <v>28</v>
      </c>
      <c r="C15" s="37">
        <v>-53289</v>
      </c>
      <c r="D15" s="37">
        <v>-170292</v>
      </c>
    </row>
    <row r="16" spans="1:4">
      <c r="A16" s="5" t="s">
        <v>50</v>
      </c>
      <c r="B16" s="4"/>
      <c r="C16" s="37">
        <v>-8017437</v>
      </c>
      <c r="D16" s="37">
        <v>1630549</v>
      </c>
    </row>
    <row r="17" spans="1:4" ht="24.75" thickBot="1">
      <c r="A17" s="13" t="s">
        <v>79</v>
      </c>
      <c r="B17" s="11">
        <v>31</v>
      </c>
      <c r="C17" s="43" t="s">
        <v>12</v>
      </c>
      <c r="D17" s="43" t="s">
        <v>12</v>
      </c>
    </row>
    <row r="18" spans="1:4">
      <c r="A18" s="2" t="s">
        <v>80</v>
      </c>
      <c r="B18" s="4"/>
      <c r="C18" s="37">
        <v>8403850</v>
      </c>
      <c r="D18" s="37">
        <v>4444757</v>
      </c>
    </row>
    <row r="19" spans="1:4">
      <c r="A19" s="2"/>
      <c r="B19" s="4"/>
      <c r="C19" s="37"/>
      <c r="D19" s="37"/>
    </row>
    <row r="20" spans="1:4">
      <c r="A20" s="2" t="s">
        <v>81</v>
      </c>
      <c r="B20" s="3"/>
      <c r="C20" s="37"/>
      <c r="D20" s="37"/>
    </row>
    <row r="21" spans="1:4" ht="24">
      <c r="A21" s="5" t="s">
        <v>82</v>
      </c>
      <c r="B21" s="3"/>
      <c r="C21" s="37">
        <v>-320258</v>
      </c>
      <c r="D21" s="37">
        <v>152051</v>
      </c>
    </row>
    <row r="22" spans="1:4">
      <c r="A22" s="5" t="s">
        <v>83</v>
      </c>
      <c r="B22" s="3"/>
      <c r="C22" s="37">
        <v>603464</v>
      </c>
      <c r="D22" s="37">
        <v>805778</v>
      </c>
    </row>
    <row r="23" spans="1:4">
      <c r="A23" s="5" t="s">
        <v>84</v>
      </c>
      <c r="B23" s="3"/>
      <c r="C23" s="37">
        <v>519641</v>
      </c>
      <c r="D23" s="37">
        <v>169272</v>
      </c>
    </row>
    <row r="24" spans="1:4">
      <c r="A24" s="5" t="s">
        <v>85</v>
      </c>
      <c r="B24" s="3"/>
      <c r="C24" s="37">
        <v>826</v>
      </c>
      <c r="D24" s="37">
        <v>494</v>
      </c>
    </row>
    <row r="25" spans="1:4">
      <c r="A25" s="5" t="s">
        <v>86</v>
      </c>
      <c r="B25" s="3"/>
      <c r="C25" s="37">
        <v>1298327</v>
      </c>
      <c r="D25" s="37">
        <v>-287199</v>
      </c>
    </row>
    <row r="26" spans="1:4" ht="24">
      <c r="A26" s="5" t="s">
        <v>87</v>
      </c>
      <c r="B26" s="3"/>
      <c r="C26" s="37">
        <v>-118138</v>
      </c>
      <c r="D26" s="37">
        <v>211696</v>
      </c>
    </row>
    <row r="27" spans="1:4" ht="15.75" thickBot="1">
      <c r="A27" s="13" t="s">
        <v>88</v>
      </c>
      <c r="B27" s="25"/>
      <c r="C27" s="43">
        <v>437544</v>
      </c>
      <c r="D27" s="43">
        <v>-1260916</v>
      </c>
    </row>
    <row r="28" spans="1:4" ht="24">
      <c r="A28" s="2" t="s">
        <v>89</v>
      </c>
      <c r="B28" s="3"/>
      <c r="C28" s="37">
        <v>10825256</v>
      </c>
      <c r="D28" s="37">
        <v>4235933</v>
      </c>
    </row>
    <row r="29" spans="1:4">
      <c r="A29" s="5"/>
      <c r="B29" s="3"/>
      <c r="C29" s="37"/>
      <c r="D29" s="37"/>
    </row>
    <row r="30" spans="1:4">
      <c r="A30" s="5" t="s">
        <v>90</v>
      </c>
      <c r="B30" s="3"/>
      <c r="C30" s="37">
        <v>-745463</v>
      </c>
      <c r="D30" s="37">
        <v>-479610</v>
      </c>
    </row>
    <row r="31" spans="1:4" ht="15.75" thickBot="1">
      <c r="A31" s="5" t="s">
        <v>91</v>
      </c>
      <c r="B31" s="3"/>
      <c r="C31" s="37" t="s">
        <v>12</v>
      </c>
      <c r="D31" s="37" t="s">
        <v>12</v>
      </c>
    </row>
    <row r="32" spans="1:4" ht="24.75" thickBot="1">
      <c r="A32" s="26" t="s">
        <v>92</v>
      </c>
      <c r="B32" s="27"/>
      <c r="C32" s="46">
        <v>10079793</v>
      </c>
      <c r="D32" s="46">
        <v>3756323</v>
      </c>
    </row>
    <row r="33" spans="1:4">
      <c r="A33" s="5"/>
      <c r="B33" s="3"/>
      <c r="C33" s="37"/>
      <c r="D33" s="37"/>
    </row>
    <row r="34" spans="1:4">
      <c r="A34" s="2" t="s">
        <v>93</v>
      </c>
      <c r="B34" s="1"/>
      <c r="C34" s="37"/>
      <c r="D34" s="37"/>
    </row>
    <row r="35" spans="1:4">
      <c r="A35" s="5" t="s">
        <v>94</v>
      </c>
      <c r="B35" s="3"/>
      <c r="C35" s="37">
        <v>252</v>
      </c>
      <c r="D35" s="37">
        <v>252</v>
      </c>
    </row>
    <row r="36" spans="1:4">
      <c r="A36" s="5" t="s">
        <v>95</v>
      </c>
      <c r="B36" s="14">
        <v>4</v>
      </c>
      <c r="C36" s="37">
        <v>-108094</v>
      </c>
      <c r="D36" s="37">
        <v>-38755</v>
      </c>
    </row>
    <row r="37" spans="1:4">
      <c r="A37" s="5" t="s">
        <v>96</v>
      </c>
      <c r="B37" s="14">
        <v>5</v>
      </c>
      <c r="C37" s="37">
        <v>6828</v>
      </c>
      <c r="D37" s="37">
        <v>-531</v>
      </c>
    </row>
    <row r="38" spans="1:4">
      <c r="A38" s="5" t="s">
        <v>97</v>
      </c>
      <c r="B38" s="19">
        <v>6</v>
      </c>
      <c r="C38" s="37">
        <v>-3352674</v>
      </c>
      <c r="D38" s="37">
        <v>-442778</v>
      </c>
    </row>
    <row r="39" spans="1:4">
      <c r="A39" s="5" t="s">
        <v>98</v>
      </c>
      <c r="B39" s="19"/>
      <c r="C39" s="37">
        <v>-569</v>
      </c>
      <c r="D39" s="37">
        <v>-1965</v>
      </c>
    </row>
    <row r="40" spans="1:4">
      <c r="A40" s="5" t="s">
        <v>99</v>
      </c>
      <c r="B40" s="19">
        <v>7</v>
      </c>
      <c r="C40" s="37">
        <v>-81819</v>
      </c>
      <c r="D40" s="37">
        <v>-7755</v>
      </c>
    </row>
    <row r="41" spans="1:4" ht="24">
      <c r="A41" s="5" t="s">
        <v>100</v>
      </c>
      <c r="B41" s="4"/>
      <c r="C41" s="37" t="s">
        <v>12</v>
      </c>
      <c r="D41" s="37" t="s">
        <v>12</v>
      </c>
    </row>
    <row r="42" spans="1:4">
      <c r="A42" s="5" t="s">
        <v>101</v>
      </c>
      <c r="B42" s="4"/>
      <c r="C42" s="37">
        <v>-703391</v>
      </c>
      <c r="D42" s="37">
        <v>-8038425</v>
      </c>
    </row>
    <row r="43" spans="1:4">
      <c r="A43" s="5" t="s">
        <v>102</v>
      </c>
      <c r="B43" s="4"/>
      <c r="C43" s="37" t="s">
        <v>12</v>
      </c>
      <c r="D43" s="37" t="s">
        <v>12</v>
      </c>
    </row>
    <row r="44" spans="1:4" ht="15.75" thickBot="1">
      <c r="A44" s="5" t="s">
        <v>103</v>
      </c>
      <c r="B44" s="4"/>
      <c r="C44" s="37">
        <v>-99764</v>
      </c>
      <c r="D44" s="37">
        <v>-74168</v>
      </c>
    </row>
    <row r="45" spans="1:4" ht="24.75" thickBot="1">
      <c r="A45" s="26" t="s">
        <v>104</v>
      </c>
      <c r="B45" s="27"/>
      <c r="C45" s="46">
        <v>-4339232</v>
      </c>
      <c r="D45" s="46">
        <v>-8604125</v>
      </c>
    </row>
    <row r="46" spans="1:4">
      <c r="A46" s="2"/>
      <c r="B46" s="1"/>
      <c r="C46" s="37"/>
      <c r="D46" s="37"/>
    </row>
    <row r="47" spans="1:4">
      <c r="A47" s="2" t="s">
        <v>112</v>
      </c>
      <c r="B47" s="4"/>
      <c r="C47" s="35"/>
      <c r="D47" s="42"/>
    </row>
    <row r="48" spans="1:4">
      <c r="A48" s="5" t="s">
        <v>113</v>
      </c>
      <c r="B48" s="4">
        <v>18</v>
      </c>
      <c r="C48" s="35" t="s">
        <v>65</v>
      </c>
      <c r="D48" s="42" t="s">
        <v>65</v>
      </c>
    </row>
    <row r="49" spans="1:4">
      <c r="A49" s="5" t="s">
        <v>34</v>
      </c>
      <c r="B49" s="3"/>
      <c r="C49" s="35">
        <v>-1339520</v>
      </c>
      <c r="D49" s="42" t="s">
        <v>65</v>
      </c>
    </row>
    <row r="50" spans="1:4">
      <c r="A50" s="5" t="s">
        <v>114</v>
      </c>
      <c r="B50" s="4">
        <v>20</v>
      </c>
      <c r="C50" s="37">
        <v>3647270</v>
      </c>
      <c r="D50" s="37">
        <v>17007500</v>
      </c>
    </row>
    <row r="51" spans="1:4">
      <c r="A51" s="5" t="s">
        <v>115</v>
      </c>
      <c r="B51" s="3">
        <v>20</v>
      </c>
      <c r="C51" s="37">
        <v>-1568711</v>
      </c>
      <c r="D51" s="37">
        <v>-1308666</v>
      </c>
    </row>
    <row r="52" spans="1:4" ht="15.75" thickBot="1">
      <c r="A52" s="13" t="s">
        <v>116</v>
      </c>
      <c r="B52" s="11">
        <v>20</v>
      </c>
      <c r="C52" s="43">
        <v>-4764163</v>
      </c>
      <c r="D52" s="43" t="s">
        <v>12</v>
      </c>
    </row>
    <row r="53" spans="1:4" ht="24">
      <c r="A53" s="2" t="s">
        <v>117</v>
      </c>
      <c r="B53" s="3"/>
      <c r="C53" s="37">
        <v>-4025124</v>
      </c>
      <c r="D53" s="37">
        <v>15698834</v>
      </c>
    </row>
    <row r="54" spans="1:4">
      <c r="A54" s="5"/>
      <c r="B54" s="3"/>
      <c r="C54" s="37"/>
      <c r="D54" s="37"/>
    </row>
    <row r="55" spans="1:4" ht="24.75" thickBot="1">
      <c r="A55" s="13" t="s">
        <v>118</v>
      </c>
      <c r="B55" s="25"/>
      <c r="C55" s="43">
        <v>-112161</v>
      </c>
      <c r="D55" s="43">
        <v>385947</v>
      </c>
    </row>
    <row r="56" spans="1:4" ht="24">
      <c r="A56" s="2" t="s">
        <v>119</v>
      </c>
      <c r="B56" s="3"/>
      <c r="C56" s="35">
        <v>1603276</v>
      </c>
      <c r="D56" s="35">
        <v>11236979</v>
      </c>
    </row>
    <row r="57" spans="1:4" ht="15.75" thickBot="1">
      <c r="A57" s="12" t="s">
        <v>131</v>
      </c>
      <c r="B57" s="11">
        <v>17</v>
      </c>
      <c r="C57" s="48">
        <v>559317</v>
      </c>
      <c r="D57" s="48">
        <v>6173897</v>
      </c>
    </row>
    <row r="58" spans="1:4" ht="15.75" thickBot="1">
      <c r="A58" s="16" t="s">
        <v>132</v>
      </c>
      <c r="B58" s="9">
        <v>17</v>
      </c>
      <c r="C58" s="49">
        <v>2162593</v>
      </c>
      <c r="D58" s="49">
        <v>17410876</v>
      </c>
    </row>
    <row r="59" spans="1:4" ht="15.75" thickTop="1">
      <c r="A59" s="32"/>
    </row>
    <row r="60" spans="1:4">
      <c r="A60" s="32"/>
    </row>
    <row r="61" spans="1:4">
      <c r="A61" s="32"/>
    </row>
    <row r="62" spans="1:4">
      <c r="A62" s="32" t="s">
        <v>120</v>
      </c>
      <c r="B62" s="32" t="s">
        <v>120</v>
      </c>
    </row>
    <row r="63" spans="1:4">
      <c r="A63" s="33" t="s">
        <v>126</v>
      </c>
      <c r="B63" s="33" t="s">
        <v>127</v>
      </c>
    </row>
    <row r="64" spans="1:4">
      <c r="A64" s="33" t="s">
        <v>121</v>
      </c>
      <c r="B64" s="33" t="s">
        <v>122</v>
      </c>
    </row>
    <row r="65" spans="1:1">
      <c r="A65" s="33" t="s">
        <v>123</v>
      </c>
    </row>
    <row r="66" spans="1:1">
      <c r="A66" s="33" t="s">
        <v>124</v>
      </c>
    </row>
    <row r="67" spans="1:1">
      <c r="A67" s="33"/>
    </row>
  </sheetData>
  <mergeCells count="2">
    <mergeCell ref="A4:A5"/>
    <mergeCell ref="B4:B5"/>
  </mergeCells>
  <pageMargins left="0.7" right="0.7" top="0.75" bottom="0.75" header="0.3" footer="0.3"/>
  <pageSetup paperSize="9" scale="91" fitToHeight="0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</vt:lpstr>
      <vt:lpstr>Отчет о совокупном доходе</vt:lpstr>
      <vt:lpstr>Отчет об изменениях в капитале</vt:lpstr>
      <vt:lpstr>Отчет денежных средств</vt:lpstr>
      <vt:lpstr>ФО!OLE_LINK1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Aliya Temirbulatova</dc:creator>
  <cp:lastModifiedBy>Aliya Temirbulatova</cp:lastModifiedBy>
  <cp:lastPrinted>2017-05-17T07:13:48Z</cp:lastPrinted>
  <dcterms:created xsi:type="dcterms:W3CDTF">2017-05-12T11:03:18Z</dcterms:created>
  <dcterms:modified xsi:type="dcterms:W3CDTF">2017-05-17T10:06:43Z</dcterms:modified>
</cp:coreProperties>
</file>