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zhukesh\Desktop\"/>
    </mc:Choice>
  </mc:AlternateContent>
  <xr:revisionPtr revIDLastSave="0" documentId="8_{571B81E9-A114-4D1D-92B2-F24FF484C22C}" xr6:coauthVersionLast="47" xr6:coauthVersionMax="47" xr10:uidLastSave="{00000000-0000-0000-0000-000000000000}"/>
  <bookViews>
    <workbookView xWindow="-120" yWindow="-120" windowWidth="29040" windowHeight="15840" tabRatio="940" activeTab="2"/>
  </bookViews>
  <sheets>
    <sheet name="ОФП" sheetId="28" r:id="rId1"/>
    <sheet name="ОСД" sheetId="29" r:id="rId2"/>
    <sheet name="ОДДС  " sheetId="71" r:id="rId3"/>
    <sheet name="Капитал" sheetId="30" r:id="rId4"/>
    <sheet name="Ф3" sheetId="4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2_месяца" localSheetId="3">#REF!</definedName>
    <definedName name="_2_месяца" localSheetId="2">#REF!</definedName>
    <definedName name="_2_месяца" localSheetId="1">#REF!</definedName>
    <definedName name="_2_месяца" localSheetId="0">#REF!</definedName>
    <definedName name="_2_месяца">#REF!</definedName>
    <definedName name="_2mon" localSheetId="3">#REF!</definedName>
    <definedName name="_2mon" localSheetId="2">#REF!</definedName>
    <definedName name="_2mon" localSheetId="1">#REF!</definedName>
    <definedName name="_2mon" localSheetId="0">#REF!</definedName>
    <definedName name="_2mon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ccPay" localSheetId="3">#REF!</definedName>
    <definedName name="AccPay" localSheetId="2">#REF!</definedName>
    <definedName name="AccPay" localSheetId="1">#REF!</definedName>
    <definedName name="AccPay" localSheetId="0">#REF!</definedName>
    <definedName name="AccPay">#REF!</definedName>
    <definedName name="AccRec" localSheetId="3">#REF!</definedName>
    <definedName name="AccRec" localSheetId="2">#REF!</definedName>
    <definedName name="AccRec" localSheetId="1">#REF!</definedName>
    <definedName name="AccRec" localSheetId="0">#REF!</definedName>
    <definedName name="AccRec">#REF!</definedName>
    <definedName name="ARA_Threshold" localSheetId="0">'[2]Bal Sheet'!#REF!</definedName>
    <definedName name="ARA_Threshold">'[2]Bal Sheet'!#REF!</definedName>
    <definedName name="Area" localSheetId="3">#REF!</definedName>
    <definedName name="Area" localSheetId="2">#REF!</definedName>
    <definedName name="Area" localSheetId="1">#REF!</definedName>
    <definedName name="Area" localSheetId="0">#REF!</definedName>
    <definedName name="Area">#REF!</definedName>
    <definedName name="ARP_Threshold" localSheetId="0">'[2]Bal Sheet'!#REF!</definedName>
    <definedName name="ARP_Threshold">'[2]Bal Sheet'!#REF!</definedName>
    <definedName name="AS2DocOpenMode" hidden="1">"AS2DocumentEdit"</definedName>
    <definedName name="AS2HasNoAutoHeaderFooter">"OFF"</definedName>
    <definedName name="Assets" localSheetId="3">#REF!</definedName>
    <definedName name="Assets" localSheetId="2">#REF!</definedName>
    <definedName name="Assets" localSheetId="1">#REF!</definedName>
    <definedName name="Assets" localSheetId="0">#REF!</definedName>
    <definedName name="Assets">#REF!</definedName>
    <definedName name="aud_month" localSheetId="3">#REF!</definedName>
    <definedName name="aud_month" localSheetId="2">#REF!</definedName>
    <definedName name="aud_month" localSheetId="1">#REF!</definedName>
    <definedName name="aud_month" localSheetId="0">#REF!</definedName>
    <definedName name="aud_month">#REF!</definedName>
    <definedName name="aud_year" localSheetId="3">#REF!</definedName>
    <definedName name="aud_year" localSheetId="2">#REF!</definedName>
    <definedName name="aud_year" localSheetId="1">#REF!</definedName>
    <definedName name="aud_year" localSheetId="0">#REF!</definedName>
    <definedName name="aud_year">#REF!</definedName>
    <definedName name="AuditDate">[3]SMSTemp!$B$4</definedName>
    <definedName name="Busdev">#N/A</definedName>
    <definedName name="cad_month" localSheetId="3">#REF!</definedName>
    <definedName name="cad_month" localSheetId="2">#REF!</definedName>
    <definedName name="cad_month" localSheetId="1">#REF!</definedName>
    <definedName name="cad_month" localSheetId="0">#REF!</definedName>
    <definedName name="cad_month">#REF!</definedName>
    <definedName name="cad_year" localSheetId="3">#REF!</definedName>
    <definedName name="cad_year" localSheetId="2">#REF!</definedName>
    <definedName name="cad_year" localSheetId="1">#REF!</definedName>
    <definedName name="cad_year" localSheetId="0">#REF!</definedName>
    <definedName name="cad_year">#REF!</definedName>
    <definedName name="Capex" localSheetId="3">#REF!</definedName>
    <definedName name="Capex" localSheetId="2">#REF!</definedName>
    <definedName name="Capex" localSheetId="1">#REF!</definedName>
    <definedName name="Capex" localSheetId="0">#REF!</definedName>
    <definedName name="Capex">#REF!</definedName>
    <definedName name="CapexSchedule" localSheetId="3">#REF!</definedName>
    <definedName name="CapexSchedule" localSheetId="2">#REF!</definedName>
    <definedName name="CapexSchedule" localSheetId="1">#REF!</definedName>
    <definedName name="CapexSchedule" localSheetId="0">#REF!</definedName>
    <definedName name="CapexSchedule">#REF!</definedName>
    <definedName name="Cash" localSheetId="3">#REF!</definedName>
    <definedName name="Cash" localSheetId="2">#REF!</definedName>
    <definedName name="Cash" localSheetId="1">#REF!</definedName>
    <definedName name="Cash" localSheetId="0">#REF!</definedName>
    <definedName name="Cash">#REF!</definedName>
    <definedName name="CashInc" localSheetId="3">#REF!</definedName>
    <definedName name="CashInc" localSheetId="2">#REF!</definedName>
    <definedName name="CashInc" localSheetId="1">#REF!</definedName>
    <definedName name="CashInc" localSheetId="0">#REF!</definedName>
    <definedName name="CashInc">#REF!</definedName>
    <definedName name="CE" localSheetId="3">#REF!</definedName>
    <definedName name="CE" localSheetId="2">#REF!</definedName>
    <definedName name="CE" localSheetId="1">#REF!</definedName>
    <definedName name="CE" localSheetId="0">#REF!</definedName>
    <definedName name="CE">#REF!</definedName>
    <definedName name="CF_AccruedExpenses" localSheetId="3">#REF!</definedName>
    <definedName name="CF_AccruedExpenses" localSheetId="2">#REF!</definedName>
    <definedName name="CF_AccruedExpenses" localSheetId="1">#REF!</definedName>
    <definedName name="CF_AccruedExpenses" localSheetId="0">#REF!</definedName>
    <definedName name="CF_AccruedExpenses">#REF!</definedName>
    <definedName name="CF_Cash" localSheetId="3">#REF!</definedName>
    <definedName name="CF_Cash" localSheetId="2">#REF!</definedName>
    <definedName name="CF_Cash" localSheetId="1">#REF!</definedName>
    <definedName name="CF_Cash" localSheetId="0">#REF!</definedName>
    <definedName name="CF_Cash">#REF!</definedName>
    <definedName name="CF_CurrentLTDebit" localSheetId="3">#REF!</definedName>
    <definedName name="CF_CurrentLTDebit" localSheetId="2">#REF!</definedName>
    <definedName name="CF_CurrentLTDebit" localSheetId="1">#REF!</definedName>
    <definedName name="CF_CurrentLTDebit" localSheetId="0">#REF!</definedName>
    <definedName name="CF_CurrentLTDebit">#REF!</definedName>
    <definedName name="CF_DeferredTax" localSheetId="3">#REF!</definedName>
    <definedName name="CF_DeferredTax" localSheetId="2">#REF!</definedName>
    <definedName name="CF_DeferredTax" localSheetId="1">#REF!</definedName>
    <definedName name="CF_DeferredTax" localSheetId="0">#REF!</definedName>
    <definedName name="CF_DeferredTax">#REF!</definedName>
    <definedName name="CF_Dividends" localSheetId="3">#REF!</definedName>
    <definedName name="CF_Dividends" localSheetId="2">#REF!</definedName>
    <definedName name="CF_Dividends" localSheetId="1">#REF!</definedName>
    <definedName name="CF_Dividends" localSheetId="0">#REF!</definedName>
    <definedName name="CF_Dividends">#REF!</definedName>
    <definedName name="CF_Intangibles" localSheetId="3">#REF!</definedName>
    <definedName name="CF_Intangibles" localSheetId="2">#REF!</definedName>
    <definedName name="CF_Intangibles" localSheetId="1">#REF!</definedName>
    <definedName name="CF_Intangibles" localSheetId="0">#REF!</definedName>
    <definedName name="CF_Intangibles">#REF!</definedName>
    <definedName name="CF_Inventories" localSheetId="3">#REF!</definedName>
    <definedName name="CF_Inventories" localSheetId="2">#REF!</definedName>
    <definedName name="CF_Inventories" localSheetId="1">#REF!</definedName>
    <definedName name="CF_Inventories" localSheetId="0">#REF!</definedName>
    <definedName name="CF_Inventories">#REF!</definedName>
    <definedName name="CF_Investments" localSheetId="3">#REF!</definedName>
    <definedName name="CF_Investments" localSheetId="2">#REF!</definedName>
    <definedName name="CF_Investments" localSheetId="1">#REF!</definedName>
    <definedName name="CF_Investments" localSheetId="0">#REF!</definedName>
    <definedName name="CF_Investments">#REF!</definedName>
    <definedName name="CF_LTDebt" localSheetId="3">#REF!</definedName>
    <definedName name="CF_LTDebt" localSheetId="2">#REF!</definedName>
    <definedName name="CF_LTDebt" localSheetId="1">#REF!</definedName>
    <definedName name="CF_LTDebt" localSheetId="0">#REF!</definedName>
    <definedName name="CF_LTDebt">#REF!</definedName>
    <definedName name="CF_NetIncome" localSheetId="3">#REF!</definedName>
    <definedName name="CF_NetIncome" localSheetId="2">#REF!</definedName>
    <definedName name="CF_NetIncome" localSheetId="1">#REF!</definedName>
    <definedName name="CF_NetIncome" localSheetId="0">#REF!</definedName>
    <definedName name="CF_NetIncome">#REF!</definedName>
    <definedName name="CF_Payables" localSheetId="3">#REF!</definedName>
    <definedName name="CF_Payables" localSheetId="2">#REF!</definedName>
    <definedName name="CF_Payables" localSheetId="1">#REF!</definedName>
    <definedName name="CF_Payables" localSheetId="0">#REF!</definedName>
    <definedName name="CF_Payables">#REF!</definedName>
    <definedName name="CF_PrepaidExpenses" localSheetId="3">#REF!</definedName>
    <definedName name="CF_PrepaidExpenses" localSheetId="2">#REF!</definedName>
    <definedName name="CF_PrepaidExpenses" localSheetId="1">#REF!</definedName>
    <definedName name="CF_PrepaidExpenses" localSheetId="0">#REF!</definedName>
    <definedName name="CF_PrepaidExpenses">#REF!</definedName>
    <definedName name="CF_Property" localSheetId="3">#REF!</definedName>
    <definedName name="CF_Property" localSheetId="2">#REF!</definedName>
    <definedName name="CF_Property" localSheetId="1">#REF!</definedName>
    <definedName name="CF_Property" localSheetId="0">#REF!</definedName>
    <definedName name="CF_Property">#REF!</definedName>
    <definedName name="CF_Receivables" localSheetId="3">#REF!</definedName>
    <definedName name="CF_Receivables" localSheetId="2">#REF!</definedName>
    <definedName name="CF_Receivables" localSheetId="1">#REF!</definedName>
    <definedName name="CF_Receivables" localSheetId="0">#REF!</definedName>
    <definedName name="CF_Receivables">#REF!</definedName>
    <definedName name="CF_Shares" localSheetId="3">#REF!</definedName>
    <definedName name="CF_Shares" localSheetId="2">#REF!</definedName>
    <definedName name="CF_Shares" localSheetId="1">#REF!</definedName>
    <definedName name="CF_Shares" localSheetId="0">#REF!</definedName>
    <definedName name="CF_Shares">#REF!</definedName>
    <definedName name="CF_Taxation" localSheetId="3">#REF!</definedName>
    <definedName name="CF_Taxation" localSheetId="2">#REF!</definedName>
    <definedName name="CF_Taxation" localSheetId="1">#REF!</definedName>
    <definedName name="CF_Taxation" localSheetId="0">#REF!</definedName>
    <definedName name="CF_Taxation">#REF!</definedName>
    <definedName name="CFFO" localSheetId="3">#REF!</definedName>
    <definedName name="CFFO" localSheetId="2">#REF!</definedName>
    <definedName name="CFFO" localSheetId="1">#REF!</definedName>
    <definedName name="CFFO" localSheetId="0">#REF!</definedName>
    <definedName name="CFFO">#REF!</definedName>
    <definedName name="chf_month" localSheetId="3">#REF!</definedName>
    <definedName name="chf_month" localSheetId="2">#REF!</definedName>
    <definedName name="chf_month" localSheetId="1">#REF!</definedName>
    <definedName name="chf_month" localSheetId="0">#REF!</definedName>
    <definedName name="chf_month">#REF!</definedName>
    <definedName name="chf_year" localSheetId="3">#REF!</definedName>
    <definedName name="chf_year" localSheetId="2">#REF!</definedName>
    <definedName name="chf_year" localSheetId="1">#REF!</definedName>
    <definedName name="chf_year" localSheetId="0">#REF!</definedName>
    <definedName name="chf_year">#REF!</definedName>
    <definedName name="ClientName">[3]SMSTemp!$B$3</definedName>
    <definedName name="COGS" localSheetId="3">#REF!</definedName>
    <definedName name="COGS" localSheetId="2">#REF!</definedName>
    <definedName name="COGS" localSheetId="1">#REF!</definedName>
    <definedName name="COGS" localSheetId="0">#REF!</definedName>
    <definedName name="COGS">#REF!</definedName>
    <definedName name="Consol">#N/A</definedName>
    <definedName name="CurrentAssets" localSheetId="3">#REF!</definedName>
    <definedName name="CurrentAssets" localSheetId="2">#REF!</definedName>
    <definedName name="CurrentAssets" localSheetId="1">#REF!</definedName>
    <definedName name="CurrentAssets" localSheetId="0">#REF!</definedName>
    <definedName name="CurrentAssets">#REF!</definedName>
    <definedName name="CurrentLiabilities" localSheetId="3">#REF!</definedName>
    <definedName name="CurrentLiabilities" localSheetId="2">#REF!</definedName>
    <definedName name="CurrentLiabilities" localSheetId="1">#REF!</definedName>
    <definedName name="CurrentLiabilities" localSheetId="0">#REF!</definedName>
    <definedName name="CurrentLiabilities">#REF!</definedName>
    <definedName name="CY_Accounts_Receivable" localSheetId="0">'[2]Bal Sheet'!#REF!</definedName>
    <definedName name="CY_Accounts_Receivable">'[2]Bal Sheet'!#REF!</definedName>
    <definedName name="CY_Cash" localSheetId="0">'[2]Bal Sheet'!#REF!</definedName>
    <definedName name="CY_Cash">'[2]Bal Sheet'!#REF!</definedName>
    <definedName name="CY_Common_Equity" localSheetId="0">'[2]Bal Sheet'!#REF!</definedName>
    <definedName name="CY_Common_Equity">'[2]Bal Sheet'!#REF!</definedName>
    <definedName name="CY_Current_Liabilities" localSheetId="0">'[2]Bal Sheet'!#REF!</definedName>
    <definedName name="CY_Current_Liabilities">'[2]Bal Sheet'!#REF!</definedName>
    <definedName name="CY_Intangible_Assets" localSheetId="0">'[2]Bal Sheet'!#REF!</definedName>
    <definedName name="CY_Intangible_Assets">'[2]Bal Sheet'!#REF!</definedName>
    <definedName name="CY_Inventory" localSheetId="0">'[2]Bal Sheet'!#REF!</definedName>
    <definedName name="CY_Inventory">'[2]Bal Sheet'!#REF!</definedName>
    <definedName name="CY_LIABIL_EQUITY" localSheetId="0">'[2]Bal Sheet'!#REF!</definedName>
    <definedName name="CY_LIABIL_EQUITY">'[2]Bal Sheet'!#REF!</definedName>
    <definedName name="CY_LT_Debt" localSheetId="0">'[2]Bal Sheet'!#REF!</definedName>
    <definedName name="CY_LT_Debt">'[2]Bal Sheet'!#REF!</definedName>
    <definedName name="CY_Marketable_Sec" localSheetId="0">'[2]Bal Sheet'!#REF!</definedName>
    <definedName name="CY_Marketable_Sec">'[2]Bal Sheet'!#REF!</definedName>
    <definedName name="cy_net_income" localSheetId="3">#REF!</definedName>
    <definedName name="cy_net_income" localSheetId="2">#REF!</definedName>
    <definedName name="cy_net_income" localSheetId="1">#REF!</definedName>
    <definedName name="cy_net_income" localSheetId="0">#REF!</definedName>
    <definedName name="cy_net_income">#REF!</definedName>
    <definedName name="CY_Other_Curr_Assets" localSheetId="0">'[2]Bal Sheet'!#REF!</definedName>
    <definedName name="CY_Other_Curr_Assets">'[2]Bal Sheet'!#REF!</definedName>
    <definedName name="CY_Other_LT_Assets" localSheetId="0">'[2]Bal Sheet'!#REF!</definedName>
    <definedName name="CY_Other_LT_Assets">'[2]Bal Sheet'!#REF!</definedName>
    <definedName name="CY_Other_LT_Liabilities" localSheetId="0">'[2]Bal Sheet'!#REF!</definedName>
    <definedName name="CY_Other_LT_Liabilities">'[2]Bal Sheet'!#REF!</definedName>
    <definedName name="CY_Preferred_Stock" localSheetId="0">'[2]Bal Sheet'!#REF!</definedName>
    <definedName name="CY_Preferred_Stock">'[2]Bal Sheet'!#REF!</definedName>
    <definedName name="CY_QUICK_ASSETS" localSheetId="0">'[2]Bal Sheet'!#REF!</definedName>
    <definedName name="CY_QUICK_ASSETS">'[2]Bal Sheet'!#REF!</definedName>
    <definedName name="cy_ret_earn_beg" localSheetId="3">#REF!</definedName>
    <definedName name="cy_ret_earn_beg" localSheetId="2">#REF!</definedName>
    <definedName name="cy_ret_earn_beg" localSheetId="1">#REF!</definedName>
    <definedName name="cy_ret_earn_beg" localSheetId="0">#REF!</definedName>
    <definedName name="cy_ret_earn_beg">#REF!</definedName>
    <definedName name="cy_retained_earnings" localSheetId="3">#REF!</definedName>
    <definedName name="cy_retained_earnings" localSheetId="2">#REF!</definedName>
    <definedName name="cy_retained_earnings" localSheetId="1">#REF!</definedName>
    <definedName name="cy_retained_earnings" localSheetId="0">#REF!</definedName>
    <definedName name="cy_retained_earnings">#REF!</definedName>
    <definedName name="CY_Tangible_Assets" localSheetId="0">'[2]Bal Sheet'!#REF!</definedName>
    <definedName name="CY_Tangible_Assets">'[2]Bal Sheet'!#REF!</definedName>
    <definedName name="CY_TOTAL_ASSETS" localSheetId="0">'[2]Bal Sheet'!#REF!</definedName>
    <definedName name="CY_TOTAL_ASSETS">'[2]Bal Sheet'!#REF!</definedName>
    <definedName name="CY_TOTAL_CURR_ASSETS" localSheetId="0">'[2]Bal Sheet'!#REF!</definedName>
    <definedName name="CY_TOTAL_CURR_ASSETS">'[2]Bal Sheet'!#REF!</definedName>
    <definedName name="CY_TOTAL_DEBT" localSheetId="0">'[2]Bal Sheet'!#REF!</definedName>
    <definedName name="CY_TOTAL_DEBT">'[2]Bal Sheet'!#REF!</definedName>
    <definedName name="CY_TOTAL_EQUITY" localSheetId="0">'[2]Bal Sheet'!#REF!</definedName>
    <definedName name="CY_TOTAL_EQUITY">'[2]Bal Sheet'!#REF!</definedName>
    <definedName name="DDA" localSheetId="3">#REF!</definedName>
    <definedName name="DDA" localSheetId="2">#REF!</definedName>
    <definedName name="DDA" localSheetId="1">#REF!</definedName>
    <definedName name="DDA" localSheetId="0">#REF!</definedName>
    <definedName name="DDA">#REF!</definedName>
    <definedName name="dem_month" localSheetId="3">#REF!</definedName>
    <definedName name="dem_month" localSheetId="2">#REF!</definedName>
    <definedName name="dem_month" localSheetId="1">#REF!</definedName>
    <definedName name="dem_month" localSheetId="0">#REF!</definedName>
    <definedName name="dem_month">#REF!</definedName>
    <definedName name="dem_year" localSheetId="3">#REF!</definedName>
    <definedName name="dem_year" localSheetId="2">#REF!</definedName>
    <definedName name="dem_year" localSheetId="1">#REF!</definedName>
    <definedName name="dem_year" localSheetId="0">#REF!</definedName>
    <definedName name="dem_year">#REF!</definedName>
    <definedName name="Disaggregations" localSheetId="0">[4]Depreciation2!#REF!</definedName>
    <definedName name="Disaggregations">[4]Depreciation2!#REF!</definedName>
    <definedName name="Divs" localSheetId="3">#REF!</definedName>
    <definedName name="Divs" localSheetId="2">#REF!</definedName>
    <definedName name="Divs" localSheetId="1">#REF!</definedName>
    <definedName name="Divs" localSheetId="0">#REF!</definedName>
    <definedName name="Divs">#REF!</definedName>
    <definedName name="EBIT" localSheetId="3">#REF!</definedName>
    <definedName name="EBIT" localSheetId="2">#REF!</definedName>
    <definedName name="EBIT" localSheetId="1">#REF!</definedName>
    <definedName name="EBIT" localSheetId="0">#REF!</definedName>
    <definedName name="EBIT">#REF!</definedName>
    <definedName name="EBITDA" localSheetId="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T" localSheetId="3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quity" localSheetId="3">#REF!</definedName>
    <definedName name="Equity" localSheetId="2">#REF!</definedName>
    <definedName name="Equity" localSheetId="1">#REF!</definedName>
    <definedName name="Equity" localSheetId="0">#REF!</definedName>
    <definedName name="Equity">#REF!</definedName>
    <definedName name="EquityInc" localSheetId="3">#REF!</definedName>
    <definedName name="EquityInc" localSheetId="2">#REF!</definedName>
    <definedName name="EquityInc" localSheetId="1">#REF!</definedName>
    <definedName name="EquityInc" localSheetId="0">#REF!</definedName>
    <definedName name="EquityInc">#REF!</definedName>
    <definedName name="euro_month" localSheetId="3">#REF!</definedName>
    <definedName name="euro_month" localSheetId="2">#REF!</definedName>
    <definedName name="euro_month" localSheetId="1">#REF!</definedName>
    <definedName name="euro_month" localSheetId="0">#REF!</definedName>
    <definedName name="euro_month">#REF!</definedName>
    <definedName name="euro_year" localSheetId="3">#REF!</definedName>
    <definedName name="euro_year" localSheetId="2">#REF!</definedName>
    <definedName name="euro_year" localSheetId="1">#REF!</definedName>
    <definedName name="euro_year" localSheetId="0">#REF!</definedName>
    <definedName name="euro_year">#REF!</definedName>
    <definedName name="FA" localSheetId="3">#REF!</definedName>
    <definedName name="FA" localSheetId="2">#REF!</definedName>
    <definedName name="FA" localSheetId="1">#REF!</definedName>
    <definedName name="FA" localSheetId="0">#REF!</definedName>
    <definedName name="FA">#REF!</definedName>
    <definedName name="FFO" localSheetId="3">#REF!</definedName>
    <definedName name="FFO" localSheetId="2">#REF!</definedName>
    <definedName name="FFO" localSheetId="1">#REF!</definedName>
    <definedName name="FFO" localSheetId="0">#REF!</definedName>
    <definedName name="FFO">#REF!</definedName>
    <definedName name="Format0Dec">[3]SMSTemp!$B$15</definedName>
    <definedName name="Format2Dec">[3]SMSTemp!$B$13</definedName>
    <definedName name="gbr_month" localSheetId="3">#REF!</definedName>
    <definedName name="gbr_month" localSheetId="2">#REF!</definedName>
    <definedName name="gbr_month" localSheetId="1">#REF!</definedName>
    <definedName name="gbr_month" localSheetId="0">#REF!</definedName>
    <definedName name="gbr_month">#REF!</definedName>
    <definedName name="gbr_year" localSheetId="3">#REF!</definedName>
    <definedName name="gbr_year" localSheetId="2">#REF!</definedName>
    <definedName name="gbr_year" localSheetId="1">#REF!</definedName>
    <definedName name="gbr_year" localSheetId="0">#REF!</definedName>
    <definedName name="gbr_year">#REF!</definedName>
    <definedName name="GrossMgin" localSheetId="3">#REF!</definedName>
    <definedName name="GrossMgin" localSheetId="2">#REF!</definedName>
    <definedName name="GrossMgin" localSheetId="1">#REF!</definedName>
    <definedName name="GrossMgin" localSheetId="0">#REF!</definedName>
    <definedName name="GrossMgin">#REF!</definedName>
    <definedName name="h" localSheetId="3">#REF!</definedName>
    <definedName name="h" localSheetId="2">#REF!</definedName>
    <definedName name="h" localSheetId="1">#REF!</definedName>
    <definedName name="h" localSheetId="0">#REF!</definedName>
    <definedName name="h">#REF!</definedName>
    <definedName name="half">'[5]US Dollar 2004'!$C$17:$C$191</definedName>
    <definedName name="IC" localSheetId="3">#REF!</definedName>
    <definedName name="IC" localSheetId="2">#REF!</definedName>
    <definedName name="IC" localSheetId="1">#REF!</definedName>
    <definedName name="IC" localSheetId="0">#REF!</definedName>
    <definedName name="IC">#REF!</definedName>
    <definedName name="Interest" localSheetId="3">#REF!</definedName>
    <definedName name="Interest" localSheetId="2">#REF!</definedName>
    <definedName name="Interest" localSheetId="1">#REF!</definedName>
    <definedName name="Interest" localSheetId="0">#REF!</definedName>
    <definedName name="Interest">#REF!</definedName>
    <definedName name="InterestCash" localSheetId="3">#REF!</definedName>
    <definedName name="InterestCash" localSheetId="2">#REF!</definedName>
    <definedName name="InterestCash" localSheetId="1">#REF!</definedName>
    <definedName name="InterestCash" localSheetId="0">#REF!</definedName>
    <definedName name="InterestCash">#REF!</definedName>
    <definedName name="InterestTax" localSheetId="3">#REF!</definedName>
    <definedName name="InterestTax" localSheetId="2">#REF!</definedName>
    <definedName name="InterestTax" localSheetId="1">#REF!</definedName>
    <definedName name="InterestTax" localSheetId="0">#REF!</definedName>
    <definedName name="InterestTax">#REF!</definedName>
    <definedName name="Inventory" localSheetId="3">#REF!</definedName>
    <definedName name="Inventory" localSheetId="2">#REF!</definedName>
    <definedName name="Inventory" localSheetId="1">#REF!</definedName>
    <definedName name="Inventory" localSheetId="0">#REF!</definedName>
    <definedName name="Inventory">#REF!</definedName>
    <definedName name="Land" localSheetId="3">#REF!</definedName>
    <definedName name="Land" localSheetId="2">#REF!</definedName>
    <definedName name="Land" localSheetId="1">#REF!</definedName>
    <definedName name="Land" localSheetId="0">#REF!</definedName>
    <definedName name="Land">#REF!</definedName>
    <definedName name="LIBOR" localSheetId="3">#REF!</definedName>
    <definedName name="LIBOR" localSheetId="2">#REF!</definedName>
    <definedName name="LIBOR" localSheetId="1">#REF!</definedName>
    <definedName name="LIBOR" localSheetId="0">#REF!</definedName>
    <definedName name="LIBOR">#REF!</definedName>
    <definedName name="LTDebt" localSheetId="3">#REF!</definedName>
    <definedName name="LTDebt" localSheetId="2">#REF!</definedName>
    <definedName name="LTDebt" localSheetId="1">#REF!</definedName>
    <definedName name="LTDebt" localSheetId="0">#REF!</definedName>
    <definedName name="LTDebt">#REF!</definedName>
    <definedName name="LTDebtInc" localSheetId="3">#REF!</definedName>
    <definedName name="LTDebtInc" localSheetId="2">#REF!</definedName>
    <definedName name="LTDebtInc" localSheetId="1">#REF!</definedName>
    <definedName name="LTDebtInc" localSheetId="0">#REF!</definedName>
    <definedName name="LTDebtInc">#REF!</definedName>
    <definedName name="Monetary_Precision" localSheetId="0">[4]Depreciation2!#REF!</definedName>
    <definedName name="Monetary_Precision">[4]Depreciation2!#REF!</definedName>
    <definedName name="Names" localSheetId="3">#REF!</definedName>
    <definedName name="Names" localSheetId="2">#REF!</definedName>
    <definedName name="Names" localSheetId="1">#REF!</definedName>
    <definedName name="Names" localSheetId="0">#REF!</definedName>
    <definedName name="Names">#REF!</definedName>
    <definedName name="NI" localSheetId="3">#REF!</definedName>
    <definedName name="NI" localSheetId="2">#REF!</definedName>
    <definedName name="NI" localSheetId="1">#REF!</definedName>
    <definedName name="NI" localSheetId="0">#REF!</definedName>
    <definedName name="NI">#REF!</definedName>
    <definedName name="NOPLAT" localSheetId="3">#REF!</definedName>
    <definedName name="NOPLAT" localSheetId="2">#REF!</definedName>
    <definedName name="NOPLAT" localSheetId="1">#REF!</definedName>
    <definedName name="NOPLAT" localSheetId="0">#REF!</definedName>
    <definedName name="NOPLAT">#REF!</definedName>
    <definedName name="PastInterest" localSheetId="3">#REF!</definedName>
    <definedName name="PastInterest" localSheetId="2">#REF!</definedName>
    <definedName name="PastInterest" localSheetId="1">#REF!</definedName>
    <definedName name="PastInterest" localSheetId="0">#REF!</definedName>
    <definedName name="PastInterest">#REF!</definedName>
    <definedName name="PastInterestTax" localSheetId="3">#REF!</definedName>
    <definedName name="PastInterestTax" localSheetId="2">#REF!</definedName>
    <definedName name="PastInterestTax" localSheetId="1">#REF!</definedName>
    <definedName name="PastInterestTax" localSheetId="0">#REF!</definedName>
    <definedName name="PastInterestTax">#REF!</definedName>
    <definedName name="PhaseIICapex" localSheetId="3">#REF!</definedName>
    <definedName name="PhaseIICapex" localSheetId="2">#REF!</definedName>
    <definedName name="PhaseIICapex" localSheetId="1">#REF!</definedName>
    <definedName name="PhaseIICapex" localSheetId="0">#REF!</definedName>
    <definedName name="PhaseIICapex">#REF!</definedName>
    <definedName name="PL_Dollar_Threshold" localSheetId="0">[6]Б!#REF!</definedName>
    <definedName name="PL_Dollar_Threshold">[6]Б!#REF!</definedName>
    <definedName name="PL_Percent_Threshold" localSheetId="0">[6]Б!#REF!</definedName>
    <definedName name="PL_Percent_Threshold">[6]Б!#REF!</definedName>
    <definedName name="PopDate">[3]SMSTemp!$B$7</definedName>
    <definedName name="PPE" localSheetId="3">#REF!</definedName>
    <definedName name="PPE" localSheetId="2">#REF!</definedName>
    <definedName name="PPE" localSheetId="1">#REF!</definedName>
    <definedName name="PPE" localSheetId="0">#REF!</definedName>
    <definedName name="PPE">#REF!</definedName>
    <definedName name="PrepBy">[3]SMSTemp!$B$6</definedName>
    <definedName name="py_net_income" localSheetId="3">#REF!</definedName>
    <definedName name="py_net_income" localSheetId="2">#REF!</definedName>
    <definedName name="py_net_income" localSheetId="1">#REF!</definedName>
    <definedName name="py_net_income" localSheetId="0">#REF!</definedName>
    <definedName name="py_net_income">#REF!</definedName>
    <definedName name="PY_NET_PROFIT">'[2]Income Statement'!$E$24</definedName>
    <definedName name="py_ret_earn_beg" localSheetId="3">#REF!</definedName>
    <definedName name="py_ret_earn_beg" localSheetId="2">#REF!</definedName>
    <definedName name="py_ret_earn_beg" localSheetId="1">#REF!</definedName>
    <definedName name="py_ret_earn_beg" localSheetId="0">#REF!</definedName>
    <definedName name="py_ret_earn_beg">#REF!</definedName>
    <definedName name="py_retained_earnings" localSheetId="3">#REF!</definedName>
    <definedName name="py_retained_earnings" localSheetId="2">#REF!</definedName>
    <definedName name="py_retained_earnings" localSheetId="1">#REF!</definedName>
    <definedName name="py_retained_earnings" localSheetId="0">#REF!</definedName>
    <definedName name="py_retained_earnings">#REF!</definedName>
    <definedName name="py_share_equity" localSheetId="0">'[7]Shareholders'' Equity $'!#REF!</definedName>
    <definedName name="py_share_equity">'[7]Shareholders'' Equity $'!#REF!</definedName>
    <definedName name="PY_TOTAL_CURR_ASSETS">'[2]Bal Sheet'!$C$15</definedName>
    <definedName name="PY_TOTAL_EQUITY">'[2]Bal Sheet'!$C$36</definedName>
    <definedName name="PY2_Administration" localSheetId="0">[6]Б!#REF!</definedName>
    <definedName name="PY2_Administration">[6]Б!#REF!</definedName>
    <definedName name="PY2_Cost_of_Sales" localSheetId="0">[6]Б!#REF!</definedName>
    <definedName name="PY2_Cost_of_Sales">[6]Б!#REF!</definedName>
    <definedName name="PY2_Current_Liabilities">'[2]Bal Sheet'!$H$23</definedName>
    <definedName name="PY2_Depreciation" localSheetId="0">[6]Б!#REF!</definedName>
    <definedName name="PY2_Depreciation">[6]Б!#REF!</definedName>
    <definedName name="PY2_Gross_Profit" localSheetId="0">[6]Б!#REF!</definedName>
    <definedName name="PY2_Gross_Profit">[6]Б!#REF!</definedName>
    <definedName name="PY2_Inc_Bef_Tax" localSheetId="0">[6]Б!#REF!</definedName>
    <definedName name="PY2_Inc_Bef_Tax">[6]Б!#REF!</definedName>
    <definedName name="PY2_Intangible_Assets">'[2]Bal Sheet'!$H$18</definedName>
    <definedName name="PY2_Interest_Expense" localSheetId="0">[6]Б!#REF!</definedName>
    <definedName name="PY2_Interest_Expense">[6]Б!#REF!</definedName>
    <definedName name="PY2_LIABIL_EQUITY" localSheetId="0">[6]А!#REF!</definedName>
    <definedName name="PY2_LIABIL_EQUITY">[6]А!#REF!</definedName>
    <definedName name="PY2_NET_PROFIT" localSheetId="0">[6]Б!#REF!</definedName>
    <definedName name="PY2_NET_PROFIT">[6]Б!#REF!</definedName>
    <definedName name="PY2_Net_Revenue" localSheetId="0">[6]Б!#REF!</definedName>
    <definedName name="PY2_Net_Revenue">[6]Б!#REF!</definedName>
    <definedName name="PY2_Operating_Inc" localSheetId="0">[6]Б!#REF!</definedName>
    <definedName name="PY2_Operating_Inc">[6]Б!#REF!</definedName>
    <definedName name="PY2_Operating_Income" localSheetId="0">[6]Б!#REF!</definedName>
    <definedName name="PY2_Operating_Income">[6]Б!#REF!</definedName>
    <definedName name="PY2_Other_Exp." localSheetId="0">[6]Б!#REF!</definedName>
    <definedName name="PY2_Other_Exp.">[6]Б!#REF!</definedName>
    <definedName name="PY2_Selling" localSheetId="0">[6]Б!#REF!</definedName>
    <definedName name="PY2_Selling">[6]Б!#REF!</definedName>
    <definedName name="PY2_Tangible_Net_Worth" localSheetId="0">[6]Б!#REF!</definedName>
    <definedName name="PY2_Tangible_Net_Worth">[6]Б!#REF!</definedName>
    <definedName name="PY2_Taxes" localSheetId="0">[6]Б!#REF!</definedName>
    <definedName name="PY2_Taxes">[6]Б!#REF!</definedName>
    <definedName name="PY2_TOTAL_ASSETS" localSheetId="0">[6]А!#REF!</definedName>
    <definedName name="PY2_TOTAL_ASSETS">[6]А!#REF!</definedName>
    <definedName name="PY2_TOTAL_CURR_ASSETS">'[2]Bal Sheet'!$H$15</definedName>
    <definedName name="PY2_TOTAL_EQUITY">'[2]Bal Sheet'!$H$36</definedName>
    <definedName name="PY2_Working_Capital" localSheetId="0">[6]Б!#REF!</definedName>
    <definedName name="PY2_Working_Capital">[6]Б!#REF!</definedName>
    <definedName name="R_Factor" localSheetId="0">[4]Depreciation2!#REF!</definedName>
    <definedName name="R_Factor">[4]Depreciation2!#REF!</definedName>
    <definedName name="Random_Book_Value_Totals">[3]SMSTemp!$B$48</definedName>
    <definedName name="Random_Net_Book_Value">[3]SMSTemp!$B$45</definedName>
    <definedName name="Random_Population_Count">[3]SMSTemp!$B$46</definedName>
    <definedName name="Random_Sample_Size">[3]SMSTemp!$B$47</definedName>
    <definedName name="RE" localSheetId="3">#REF!</definedName>
    <definedName name="RE" localSheetId="2">#REF!</definedName>
    <definedName name="RE" localSheetId="1">#REF!</definedName>
    <definedName name="RE" localSheetId="0">#REF!</definedName>
    <definedName name="RE">#REF!</definedName>
    <definedName name="rur_month" localSheetId="3">#REF!</definedName>
    <definedName name="rur_month" localSheetId="2">#REF!</definedName>
    <definedName name="rur_month" localSheetId="1">#REF!</definedName>
    <definedName name="rur_month" localSheetId="0">#REF!</definedName>
    <definedName name="rur_month">#REF!</definedName>
    <definedName name="rur_year" localSheetId="3">#REF!</definedName>
    <definedName name="rur_year" localSheetId="2">#REF!</definedName>
    <definedName name="rur_year" localSheetId="1">#REF!</definedName>
    <definedName name="rur_year" localSheetId="0">#REF!</definedName>
    <definedName name="rur_year">#REF!</definedName>
    <definedName name="Sales" localSheetId="3">#REF!</definedName>
    <definedName name="Sales" localSheetId="2">#REF!</definedName>
    <definedName name="Sales" localSheetId="1">#REF!</definedName>
    <definedName name="Sales" localSheetId="0">#REF!</definedName>
    <definedName name="Sales">#REF!</definedName>
    <definedName name="SGA" localSheetId="3">#REF!</definedName>
    <definedName name="SGA" localSheetId="2">#REF!</definedName>
    <definedName name="SGA" localSheetId="1">#REF!</definedName>
    <definedName name="SGA" localSheetId="0">#REF!</definedName>
    <definedName name="SGA">#REF!</definedName>
    <definedName name="StoresSchedule" localSheetId="3">#REF!</definedName>
    <definedName name="StoresSchedule" localSheetId="2">#REF!</definedName>
    <definedName name="StoresSchedule" localSheetId="1">#REF!</definedName>
    <definedName name="StoresSchedule" localSheetId="0">#REF!</definedName>
    <definedName name="StoresSchedule">#REF!</definedName>
    <definedName name="Tax" localSheetId="3">#REF!</definedName>
    <definedName name="Tax" localSheetId="2">#REF!</definedName>
    <definedName name="Tax" localSheetId="1">#REF!</definedName>
    <definedName name="Tax" localSheetId="0">#REF!</definedName>
    <definedName name="Tax">#REF!</definedName>
    <definedName name="TaxEBIT" localSheetId="3">#REF!</definedName>
    <definedName name="TaxEBIT" localSheetId="2">#REF!</definedName>
    <definedName name="TaxEBIT" localSheetId="1">#REF!</definedName>
    <definedName name="TaxEBIT" localSheetId="0">#REF!</definedName>
    <definedName name="TaxEBIT">#REF!</definedName>
    <definedName name="TaxRate" localSheetId="3">#REF!</definedName>
    <definedName name="TaxRate" localSheetId="2">#REF!</definedName>
    <definedName name="TaxRate" localSheetId="1">#REF!</definedName>
    <definedName name="TaxRate" localSheetId="0">#REF!</definedName>
    <definedName name="TaxRate">#REF!</definedName>
    <definedName name="TestDescription">[3]SMSTemp!$B$5</definedName>
    <definedName name="TextRefCopy1" localSheetId="0">#N/A</definedName>
    <definedName name="TextRefCopy1">#N/A</definedName>
    <definedName name="TextRefCopy100" localSheetId="3">#REF!</definedName>
    <definedName name="TextRefCopy100" localSheetId="2">#REF!</definedName>
    <definedName name="TextRefCopy100" localSheetId="1">#REF!</definedName>
    <definedName name="TextRefCopy100" localSheetId="0">#REF!</definedName>
    <definedName name="TextRefCopy100">#REF!</definedName>
    <definedName name="TextRefCopy101" localSheetId="3">#REF!</definedName>
    <definedName name="TextRefCopy101" localSheetId="2">#REF!</definedName>
    <definedName name="TextRefCopy101" localSheetId="1">#REF!</definedName>
    <definedName name="TextRefCopy101" localSheetId="0">#REF!</definedName>
    <definedName name="TextRefCopy101">#REF!</definedName>
    <definedName name="TextRefCopy102" localSheetId="3">#REF!</definedName>
    <definedName name="TextRefCopy102" localSheetId="2">#REF!</definedName>
    <definedName name="TextRefCopy102" localSheetId="1">#REF!</definedName>
    <definedName name="TextRefCopy102" localSheetId="0">#REF!</definedName>
    <definedName name="TextRefCopy102">#REF!</definedName>
    <definedName name="TextRefCopy103" localSheetId="3">#REF!</definedName>
    <definedName name="TextRefCopy103" localSheetId="2">#REF!</definedName>
    <definedName name="TextRefCopy103" localSheetId="1">#REF!</definedName>
    <definedName name="TextRefCopy103" localSheetId="0">#REF!</definedName>
    <definedName name="TextRefCopy103">#REF!</definedName>
    <definedName name="TextRefCopy104" localSheetId="3">#REF!</definedName>
    <definedName name="TextRefCopy104" localSheetId="2">#REF!</definedName>
    <definedName name="TextRefCopy104" localSheetId="1">#REF!</definedName>
    <definedName name="TextRefCopy104" localSheetId="0">#REF!</definedName>
    <definedName name="TextRefCopy104">#REF!</definedName>
    <definedName name="TextRefCopy105" localSheetId="3">#REF!</definedName>
    <definedName name="TextRefCopy105" localSheetId="2">#REF!</definedName>
    <definedName name="TextRefCopy105" localSheetId="1">#REF!</definedName>
    <definedName name="TextRefCopy105" localSheetId="0">#REF!</definedName>
    <definedName name="TextRefCopy105">#REF!</definedName>
    <definedName name="TextRefCopy106" localSheetId="3">#REF!</definedName>
    <definedName name="TextRefCopy106" localSheetId="2">#REF!</definedName>
    <definedName name="TextRefCopy106" localSheetId="1">#REF!</definedName>
    <definedName name="TextRefCopy106" localSheetId="0">#REF!</definedName>
    <definedName name="TextRefCopy106">#REF!</definedName>
    <definedName name="TextRefCopy107" localSheetId="3">#REF!</definedName>
    <definedName name="TextRefCopy107" localSheetId="2">#REF!</definedName>
    <definedName name="TextRefCopy107" localSheetId="1">#REF!</definedName>
    <definedName name="TextRefCopy107" localSheetId="0">#REF!</definedName>
    <definedName name="TextRefCopy107">#REF!</definedName>
    <definedName name="TextRefCopy108" localSheetId="3">#REF!</definedName>
    <definedName name="TextRefCopy108" localSheetId="2">#REF!</definedName>
    <definedName name="TextRefCopy108" localSheetId="1">#REF!</definedName>
    <definedName name="TextRefCopy108" localSheetId="0">#REF!</definedName>
    <definedName name="TextRefCopy108">#REF!</definedName>
    <definedName name="TextRefCopy109" localSheetId="3">#REF!</definedName>
    <definedName name="TextRefCopy109" localSheetId="2">#REF!</definedName>
    <definedName name="TextRefCopy109" localSheetId="1">#REF!</definedName>
    <definedName name="TextRefCopy109" localSheetId="0">#REF!</definedName>
    <definedName name="TextRefCopy109">#REF!</definedName>
    <definedName name="TextRefCopy110" localSheetId="3">#REF!</definedName>
    <definedName name="TextRefCopy110" localSheetId="2">#REF!</definedName>
    <definedName name="TextRefCopy110" localSheetId="1">#REF!</definedName>
    <definedName name="TextRefCopy110" localSheetId="0">#REF!</definedName>
    <definedName name="TextRefCopy110">#REF!</definedName>
    <definedName name="TextRefCopy111" localSheetId="3">#REF!</definedName>
    <definedName name="TextRefCopy111" localSheetId="2">#REF!</definedName>
    <definedName name="TextRefCopy111" localSheetId="1">#REF!</definedName>
    <definedName name="TextRefCopy111" localSheetId="0">#REF!</definedName>
    <definedName name="TextRefCopy111">#REF!</definedName>
    <definedName name="TextRefCopy112" localSheetId="3">#REF!</definedName>
    <definedName name="TextRefCopy112" localSheetId="2">#REF!</definedName>
    <definedName name="TextRefCopy112" localSheetId="1">#REF!</definedName>
    <definedName name="TextRefCopy112" localSheetId="0">#REF!</definedName>
    <definedName name="TextRefCopy112">#REF!</definedName>
    <definedName name="TextRefCopy113" localSheetId="3">#REF!</definedName>
    <definedName name="TextRefCopy113" localSheetId="2">#REF!</definedName>
    <definedName name="TextRefCopy113" localSheetId="1">#REF!</definedName>
    <definedName name="TextRefCopy113" localSheetId="0">#REF!</definedName>
    <definedName name="TextRefCopy113">#REF!</definedName>
    <definedName name="TextRefCopy114" localSheetId="3">#REF!</definedName>
    <definedName name="TextRefCopy114" localSheetId="2">#REF!</definedName>
    <definedName name="TextRefCopy114" localSheetId="1">#REF!</definedName>
    <definedName name="TextRefCopy114" localSheetId="0">#REF!</definedName>
    <definedName name="TextRefCopy114">#REF!</definedName>
    <definedName name="TextRefCopy115" localSheetId="3">#REF!</definedName>
    <definedName name="TextRefCopy115" localSheetId="2">#REF!</definedName>
    <definedName name="TextRefCopy115" localSheetId="1">#REF!</definedName>
    <definedName name="TextRefCopy115" localSheetId="0">#REF!</definedName>
    <definedName name="TextRefCopy115">#REF!</definedName>
    <definedName name="TextRefCopy116" localSheetId="3">#REF!</definedName>
    <definedName name="TextRefCopy116" localSheetId="2">#REF!</definedName>
    <definedName name="TextRefCopy116" localSheetId="1">#REF!</definedName>
    <definedName name="TextRefCopy116" localSheetId="0">#REF!</definedName>
    <definedName name="TextRefCopy116">#REF!</definedName>
    <definedName name="TextRefCopy117" localSheetId="3">#REF!</definedName>
    <definedName name="TextRefCopy117" localSheetId="2">#REF!</definedName>
    <definedName name="TextRefCopy117" localSheetId="1">#REF!</definedName>
    <definedName name="TextRefCopy117" localSheetId="0">#REF!</definedName>
    <definedName name="TextRefCopy117">#REF!</definedName>
    <definedName name="TextRefCopy122" localSheetId="0">[8]Rollforward!#REF!</definedName>
    <definedName name="TextRefCopy122">[8]Rollforward!#REF!</definedName>
    <definedName name="TextRefCopy123" localSheetId="0">[9]Rollforward!#REF!</definedName>
    <definedName name="TextRefCopy123">[9]Rollforward!#REF!</definedName>
    <definedName name="TextRefCopy147" localSheetId="3">#REF!</definedName>
    <definedName name="TextRefCopy147" localSheetId="2">#REF!</definedName>
    <definedName name="TextRefCopy147" localSheetId="1">#REF!</definedName>
    <definedName name="TextRefCopy147" localSheetId="0">#REF!</definedName>
    <definedName name="TextRefCopy147">#REF!</definedName>
    <definedName name="TextRefCopy149" localSheetId="3">#REF!</definedName>
    <definedName name="TextRefCopy149" localSheetId="2">#REF!</definedName>
    <definedName name="TextRefCopy149" localSheetId="1">#REF!</definedName>
    <definedName name="TextRefCopy149" localSheetId="0">#REF!</definedName>
    <definedName name="TextRefCopy149">#REF!</definedName>
    <definedName name="TextRefCopy151" localSheetId="3">#REF!</definedName>
    <definedName name="TextRefCopy151" localSheetId="2">#REF!</definedName>
    <definedName name="TextRefCopy151" localSheetId="1">#REF!</definedName>
    <definedName name="TextRefCopy151" localSheetId="0">#REF!</definedName>
    <definedName name="TextRefCopy151">#REF!</definedName>
    <definedName name="TextRefCopy153" localSheetId="3">#REF!</definedName>
    <definedName name="TextRefCopy153" localSheetId="2">#REF!</definedName>
    <definedName name="TextRefCopy153" localSheetId="1">#REF!</definedName>
    <definedName name="TextRefCopy153" localSheetId="0">#REF!</definedName>
    <definedName name="TextRefCopy153">#REF!</definedName>
    <definedName name="TextRefCopy154" localSheetId="3">#REF!</definedName>
    <definedName name="TextRefCopy154" localSheetId="2">#REF!</definedName>
    <definedName name="TextRefCopy154" localSheetId="1">#REF!</definedName>
    <definedName name="TextRefCopy154" localSheetId="0">#REF!</definedName>
    <definedName name="TextRefCopy154">#REF!</definedName>
    <definedName name="TextRefCopy156" localSheetId="3">#REF!</definedName>
    <definedName name="TextRefCopy156" localSheetId="2">#REF!</definedName>
    <definedName name="TextRefCopy156" localSheetId="1">#REF!</definedName>
    <definedName name="TextRefCopy156" localSheetId="0">#REF!</definedName>
    <definedName name="TextRefCopy156">#REF!</definedName>
    <definedName name="TextRefCopy158" localSheetId="3">#REF!</definedName>
    <definedName name="TextRefCopy158" localSheetId="2">#REF!</definedName>
    <definedName name="TextRefCopy158" localSheetId="1">#REF!</definedName>
    <definedName name="TextRefCopy158" localSheetId="0">#REF!</definedName>
    <definedName name="TextRefCopy158">#REF!</definedName>
    <definedName name="TextRefCopy160" localSheetId="3">#REF!</definedName>
    <definedName name="TextRefCopy160" localSheetId="2">#REF!</definedName>
    <definedName name="TextRefCopy160" localSheetId="1">#REF!</definedName>
    <definedName name="TextRefCopy160" localSheetId="0">#REF!</definedName>
    <definedName name="TextRefCopy160">#REF!</definedName>
    <definedName name="TextRefCopy162" localSheetId="3">#REF!</definedName>
    <definedName name="TextRefCopy162" localSheetId="2">#REF!</definedName>
    <definedName name="TextRefCopy162" localSheetId="1">#REF!</definedName>
    <definedName name="TextRefCopy162" localSheetId="0">#REF!</definedName>
    <definedName name="TextRefCopy162">#REF!</definedName>
    <definedName name="TextRefCopy164" localSheetId="3">#REF!</definedName>
    <definedName name="TextRefCopy164" localSheetId="2">#REF!</definedName>
    <definedName name="TextRefCopy164" localSheetId="1">#REF!</definedName>
    <definedName name="TextRefCopy164" localSheetId="0">#REF!</definedName>
    <definedName name="TextRefCopy164">#REF!</definedName>
    <definedName name="TextRefCopy166" localSheetId="3">#REF!</definedName>
    <definedName name="TextRefCopy166" localSheetId="2">#REF!</definedName>
    <definedName name="TextRefCopy166" localSheetId="1">#REF!</definedName>
    <definedName name="TextRefCopy166" localSheetId="0">#REF!</definedName>
    <definedName name="TextRefCopy166">#REF!</definedName>
    <definedName name="TextRefCopy17">#N/A</definedName>
    <definedName name="TextRefCopy170" localSheetId="3">#REF!</definedName>
    <definedName name="TextRefCopy170" localSheetId="2">#REF!</definedName>
    <definedName name="TextRefCopy170" localSheetId="1">#REF!</definedName>
    <definedName name="TextRefCopy170" localSheetId="0">#REF!</definedName>
    <definedName name="TextRefCopy170">#REF!</definedName>
    <definedName name="TextRefCopy172" localSheetId="3">#REF!</definedName>
    <definedName name="TextRefCopy172" localSheetId="2">#REF!</definedName>
    <definedName name="TextRefCopy172" localSheetId="1">#REF!</definedName>
    <definedName name="TextRefCopy172" localSheetId="0">#REF!</definedName>
    <definedName name="TextRefCopy172">#REF!</definedName>
    <definedName name="TextRefCopy173" localSheetId="3">#REF!</definedName>
    <definedName name="TextRefCopy173" localSheetId="2">#REF!</definedName>
    <definedName name="TextRefCopy173" localSheetId="1">#REF!</definedName>
    <definedName name="TextRefCopy173" localSheetId="0">#REF!</definedName>
    <definedName name="TextRefCopy173">#REF!</definedName>
    <definedName name="TextRefCopy175" localSheetId="3">#REF!</definedName>
    <definedName name="TextRefCopy175" localSheetId="2">#REF!</definedName>
    <definedName name="TextRefCopy175" localSheetId="1">#REF!</definedName>
    <definedName name="TextRefCopy175" localSheetId="0">#REF!</definedName>
    <definedName name="TextRefCopy175">#REF!</definedName>
    <definedName name="TextRefCopy177" localSheetId="3">#REF!</definedName>
    <definedName name="TextRefCopy177" localSheetId="2">#REF!</definedName>
    <definedName name="TextRefCopy177" localSheetId="1">#REF!</definedName>
    <definedName name="TextRefCopy177" localSheetId="0">#REF!</definedName>
    <definedName name="TextRefCopy177">#REF!</definedName>
    <definedName name="TextRefCopy179" localSheetId="3">#REF!</definedName>
    <definedName name="TextRefCopy179" localSheetId="2">#REF!</definedName>
    <definedName name="TextRefCopy179" localSheetId="1">#REF!</definedName>
    <definedName name="TextRefCopy179" localSheetId="0">#REF!</definedName>
    <definedName name="TextRefCopy179">#REF!</definedName>
    <definedName name="TextRefCopy18">#N/A</definedName>
    <definedName name="TextRefCopy181" localSheetId="3">#REF!</definedName>
    <definedName name="TextRefCopy181" localSheetId="2">#REF!</definedName>
    <definedName name="TextRefCopy181" localSheetId="1">#REF!</definedName>
    <definedName name="TextRefCopy181" localSheetId="0">#REF!</definedName>
    <definedName name="TextRefCopy181">#REF!</definedName>
    <definedName name="TextRefCopy2" localSheetId="0">#N/A</definedName>
    <definedName name="TextRefCopy2">#N/A</definedName>
    <definedName name="TextRefCopy3" localSheetId="0">#N/A</definedName>
    <definedName name="TextRefCopy3">#N/A</definedName>
    <definedName name="TextRefCopy33">'[10]FA Mvmnt FINAL'!$T$21</definedName>
    <definedName name="TextRefCopy4" localSheetId="3">#REF!</definedName>
    <definedName name="TextRefCopy4" localSheetId="2">#REF!</definedName>
    <definedName name="TextRefCopy4" localSheetId="1">#REF!</definedName>
    <definedName name="TextRefCopy4" localSheetId="0">#REF!</definedName>
    <definedName name="TextRefCopy4">#REF!</definedName>
    <definedName name="TextRefCopy42" localSheetId="3">#REF!</definedName>
    <definedName name="TextRefCopy42" localSheetId="2">#REF!</definedName>
    <definedName name="TextRefCopy42" localSheetId="1">#REF!</definedName>
    <definedName name="TextRefCopy42" localSheetId="0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1">#REF!</definedName>
    <definedName name="TextRefCopy43" localSheetId="0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1">#REF!</definedName>
    <definedName name="TextRefCopy44" localSheetId="0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1">#REF!</definedName>
    <definedName name="TextRefCopy45" localSheetId="0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1">#REF!</definedName>
    <definedName name="TextRefCopy46" localSheetId="0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1">#REF!</definedName>
    <definedName name="TextRefCopy47" localSheetId="0">#REF!</definedName>
    <definedName name="TextRefCopy47">#REF!</definedName>
    <definedName name="TextRefCopy49" localSheetId="3">#REF!</definedName>
    <definedName name="TextRefCopy49" localSheetId="2">#REF!</definedName>
    <definedName name="TextRefCopy49" localSheetId="1">#REF!</definedName>
    <definedName name="TextRefCopy49" localSheetId="0">#REF!</definedName>
    <definedName name="TextRefCopy49">#REF!</definedName>
    <definedName name="TextRefCopy5" localSheetId="3">#REF!</definedName>
    <definedName name="TextRefCopy5" localSheetId="2">#REF!</definedName>
    <definedName name="TextRefCopy5" localSheetId="1">#REF!</definedName>
    <definedName name="TextRefCopy5" localSheetId="0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1">#REF!</definedName>
    <definedName name="TextRefCopy50" localSheetId="0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1">#REF!</definedName>
    <definedName name="TextRefCopy51" localSheetId="0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1">#REF!</definedName>
    <definedName name="TextRefCopy52" localSheetId="0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1">#REF!</definedName>
    <definedName name="TextRefCopy53" localSheetId="0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1">#REF!</definedName>
    <definedName name="TextRefCopy54" localSheetId="0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1">#REF!</definedName>
    <definedName name="TextRefCopy55" localSheetId="0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1">#REF!</definedName>
    <definedName name="TextRefCopy56" localSheetId="0">#REF!</definedName>
    <definedName name="TextRefCopy56">#REF!</definedName>
    <definedName name="TextRefCopy58" localSheetId="3">#REF!</definedName>
    <definedName name="TextRefCopy58" localSheetId="2">#REF!</definedName>
    <definedName name="TextRefCopy58" localSheetId="1">#REF!</definedName>
    <definedName name="TextRefCopy58" localSheetId="0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1">#REF!</definedName>
    <definedName name="TextRefCopy59" localSheetId="0">#REF!</definedName>
    <definedName name="TextRefCopy59">#REF!</definedName>
    <definedName name="TextRefCopy60" localSheetId="3">#REF!</definedName>
    <definedName name="TextRefCopy60" localSheetId="2">#REF!</definedName>
    <definedName name="TextRefCopy60" localSheetId="1">#REF!</definedName>
    <definedName name="TextRefCopy60" localSheetId="0">#REF!</definedName>
    <definedName name="TextRefCopy60">#REF!</definedName>
    <definedName name="TextRefCopy61" localSheetId="3">#REF!</definedName>
    <definedName name="TextRefCopy61" localSheetId="2">#REF!</definedName>
    <definedName name="TextRefCopy61" localSheetId="1">#REF!</definedName>
    <definedName name="TextRefCopy61" localSheetId="0">#REF!</definedName>
    <definedName name="TextRefCopy61">#REF!</definedName>
    <definedName name="TextRefCopy62" localSheetId="3">#REF!</definedName>
    <definedName name="TextRefCopy62" localSheetId="2">#REF!</definedName>
    <definedName name="TextRefCopy62" localSheetId="1">#REF!</definedName>
    <definedName name="TextRefCopy62" localSheetId="0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1">#REF!</definedName>
    <definedName name="TextRefCopy63" localSheetId="0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1">#REF!</definedName>
    <definedName name="TextRefCopy64" localSheetId="0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1">#REF!</definedName>
    <definedName name="TextRefCopy65" localSheetId="0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1">#REF!</definedName>
    <definedName name="TextRefCopy66" localSheetId="0">#REF!</definedName>
    <definedName name="TextRefCopy66">#REF!</definedName>
    <definedName name="TextRefCopy67" localSheetId="3">#REF!</definedName>
    <definedName name="TextRefCopy67" localSheetId="2">#REF!</definedName>
    <definedName name="TextRefCopy67" localSheetId="1">#REF!</definedName>
    <definedName name="TextRefCopy67" localSheetId="0">#REF!</definedName>
    <definedName name="TextRefCopy67">#REF!</definedName>
    <definedName name="TextRefCopy72" localSheetId="3">#REF!</definedName>
    <definedName name="TextRefCopy72" localSheetId="2">#REF!</definedName>
    <definedName name="TextRefCopy72" localSheetId="1">#REF!</definedName>
    <definedName name="TextRefCopy72" localSheetId="0">#REF!</definedName>
    <definedName name="TextRefCopy72">#REF!</definedName>
    <definedName name="TextRefCopy76" localSheetId="3">#REF!</definedName>
    <definedName name="TextRefCopy76" localSheetId="2">#REF!</definedName>
    <definedName name="TextRefCopy76" localSheetId="1">#REF!</definedName>
    <definedName name="TextRefCopy76" localSheetId="0">#REF!</definedName>
    <definedName name="TextRefCopy76">#REF!</definedName>
    <definedName name="TextRefCopy77" localSheetId="3">#REF!</definedName>
    <definedName name="TextRefCopy77" localSheetId="2">#REF!</definedName>
    <definedName name="TextRefCopy77" localSheetId="1">#REF!</definedName>
    <definedName name="TextRefCopy77" localSheetId="0">#REF!</definedName>
    <definedName name="TextRefCopy77">#REF!</definedName>
    <definedName name="TextRefCopy78" localSheetId="3">#REF!</definedName>
    <definedName name="TextRefCopy78" localSheetId="2">#REF!</definedName>
    <definedName name="TextRefCopy78" localSheetId="1">#REF!</definedName>
    <definedName name="TextRefCopy78" localSheetId="0">#REF!</definedName>
    <definedName name="TextRefCopy78">#REF!</definedName>
    <definedName name="TextRefCopy79" localSheetId="3">#REF!</definedName>
    <definedName name="TextRefCopy79" localSheetId="2">#REF!</definedName>
    <definedName name="TextRefCopy79" localSheetId="1">#REF!</definedName>
    <definedName name="TextRefCopy79" localSheetId="0">#REF!</definedName>
    <definedName name="TextRefCopy79">#REF!</definedName>
    <definedName name="TextRefCopy8">#N/A</definedName>
    <definedName name="TextRefCopy80" localSheetId="3">#REF!</definedName>
    <definedName name="TextRefCopy80" localSheetId="2">#REF!</definedName>
    <definedName name="TextRefCopy80" localSheetId="1">#REF!</definedName>
    <definedName name="TextRefCopy80" localSheetId="0">#REF!</definedName>
    <definedName name="TextRefCopy80">#REF!</definedName>
    <definedName name="TextRefCopy81" localSheetId="3">#REF!</definedName>
    <definedName name="TextRefCopy81" localSheetId="2">#REF!</definedName>
    <definedName name="TextRefCopy81" localSheetId="1">#REF!</definedName>
    <definedName name="TextRefCopy81" localSheetId="0">#REF!</definedName>
    <definedName name="TextRefCopy81">#REF!</definedName>
    <definedName name="TextRefCopy82" localSheetId="3">#REF!</definedName>
    <definedName name="TextRefCopy82" localSheetId="2">#REF!</definedName>
    <definedName name="TextRefCopy82" localSheetId="1">#REF!</definedName>
    <definedName name="TextRefCopy82" localSheetId="0">#REF!</definedName>
    <definedName name="TextRefCopy82">#REF!</definedName>
    <definedName name="TextRefCopy83" localSheetId="3">#REF!</definedName>
    <definedName name="TextRefCopy83" localSheetId="2">#REF!</definedName>
    <definedName name="TextRefCopy83" localSheetId="1">#REF!</definedName>
    <definedName name="TextRefCopy83" localSheetId="0">#REF!</definedName>
    <definedName name="TextRefCopy83">#REF!</definedName>
    <definedName name="TextRefCopy84" localSheetId="3">#REF!</definedName>
    <definedName name="TextRefCopy84" localSheetId="2">#REF!</definedName>
    <definedName name="TextRefCopy84" localSheetId="1">#REF!</definedName>
    <definedName name="TextRefCopy84" localSheetId="0">#REF!</definedName>
    <definedName name="TextRefCopy84">#REF!</definedName>
    <definedName name="TextRefCopy85" localSheetId="3">#REF!</definedName>
    <definedName name="TextRefCopy85" localSheetId="2">#REF!</definedName>
    <definedName name="TextRefCopy85" localSheetId="1">#REF!</definedName>
    <definedName name="TextRefCopy85" localSheetId="0">#REF!</definedName>
    <definedName name="TextRefCopy85">#REF!</definedName>
    <definedName name="TextRefCopy86" localSheetId="3">#REF!</definedName>
    <definedName name="TextRefCopy86" localSheetId="2">#REF!</definedName>
    <definedName name="TextRefCopy86" localSheetId="1">#REF!</definedName>
    <definedName name="TextRefCopy86" localSheetId="0">#REF!</definedName>
    <definedName name="TextRefCopy86">#REF!</definedName>
    <definedName name="TextRefCopy87" localSheetId="3">#REF!</definedName>
    <definedName name="TextRefCopy87" localSheetId="2">#REF!</definedName>
    <definedName name="TextRefCopy87" localSheetId="1">#REF!</definedName>
    <definedName name="TextRefCopy87" localSheetId="0">#REF!</definedName>
    <definedName name="TextRefCopy87">#REF!</definedName>
    <definedName name="TextRefCopy88" localSheetId="3">#REF!</definedName>
    <definedName name="TextRefCopy88" localSheetId="2">#REF!</definedName>
    <definedName name="TextRefCopy88" localSheetId="1">#REF!</definedName>
    <definedName name="TextRefCopy88" localSheetId="0">#REF!</definedName>
    <definedName name="TextRefCopy88">#REF!</definedName>
    <definedName name="TextRefCopy89" localSheetId="3">#REF!</definedName>
    <definedName name="TextRefCopy89" localSheetId="2">#REF!</definedName>
    <definedName name="TextRefCopy89" localSheetId="1">#REF!</definedName>
    <definedName name="TextRefCopy89" localSheetId="0">#REF!</definedName>
    <definedName name="TextRefCopy89">#REF!</definedName>
    <definedName name="TextRefCopy90" localSheetId="3">#REF!</definedName>
    <definedName name="TextRefCopy90" localSheetId="2">#REF!</definedName>
    <definedName name="TextRefCopy90" localSheetId="1">#REF!</definedName>
    <definedName name="TextRefCopy90" localSheetId="0">#REF!</definedName>
    <definedName name="TextRefCopy90">#REF!</definedName>
    <definedName name="TextRefCopy93" localSheetId="3">#REF!</definedName>
    <definedName name="TextRefCopy93" localSheetId="2">#REF!</definedName>
    <definedName name="TextRefCopy93" localSheetId="1">#REF!</definedName>
    <definedName name="TextRefCopy93" localSheetId="0">#REF!</definedName>
    <definedName name="TextRefCopy93">#REF!</definedName>
    <definedName name="TextRefCopyRangeCount" hidden="1">3</definedName>
    <definedName name="ucffo" localSheetId="3">#REF!</definedName>
    <definedName name="ucffo" localSheetId="2">#REF!</definedName>
    <definedName name="ucffo" localSheetId="1">#REF!</definedName>
    <definedName name="ucffo" localSheetId="0">#REF!</definedName>
    <definedName name="ucffo">#REF!</definedName>
    <definedName name="UFFO" localSheetId="3">#REF!</definedName>
    <definedName name="UFFO" localSheetId="2">#REF!</definedName>
    <definedName name="UFFO" localSheetId="1">#REF!</definedName>
    <definedName name="UFFO" localSheetId="0">#REF!</definedName>
    <definedName name="UFFO">#REF!</definedName>
    <definedName name="Unconsol">#N/A</definedName>
    <definedName name="VATRec" localSheetId="3">#REF!</definedName>
    <definedName name="VATRec" localSheetId="2">#REF!</definedName>
    <definedName name="VATRec" localSheetId="1">#REF!</definedName>
    <definedName name="VATRec" localSheetId="0">#REF!</definedName>
    <definedName name="VATRec">#REF!</definedName>
    <definedName name="VATRecInc" localSheetId="3">#REF!</definedName>
    <definedName name="VATRecInc" localSheetId="2">#REF!</definedName>
    <definedName name="VATRecInc" localSheetId="1">#REF!</definedName>
    <definedName name="VATRecInc" localSheetId="0">#REF!</definedName>
    <definedName name="VATRecInc">#REF!</definedName>
    <definedName name="WK" localSheetId="3">#REF!</definedName>
    <definedName name="WK" localSheetId="2">#REF!</definedName>
    <definedName name="WK" localSheetId="1">#REF!</definedName>
    <definedName name="WK" localSheetId="0">#REF!</definedName>
    <definedName name="WK">#REF!</definedName>
    <definedName name="WKInc" localSheetId="3">#REF!</definedName>
    <definedName name="WKInc" localSheetId="2">#REF!</definedName>
    <definedName name="WKInc" localSheetId="1">#REF!</definedName>
    <definedName name="WKInc" localSheetId="0">#REF!</definedName>
    <definedName name="WKInc">#REF!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localSheetId="0" hidden="1">#N/A</definedName>
    <definedName name="XREF_COLUMN_1" hidden="1">#N/A</definedName>
    <definedName name="XREF_COLUMN_10" localSheetId="3" hidden="1">#REF!</definedName>
    <definedName name="XREF_COLUMN_10" localSheetId="2" hidden="1">#REF!</definedName>
    <definedName name="XREF_COLUMN_10" localSheetId="1" hidden="1">#REF!</definedName>
    <definedName name="XREF_COLUMN_10" localSheetId="0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2" localSheetId="0" hidden="1">#N/A</definedName>
    <definedName name="XREF_COLUMN_2" hidden="1">#N/A</definedName>
    <definedName name="XREF_COLUMN_3" localSheetId="3" hidden="1">#REF!</definedName>
    <definedName name="XREF_COLUMN_3" localSheetId="2" hidden="1">#REF!</definedName>
    <definedName name="XREF_COLUMN_3" localSheetId="1" hidden="1">#REF!</definedName>
    <definedName name="XREF_COLUMN_3" localSheetId="0" hidden="1">#REF!</definedName>
    <definedName name="XREF_COLUMN_3" hidden="1">#REF!</definedName>
    <definedName name="XREF_COLUMN_4" localSheetId="3" hidden="1">#REF!</definedName>
    <definedName name="XREF_COLUMN_4" localSheetId="2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3" hidden="1">#REF!</definedName>
    <definedName name="XREF_COLUMN_5" localSheetId="2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3" hidden="1">#REF!</definedName>
    <definedName name="XREF_COLUMN_6" localSheetId="2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1" hidden="1">#REF!</definedName>
    <definedName name="XREF_COLUMN_7" localSheetId="0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1" hidden="1">#REF!</definedName>
    <definedName name="XREF_COLUMN_8" localSheetId="0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1" hidden="1">#REF!</definedName>
    <definedName name="XREF_COLUMN_9" localSheetId="0" hidden="1">#REF!</definedName>
    <definedName name="XREF_COLUMN_9" hidden="1">#REF!</definedName>
    <definedName name="XRefActiveRow" localSheetId="3" hidden="1">#REF!</definedName>
    <definedName name="XRefActiveRow" localSheetId="2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2</definedName>
    <definedName name="XRefCopy1" localSheetId="0" hidden="1">#N/A</definedName>
    <definedName name="XRefCopy1" hidden="1">#N/A</definedName>
    <definedName name="XRefCopy10" localSheetId="0" hidden="1">#N/A</definedName>
    <definedName name="XRefCopy10" hidden="1">#N/A</definedName>
    <definedName name="XRefCopy10Row" localSheetId="3" hidden="1">#REF!</definedName>
    <definedName name="XRefCopy10Row" localSheetId="2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0" hidden="1">#N/A</definedName>
    <definedName name="XRefCopy11" hidden="1">#N/A</definedName>
    <definedName name="XRefCopy11Row" localSheetId="3" hidden="1">#REF!</definedName>
    <definedName name="XRefCopy11Row" localSheetId="2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0" hidden="1">#N/A</definedName>
    <definedName name="XRefCopy12" hidden="1">#N/A</definedName>
    <definedName name="XRefCopy12Row" localSheetId="3" hidden="1">#REF!</definedName>
    <definedName name="XRefCopy12Row" localSheetId="2" hidden="1">#REF!</definedName>
    <definedName name="XRefCopy12Row" localSheetId="1" hidden="1">#REF!</definedName>
    <definedName name="XRefCopy12Row" localSheetId="0" hidden="1">#REF!</definedName>
    <definedName name="XRefCopy12Row" hidden="1">#REF!</definedName>
    <definedName name="XRefCopy13" localSheetId="3" hidden="1">#REF!</definedName>
    <definedName name="XRefCopy13" localSheetId="2" hidden="1">#REF!</definedName>
    <definedName name="XRefCopy13" localSheetId="1" hidden="1">#REF!</definedName>
    <definedName name="XRefCopy13" localSheetId="0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3" hidden="1">#REF!</definedName>
    <definedName name="XRefCopy14Row" localSheetId="2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localSheetId="3" hidden="1">#REF!</definedName>
    <definedName name="XRefCopy15" localSheetId="2" hidden="1">#REF!</definedName>
    <definedName name="XRefCopy15" localSheetId="1" hidden="1">#REF!</definedName>
    <definedName name="XRefCopy15" localSheetId="0" hidden="1">#REF!</definedName>
    <definedName name="XRefCopy15" hidden="1">#REF!</definedName>
    <definedName name="XRefCopy15Row" localSheetId="3" hidden="1">#REF!</definedName>
    <definedName name="XRefCopy15Row" localSheetId="2" hidden="1">#REF!</definedName>
    <definedName name="XRefCopy15Row" localSheetId="1" hidden="1">#REF!</definedName>
    <definedName name="XRefCopy15Row" localSheetId="0" hidden="1">#REF!</definedName>
    <definedName name="XRefCopy15Row" hidden="1">#REF!</definedName>
    <definedName name="XRefCopy16" localSheetId="3" hidden="1">#REF!</definedName>
    <definedName name="XRefCopy16" localSheetId="2" hidden="1">#REF!</definedName>
    <definedName name="XRefCopy16" localSheetId="1" hidden="1">#REF!</definedName>
    <definedName name="XRefCopy16" localSheetId="0" hidden="1">#REF!</definedName>
    <definedName name="XRefCopy16" hidden="1">#REF!</definedName>
    <definedName name="XRefCopy16Row" localSheetId="3" hidden="1">#REF!</definedName>
    <definedName name="XRefCopy16Row" localSheetId="2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localSheetId="3" hidden="1">#REF!</definedName>
    <definedName name="XRefCopy17" localSheetId="2" hidden="1">#REF!</definedName>
    <definedName name="XRefCopy17" localSheetId="1" hidden="1">#REF!</definedName>
    <definedName name="XRefCopy17" localSheetId="0" hidden="1">#REF!</definedName>
    <definedName name="XRefCopy17" hidden="1">#REF!</definedName>
    <definedName name="XRefCopy17Row" localSheetId="3" hidden="1">#REF!</definedName>
    <definedName name="XRefCopy17Row" localSheetId="2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localSheetId="3" hidden="1">#REF!</definedName>
    <definedName name="XRefCopy18" localSheetId="2" hidden="1">#REF!</definedName>
    <definedName name="XRefCopy18" localSheetId="1" hidden="1">#REF!</definedName>
    <definedName name="XRefCopy18" localSheetId="0" hidden="1">#REF!</definedName>
    <definedName name="XRefCopy18" hidden="1">#REF!</definedName>
    <definedName name="XRefCopy19" localSheetId="3" hidden="1">#REF!</definedName>
    <definedName name="XRefCopy19" localSheetId="2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3" hidden="1">#REF!</definedName>
    <definedName name="XRefCopy19Row" localSheetId="2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3" hidden="1">#REF!</definedName>
    <definedName name="XRefCopy1Row" localSheetId="2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localSheetId="0" hidden="1">#N/A</definedName>
    <definedName name="XRefCopy2" hidden="1">#N/A</definedName>
    <definedName name="XRefCopy20" localSheetId="3" hidden="1">#REF!</definedName>
    <definedName name="XRefCopy20" localSheetId="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3" hidden="1">#REF!</definedName>
    <definedName name="XRefCopy20Row" localSheetId="2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3" hidden="1">#REF!</definedName>
    <definedName name="XRefCopy21" localSheetId="2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3" hidden="1">#REF!</definedName>
    <definedName name="XRefCopy21Row" localSheetId="2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1" hidden="1">#REF!</definedName>
    <definedName name="XRefCopy23Row" localSheetId="0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1" hidden="1">#REF!</definedName>
    <definedName name="XRefCopy25Row" localSheetId="0" hidden="1">#REF!</definedName>
    <definedName name="XRefCopy25Row" hidden="1">#REF!</definedName>
    <definedName name="XRefCopy26" localSheetId="3" hidden="1">#REF!</definedName>
    <definedName name="XRefCopy26" localSheetId="2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3" hidden="1">#REF!</definedName>
    <definedName name="XRefCopy26Row" localSheetId="2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3" hidden="1">#REF!</definedName>
    <definedName name="XRefCopy27" localSheetId="2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1" hidden="1">#REF!</definedName>
    <definedName name="XRefCopy28" localSheetId="0" hidden="1">#REF!</definedName>
    <definedName name="XRefCopy28" hidden="1">#REF!</definedName>
    <definedName name="XRefCopy28Row" localSheetId="3" hidden="1">#REF!</definedName>
    <definedName name="XRefCopy28Row" localSheetId="2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3" hidden="1">#REF!</definedName>
    <definedName name="XRefCopy29" localSheetId="2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3" hidden="1">#REF!</definedName>
    <definedName name="XRefCopy2Row" localSheetId="2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0" hidden="1">#N/A</definedName>
    <definedName name="XRefCopy3" hidden="1">#N/A</definedName>
    <definedName name="XRefCopy30" localSheetId="3" hidden="1">#REF!</definedName>
    <definedName name="XRefCopy30" localSheetId="2" hidden="1">#REF!</definedName>
    <definedName name="XRefCopy30" localSheetId="1" hidden="1">#REF!</definedName>
    <definedName name="XRefCopy30" localSheetId="0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3" hidden="1">#REF!</definedName>
    <definedName name="XRefCopy31Row" localSheetId="2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" localSheetId="3" hidden="1">#REF!</definedName>
    <definedName name="XRefCopy32" localSheetId="2" hidden="1">#REF!</definedName>
    <definedName name="XRefCopy32" localSheetId="1" hidden="1">#REF!</definedName>
    <definedName name="XRefCopy32" localSheetId="0" hidden="1">#REF!</definedName>
    <definedName name="XRefCopy32" hidden="1">#REF!</definedName>
    <definedName name="XRefCopy32Row" localSheetId="3" hidden="1">#REF!</definedName>
    <definedName name="XRefCopy32Row" localSheetId="2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3" hidden="1">#REF!</definedName>
    <definedName name="XRefCopy33" localSheetId="2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1" hidden="1">#REF!</definedName>
    <definedName name="XRefCopy34" localSheetId="0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localSheetId="3" hidden="1">#REF!</definedName>
    <definedName name="XRefCopy36" localSheetId="2" hidden="1">#REF!</definedName>
    <definedName name="XRefCopy36" localSheetId="1" hidden="1">#REF!</definedName>
    <definedName name="XRefCopy36" localSheetId="0" hidden="1">#REF!</definedName>
    <definedName name="XRefCopy36" hidden="1">#REF!</definedName>
    <definedName name="XRefCopy36Row" localSheetId="3" hidden="1">#REF!</definedName>
    <definedName name="XRefCopy36Row" localSheetId="2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3" hidden="1">#REF!</definedName>
    <definedName name="XRefCopy37" localSheetId="2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3" hidden="1">#REF!</definedName>
    <definedName name="XRefCopy37Row" localSheetId="2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localSheetId="3" hidden="1">#REF!</definedName>
    <definedName name="XRefCopy38" localSheetId="2" hidden="1">#REF!</definedName>
    <definedName name="XRefCopy38" localSheetId="1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1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localSheetId="3" hidden="1">#REF!</definedName>
    <definedName name="XRefCopy3Row" localSheetId="2" hidden="1">#REF!</definedName>
    <definedName name="XRefCopy3Row" localSheetId="1" hidden="1">#REF!</definedName>
    <definedName name="XRefCopy3Row" localSheetId="0" hidden="1">#REF!</definedName>
    <definedName name="XRefCopy3Row" hidden="1">#REF!</definedName>
    <definedName name="XRefCopy4" localSheetId="0" hidden="1">#N/A</definedName>
    <definedName name="XRefCopy4" hidden="1">#N/A</definedName>
    <definedName name="XRefCopy40" localSheetId="3" hidden="1">#REF!</definedName>
    <definedName name="XRefCopy40" localSheetId="2" hidden="1">#REF!</definedName>
    <definedName name="XRefCopy40" localSheetId="1" hidden="1">#REF!</definedName>
    <definedName name="XRefCopy40" localSheetId="0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1" hidden="1">#REF!</definedName>
    <definedName name="XRefCopy41" localSheetId="0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1" hidden="1">#REF!</definedName>
    <definedName name="XRefCopy42" localSheetId="0" hidden="1">#REF!</definedName>
    <definedName name="XRefCopy42" hidden="1">#REF!</definedName>
    <definedName name="XRefCopy42Row" localSheetId="3" hidden="1">#REF!</definedName>
    <definedName name="XRefCopy42Row" localSheetId="2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localSheetId="3" hidden="1">#REF!</definedName>
    <definedName name="XRefCopy43" localSheetId="2" hidden="1">#REF!</definedName>
    <definedName name="XRefCopy43" localSheetId="1" hidden="1">#REF!</definedName>
    <definedName name="XRefCopy43" localSheetId="0" hidden="1">#REF!</definedName>
    <definedName name="XRefCopy43" hidden="1">#REF!</definedName>
    <definedName name="XRefCopy43Row" localSheetId="3" hidden="1">#REF!</definedName>
    <definedName name="XRefCopy43Row" localSheetId="2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" localSheetId="3" hidden="1">#REF!</definedName>
    <definedName name="XRefCopy44" localSheetId="2" hidden="1">#REF!</definedName>
    <definedName name="XRefCopy44" localSheetId="1" hidden="1">#REF!</definedName>
    <definedName name="XRefCopy44" localSheetId="0" hidden="1">#REF!</definedName>
    <definedName name="XRefCopy44" hidden="1">#REF!</definedName>
    <definedName name="XRefCopy45" localSheetId="3" hidden="1">#REF!</definedName>
    <definedName name="XRefCopy45" localSheetId="2" hidden="1">#REF!</definedName>
    <definedName name="XRefCopy45" localSheetId="1" hidden="1">#REF!</definedName>
    <definedName name="XRefCopy45" localSheetId="0" hidden="1">#REF!</definedName>
    <definedName name="XRefCopy45" hidden="1">#REF!</definedName>
    <definedName name="XRefCopy45Row" localSheetId="3" hidden="1">#REF!</definedName>
    <definedName name="XRefCopy45Row" localSheetId="2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1" hidden="1">#REF!</definedName>
    <definedName name="XRefCopy46" localSheetId="0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1" hidden="1">#REF!</definedName>
    <definedName name="XRefCopy47" localSheetId="0" hidden="1">#REF!</definedName>
    <definedName name="XRefCopy47" hidden="1">#REF!</definedName>
    <definedName name="XRefCopy48" localSheetId="3" hidden="1">#REF!</definedName>
    <definedName name="XRefCopy48" localSheetId="2" hidden="1">#REF!</definedName>
    <definedName name="XRefCopy48" localSheetId="1" hidden="1">#REF!</definedName>
    <definedName name="XRefCopy48" localSheetId="0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" localSheetId="3" hidden="1">#REF!</definedName>
    <definedName name="XRefCopy49" localSheetId="2" hidden="1">#REF!</definedName>
    <definedName name="XRefCopy49" localSheetId="1" hidden="1">#REF!</definedName>
    <definedName name="XRefCopy49" localSheetId="0" hidden="1">#REF!</definedName>
    <definedName name="XRefCopy49" hidden="1">#REF!</definedName>
    <definedName name="XRefCopy49Row" localSheetId="3" hidden="1">#REF!</definedName>
    <definedName name="XRefCopy49Row" localSheetId="2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1" hidden="1">#REF!</definedName>
    <definedName name="XRefCopy4Row" localSheetId="0" hidden="1">#REF!</definedName>
    <definedName name="XRefCopy4Row" hidden="1">#REF!</definedName>
    <definedName name="XRefCopy5" localSheetId="0" hidden="1">#N/A</definedName>
    <definedName name="XRefCopy5" hidden="1">#N/A</definedName>
    <definedName name="XRefCopy50" localSheetId="3" hidden="1">#REF!</definedName>
    <definedName name="XRefCopy50" localSheetId="2" hidden="1">#REF!</definedName>
    <definedName name="XRefCopy50" localSheetId="1" hidden="1">#REF!</definedName>
    <definedName name="XRefCopy50" localSheetId="0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1" hidden="1">#REF!</definedName>
    <definedName name="XRefCopy52" localSheetId="0" hidden="1">#REF!</definedName>
    <definedName name="XRefCopy52" hidden="1">#REF!</definedName>
    <definedName name="XRefCopy52Row" localSheetId="3" hidden="1">#REF!</definedName>
    <definedName name="XRefCopy52Row" localSheetId="2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" localSheetId="3" hidden="1">#REF!</definedName>
    <definedName name="XRefCopy53" localSheetId="2" hidden="1">#REF!</definedName>
    <definedName name="XRefCopy53" localSheetId="1" hidden="1">#REF!</definedName>
    <definedName name="XRefCopy53" localSheetId="0" hidden="1">#REF!</definedName>
    <definedName name="XRefCopy53" hidden="1">#REF!</definedName>
    <definedName name="XRefCopy53Row" localSheetId="3" hidden="1">#REF!</definedName>
    <definedName name="XRefCopy53Row" localSheetId="2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" localSheetId="3" hidden="1">#REF!</definedName>
    <definedName name="XRefCopy54" localSheetId="2" hidden="1">#REF!</definedName>
    <definedName name="XRefCopy54" localSheetId="1" hidden="1">#REF!</definedName>
    <definedName name="XRefCopy54" localSheetId="0" hidden="1">#REF!</definedName>
    <definedName name="XRefCopy54" hidden="1">#REF!</definedName>
    <definedName name="XRefCopy54Row" localSheetId="3" hidden="1">#REF!</definedName>
    <definedName name="XRefCopy54Row" localSheetId="2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" localSheetId="3" hidden="1">#REF!</definedName>
    <definedName name="XRefCopy55" localSheetId="2" hidden="1">#REF!</definedName>
    <definedName name="XRefCopy55" localSheetId="1" hidden="1">#REF!</definedName>
    <definedName name="XRefCopy55" localSheetId="0" hidden="1">#REF!</definedName>
    <definedName name="XRefCopy55" hidden="1">#REF!</definedName>
    <definedName name="XRefCopy55Row" localSheetId="3" hidden="1">#REF!</definedName>
    <definedName name="XRefCopy55Row" localSheetId="2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" localSheetId="3" hidden="1">#REF!</definedName>
    <definedName name="XRefCopy56" localSheetId="2" hidden="1">#REF!</definedName>
    <definedName name="XRefCopy56" localSheetId="1" hidden="1">#REF!</definedName>
    <definedName name="XRefCopy56" localSheetId="0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1" hidden="1">#REF!</definedName>
    <definedName name="XRefCopy57" localSheetId="0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1" hidden="1">#REF!</definedName>
    <definedName name="XRefCopy57Row" localSheetId="0" hidden="1">#REF!</definedName>
    <definedName name="XRefCopy57Row" hidden="1">#REF!</definedName>
    <definedName name="XRefCopy58" localSheetId="3" hidden="1">#REF!</definedName>
    <definedName name="XRefCopy58" localSheetId="2" hidden="1">#REF!</definedName>
    <definedName name="XRefCopy58" localSheetId="1" hidden="1">#REF!</definedName>
    <definedName name="XRefCopy58" localSheetId="0" hidden="1">#REF!</definedName>
    <definedName name="XRefCopy58" hidden="1">#REF!</definedName>
    <definedName name="XRefCopy58Row" localSheetId="3" hidden="1">#REF!</definedName>
    <definedName name="XRefCopy58Row" localSheetId="2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" localSheetId="3" hidden="1">#REF!</definedName>
    <definedName name="XRefCopy59" localSheetId="2" hidden="1">#REF!</definedName>
    <definedName name="XRefCopy59" localSheetId="1" hidden="1">#REF!</definedName>
    <definedName name="XRefCopy59" localSheetId="0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1" hidden="1">#REF!</definedName>
    <definedName name="XRefCopy5Row" localSheetId="0" hidden="1">#REF!</definedName>
    <definedName name="XRefCopy5Row" hidden="1">#REF!</definedName>
    <definedName name="XRefCopy6" localSheetId="0" hidden="1">#N/A</definedName>
    <definedName name="XRefCopy6" hidden="1">#N/A</definedName>
    <definedName name="XRefCopy60" localSheetId="3" hidden="1">#REF!</definedName>
    <definedName name="XRefCopy60" localSheetId="2" hidden="1">#REF!</definedName>
    <definedName name="XRefCopy60" localSheetId="1" hidden="1">#REF!</definedName>
    <definedName name="XRefCopy60" localSheetId="0" hidden="1">#REF!</definedName>
    <definedName name="XRefCopy60" hidden="1">#REF!</definedName>
    <definedName name="XRefCopy60Row" localSheetId="3" hidden="1">#REF!</definedName>
    <definedName name="XRefCopy60Row" localSheetId="2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" localSheetId="3" hidden="1">#REF!</definedName>
    <definedName name="XRefCopy61" localSheetId="2" hidden="1">#REF!</definedName>
    <definedName name="XRefCopy61" localSheetId="1" hidden="1">#REF!</definedName>
    <definedName name="XRefCopy61" localSheetId="0" hidden="1">#REF!</definedName>
    <definedName name="XRefCopy61" hidden="1">#REF!</definedName>
    <definedName name="XRefCopy61Row" localSheetId="3" hidden="1">#REF!</definedName>
    <definedName name="XRefCopy61Row" localSheetId="2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2" hidden="1">#REF!</definedName>
    <definedName name="XRefCopy62" localSheetId="1" hidden="1">#REF!</definedName>
    <definedName name="XRefCopy62" localSheetId="0" hidden="1">#REF!</definedName>
    <definedName name="XRefCopy62" hidden="1">#REF!</definedName>
    <definedName name="XRefCopy62Row" localSheetId="3" hidden="1">#REF!</definedName>
    <definedName name="XRefCopy62Row" localSheetId="2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" localSheetId="3" hidden="1">#REF!</definedName>
    <definedName name="XRefCopy63" localSheetId="2" hidden="1">#REF!</definedName>
    <definedName name="XRefCopy63" localSheetId="1" hidden="1">#REF!</definedName>
    <definedName name="XRefCopy63" localSheetId="0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5Row" localSheetId="0" hidden="1">[11]XREF!#REF!</definedName>
    <definedName name="XRefCopy65Row" hidden="1">[11]XREF!#REF!</definedName>
    <definedName name="XRefCopy67Row" localSheetId="0" hidden="1">[11]XREF!#REF!</definedName>
    <definedName name="XRefCopy67Row" hidden="1">[11]XREF!#REF!</definedName>
    <definedName name="XRefCopy6Row" localSheetId="3" hidden="1">#REF!</definedName>
    <definedName name="XRefCopy6Row" localSheetId="2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0" hidden="1">#N/A</definedName>
    <definedName name="XRefCopy7" hidden="1">#N/A</definedName>
    <definedName name="XRefCopy7Row" localSheetId="3" hidden="1">#REF!</definedName>
    <definedName name="XRefCopy7Row" localSheetId="2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0" hidden="1">#N/A</definedName>
    <definedName name="XRefCopy8" hidden="1">#N/A</definedName>
    <definedName name="XRefCopy8Row" localSheetId="3" hidden="1">#REF!</definedName>
    <definedName name="XRefCopy8Row" localSheetId="2" hidden="1">#REF!</definedName>
    <definedName name="XRefCopy8Row" localSheetId="1" hidden="1">#REF!</definedName>
    <definedName name="XRefCopy8Row" localSheetId="0" hidden="1">#REF!</definedName>
    <definedName name="XRefCopy8Row" hidden="1">#REF!</definedName>
    <definedName name="XRefCopy9" localSheetId="0" hidden="1">#N/A</definedName>
    <definedName name="XRefCopy9" hidden="1">#N/A</definedName>
    <definedName name="XRefCopy9Row" localSheetId="3" hidden="1">#REF!</definedName>
    <definedName name="XRefCopy9Row" localSheetId="2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12</definedName>
    <definedName name="XRefPaste1" localSheetId="0" hidden="1">#N/A</definedName>
    <definedName name="XRefPaste1" hidden="1">#N/A</definedName>
    <definedName name="XRefPaste10" localSheetId="3" hidden="1">#REF!</definedName>
    <definedName name="XRefPaste10" localSheetId="2" hidden="1">#REF!</definedName>
    <definedName name="XRefPaste10" localSheetId="1" hidden="1">#REF!</definedName>
    <definedName name="XRefPaste10" localSheetId="0" hidden="1">#REF!</definedName>
    <definedName name="XRefPaste10" hidden="1">#REF!</definedName>
    <definedName name="XRefPaste10Row" localSheetId="3" hidden="1">#REF!</definedName>
    <definedName name="XRefPaste10Row" localSheetId="2" hidden="1">#REF!</definedName>
    <definedName name="XRefPaste10Row" localSheetId="1" hidden="1">#REF!</definedName>
    <definedName name="XRefPaste10Row" localSheetId="0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3" hidden="1">#REF!</definedName>
    <definedName name="XRefPaste11Row" localSheetId="2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1" hidden="1">#REF!</definedName>
    <definedName name="XRefPaste12" localSheetId="0" hidden="1">#REF!</definedName>
    <definedName name="XRefPaste12" hidden="1">#REF!</definedName>
    <definedName name="XRefPaste12Row" localSheetId="3" hidden="1">#REF!</definedName>
    <definedName name="XRefPaste12Row" localSheetId="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3Row" localSheetId="3" hidden="1">#REF!</definedName>
    <definedName name="XRefPaste13Row" localSheetId="2" hidden="1">#REF!</definedName>
    <definedName name="XRefPaste13Row" localSheetId="1" hidden="1">#REF!</definedName>
    <definedName name="XRefPaste13Row" localSheetId="0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3" hidden="1">#REF!</definedName>
    <definedName name="XRefPaste16Row" localSheetId="2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localSheetId="3" hidden="1">#REF!</definedName>
    <definedName name="XRefPaste17" localSheetId="2" hidden="1">#REF!</definedName>
    <definedName name="XRefPaste17" localSheetId="1" hidden="1">#REF!</definedName>
    <definedName name="XRefPaste17" localSheetId="0" hidden="1">#REF!</definedName>
    <definedName name="XRefPaste17" hidden="1">#REF!</definedName>
    <definedName name="XRefPaste17Row" localSheetId="3" hidden="1">#REF!</definedName>
    <definedName name="XRefPaste17Row" localSheetId="2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localSheetId="3" hidden="1">#REF!</definedName>
    <definedName name="XRefPaste18" localSheetId="2" hidden="1">#REF!</definedName>
    <definedName name="XRefPaste18" localSheetId="1" hidden="1">#REF!</definedName>
    <definedName name="XRefPaste18" localSheetId="0" hidden="1">#REF!</definedName>
    <definedName name="XRefPaste18" hidden="1">#REF!</definedName>
    <definedName name="XRefPaste18Row" localSheetId="3" hidden="1">#REF!</definedName>
    <definedName name="XRefPaste18Row" localSheetId="2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" localSheetId="3" hidden="1">#REF!</definedName>
    <definedName name="XRefPaste19" localSheetId="2" hidden="1">#REF!</definedName>
    <definedName name="XRefPaste19" localSheetId="1" hidden="1">#REF!</definedName>
    <definedName name="XRefPaste19" localSheetId="0" hidden="1">#REF!</definedName>
    <definedName name="XRefPaste19" hidden="1">#REF!</definedName>
    <definedName name="XRefPaste19Row" localSheetId="3" hidden="1">#REF!</definedName>
    <definedName name="XRefPaste19Row" localSheetId="2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3" hidden="1">#REF!</definedName>
    <definedName name="XRefPaste1Row" localSheetId="2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0" hidden="1">#N/A</definedName>
    <definedName name="XRefPaste2" hidden="1">#N/A</definedName>
    <definedName name="XRefPaste20" localSheetId="3" hidden="1">#REF!</definedName>
    <definedName name="XRefPaste20" localSheetId="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0Row" localSheetId="3" hidden="1">#REF!</definedName>
    <definedName name="XRefPaste20Row" localSheetId="2" hidden="1">#REF!</definedName>
    <definedName name="XRefPaste20Row" localSheetId="1" hidden="1">#REF!</definedName>
    <definedName name="XRefPaste20Row" localSheetId="0" hidden="1">#REF!</definedName>
    <definedName name="XRefPaste20Row" hidden="1">#REF!</definedName>
    <definedName name="XRefPaste21" localSheetId="3" hidden="1">#REF!</definedName>
    <definedName name="XRefPaste21" localSheetId="2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3" hidden="1">#REF!</definedName>
    <definedName name="XRefPaste21Row" localSheetId="2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3" hidden="1">#REF!</definedName>
    <definedName name="XRefPaste22" localSheetId="2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2Row" localSheetId="3" hidden="1">#REF!</definedName>
    <definedName name="XRefPaste22Row" localSheetId="2" hidden="1">#REF!</definedName>
    <definedName name="XRefPaste22Row" localSheetId="1" hidden="1">#REF!</definedName>
    <definedName name="XRefPaste22Row" localSheetId="0" hidden="1">#REF!</definedName>
    <definedName name="XRefPaste22Row" hidden="1">#REF!</definedName>
    <definedName name="XRefPaste23Row" localSheetId="0" hidden="1">[11]XREF!#REF!</definedName>
    <definedName name="XRefPaste23Row" hidden="1">[11]XREF!#REF!</definedName>
    <definedName name="XRefPaste24Row" localSheetId="0" hidden="1">[11]XREF!#REF!</definedName>
    <definedName name="XRefPaste24Row" hidden="1">[11]XREF!#REF!</definedName>
    <definedName name="XRefPaste25Row" localSheetId="0" hidden="1">[11]XREF!#REF!</definedName>
    <definedName name="XRefPaste25Row" hidden="1">[11]XREF!#REF!</definedName>
    <definedName name="XRefPaste26Row" localSheetId="0" hidden="1">[11]XREF!#REF!</definedName>
    <definedName name="XRefPaste26Row" hidden="1">[11]XREF!#REF!</definedName>
    <definedName name="XRefPaste27Row" localSheetId="0" hidden="1">[11]XREF!#REF!</definedName>
    <definedName name="XRefPaste27Row" hidden="1">[11]XREF!#REF!</definedName>
    <definedName name="XRefPaste28Row" localSheetId="0" hidden="1">[11]XREF!#REF!</definedName>
    <definedName name="XRefPaste28Row" hidden="1">[11]XREF!#REF!</definedName>
    <definedName name="XRefPaste29Row" localSheetId="0" hidden="1">[11]XREF!#REF!</definedName>
    <definedName name="XRefPaste29Row" hidden="1">[11]XREF!#REF!</definedName>
    <definedName name="XRefPaste2Row" localSheetId="3" hidden="1">#REF!</definedName>
    <definedName name="XRefPaste2Row" localSheetId="2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Row" localSheetId="0" hidden="1">[11]XREF!#REF!</definedName>
    <definedName name="XRefPaste30Row" hidden="1">[11]XREF!#REF!</definedName>
    <definedName name="XRefPaste31Row" localSheetId="0" hidden="1">[11]XREF!#REF!</definedName>
    <definedName name="XRefPaste31Row" hidden="1">[11]XREF!#REF!</definedName>
    <definedName name="XRefPaste32Row" localSheetId="0" hidden="1">[11]XREF!#REF!</definedName>
    <definedName name="XRefPaste32Row" hidden="1">[11]XREF!#REF!</definedName>
    <definedName name="XRefPaste33Row" localSheetId="0" hidden="1">[11]XREF!#REF!</definedName>
    <definedName name="XRefPaste33Row" hidden="1">[11]XREF!#REF!</definedName>
    <definedName name="XRefPaste34Row" localSheetId="0" hidden="1">[11]XREF!#REF!</definedName>
    <definedName name="XRefPaste34Row" hidden="1">[11]XREF!#REF!</definedName>
    <definedName name="XRefPaste3Row" localSheetId="3" hidden="1">#REF!</definedName>
    <definedName name="XRefPaste3Row" localSheetId="2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Row" localSheetId="3" hidden="1">#REF!</definedName>
    <definedName name="XRefPaste4Row" localSheetId="2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Row" localSheetId="3" hidden="1">#REF!</definedName>
    <definedName name="XRefPaste5Row" localSheetId="2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localSheetId="3" hidden="1">#REF!</definedName>
    <definedName name="XRefPaste6" localSheetId="2" hidden="1">#REF!</definedName>
    <definedName name="XRefPaste6" localSheetId="1" hidden="1">#REF!</definedName>
    <definedName name="XRefPaste6" localSheetId="0" hidden="1">#REF!</definedName>
    <definedName name="XRefPaste6" hidden="1">#REF!</definedName>
    <definedName name="XRefPaste6Row" localSheetId="3" hidden="1">#REF!</definedName>
    <definedName name="XRefPaste6Row" localSheetId="2" hidden="1">#REF!</definedName>
    <definedName name="XRefPaste6Row" localSheetId="1" hidden="1">#REF!</definedName>
    <definedName name="XRefPaste6Row" localSheetId="0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Row" localSheetId="3" hidden="1">#REF!</definedName>
    <definedName name="XRefPaste7Row" localSheetId="2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3" hidden="1">#REF!</definedName>
    <definedName name="XRefPaste8Row" localSheetId="2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1" hidden="1">#REF!</definedName>
    <definedName name="XRefPaste9" localSheetId="0" hidden="1">#REF!</definedName>
    <definedName name="XRefPaste9" hidden="1">#REF!</definedName>
    <definedName name="XRefPaste9Row" localSheetId="3" hidden="1">#REF!</definedName>
    <definedName name="XRefPaste9Row" localSheetId="2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2</definedName>
    <definedName name="Years" localSheetId="3">#REF!</definedName>
    <definedName name="Years" localSheetId="2">#REF!</definedName>
    <definedName name="Years" localSheetId="1">#REF!</definedName>
    <definedName name="Years" localSheetId="0">#REF!</definedName>
    <definedName name="Years">#REF!</definedName>
    <definedName name="а" localSheetId="0">'[12]6674-первонач'!#REF!</definedName>
    <definedName name="а">'[12]6674-первонач'!#REF!</definedName>
    <definedName name="а1" localSheetId="0">[13]ЯНВАРЬ!#REF!</definedName>
    <definedName name="а1">[13]ЯНВАРЬ!#REF!</definedName>
    <definedName name="Б10ДМ" localSheetId="0">[14]бартер!#REF!</definedName>
    <definedName name="Б10ДМ">[14]бартер!#REF!</definedName>
    <definedName name="Б10дол" localSheetId="0">[14]бартер!#REF!</definedName>
    <definedName name="Б10дол">[14]бартер!#REF!</definedName>
    <definedName name="Б10руб" localSheetId="0">[14]бартер!#REF!</definedName>
    <definedName name="Б10руб">[14]бартер!#REF!</definedName>
    <definedName name="Б11ДМ" localSheetId="0">[14]бартер!#REF!</definedName>
    <definedName name="Б11ДМ">[14]бартер!#REF!</definedName>
    <definedName name="Б11дол" localSheetId="0">[14]бартер!#REF!</definedName>
    <definedName name="Б11дол">[14]бартер!#REF!</definedName>
    <definedName name="Б11руб" localSheetId="0">[14]бартер!#REF!</definedName>
    <definedName name="Б11руб">[14]бартер!#REF!</definedName>
    <definedName name="Б12ДМ" localSheetId="0">[14]бартер!#REF!</definedName>
    <definedName name="Б12ДМ">[14]бартер!#REF!</definedName>
    <definedName name="Б12дол" localSheetId="0">[14]бартер!#REF!</definedName>
    <definedName name="Б12дол">[14]бартер!#REF!</definedName>
    <definedName name="Б12руб" localSheetId="0">[14]бартер!#REF!</definedName>
    <definedName name="Б12руб">[14]бартер!#REF!</definedName>
    <definedName name="Б1ДМ" localSheetId="0">[14]бартер!#REF!</definedName>
    <definedName name="Б1ДМ">[14]бартер!#REF!</definedName>
    <definedName name="Б1дол" localSheetId="0">[14]бартер!#REF!</definedName>
    <definedName name="Б1дол">[14]бартер!#REF!</definedName>
    <definedName name="Б1руб" localSheetId="0">[14]бартер!#REF!</definedName>
    <definedName name="Б1руб">[14]бартер!#REF!</definedName>
    <definedName name="Б2ДМ" localSheetId="0">[14]бартер!#REF!</definedName>
    <definedName name="Б2ДМ">[14]бартер!#REF!</definedName>
    <definedName name="Б2дол" localSheetId="0">[14]бартер!#REF!</definedName>
    <definedName name="Б2дол">[14]бартер!#REF!</definedName>
    <definedName name="Б2руб" localSheetId="0">[14]бартер!#REF!</definedName>
    <definedName name="Б2руб">[14]бартер!#REF!</definedName>
    <definedName name="Б3ДМ" localSheetId="0">[14]бартер!#REF!</definedName>
    <definedName name="Б3ДМ">[14]бартер!#REF!</definedName>
    <definedName name="Б3дол" localSheetId="0">[14]бартер!#REF!</definedName>
    <definedName name="Б3дол">[14]бартер!#REF!</definedName>
    <definedName name="Б3руб" localSheetId="0">[14]бартер!#REF!</definedName>
    <definedName name="Б3руб">[14]бартер!#REF!</definedName>
    <definedName name="Б4ДМ" localSheetId="0">[14]бартер!#REF!</definedName>
    <definedName name="Б4ДМ">[14]бартер!#REF!</definedName>
    <definedName name="Б4дол" localSheetId="0">[14]бартер!#REF!</definedName>
    <definedName name="Б4дол">[14]бартер!#REF!</definedName>
    <definedName name="Б4руб" localSheetId="0">[14]бартер!#REF!</definedName>
    <definedName name="Б4руб">[14]бартер!#REF!</definedName>
    <definedName name="Б5ДМ" localSheetId="0">[14]бартер!#REF!</definedName>
    <definedName name="Б5ДМ">[14]бартер!#REF!</definedName>
    <definedName name="Б5дол" localSheetId="0">[14]бартер!#REF!</definedName>
    <definedName name="Б5дол">[14]бартер!#REF!</definedName>
    <definedName name="Б5руб" localSheetId="0">[14]бартер!#REF!</definedName>
    <definedName name="Б5руб">[14]бартер!#REF!</definedName>
    <definedName name="Б6ДМ" localSheetId="0">[14]бартер!#REF!</definedName>
    <definedName name="Б6ДМ">[14]бартер!#REF!</definedName>
    <definedName name="Б6дол" localSheetId="0">[14]бартер!#REF!</definedName>
    <definedName name="Б6дол">[14]бартер!#REF!</definedName>
    <definedName name="Б6руб" localSheetId="0">[14]бартер!#REF!</definedName>
    <definedName name="Б6руб">[14]бартер!#REF!</definedName>
    <definedName name="Б7ДМ" localSheetId="0">[14]бартер!#REF!</definedName>
    <definedName name="Б7ДМ">[14]бартер!#REF!</definedName>
    <definedName name="Б7дол" localSheetId="0">[14]бартер!#REF!</definedName>
    <definedName name="Б7дол">[14]бартер!#REF!</definedName>
    <definedName name="Б7руб" localSheetId="0">[14]бартер!#REF!</definedName>
    <definedName name="Б7руб">[14]бартер!#REF!</definedName>
    <definedName name="Б8ДМ" localSheetId="0">[14]бартер!#REF!</definedName>
    <definedName name="Б8ДМ">[14]бартер!#REF!</definedName>
    <definedName name="Б8дол" localSheetId="0">[14]бартер!#REF!</definedName>
    <definedName name="Б8дол">[14]бартер!#REF!</definedName>
    <definedName name="Б8руб" localSheetId="0">[14]бартер!#REF!</definedName>
    <definedName name="Б8руб">[14]бартер!#REF!</definedName>
    <definedName name="Б9ДМ" localSheetId="0">[14]бартер!#REF!</definedName>
    <definedName name="Б9ДМ">[14]бартер!#REF!</definedName>
    <definedName name="Б9дол" localSheetId="0">[14]бартер!#REF!</definedName>
    <definedName name="Б9дол">[14]бартер!#REF!</definedName>
    <definedName name="Б9руб" localSheetId="0">[14]бартер!#REF!</definedName>
    <definedName name="Б9руб">[14]бартер!#REF!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Бтекдол" localSheetId="0">[14]бартер!#REF!</definedName>
    <definedName name="Бтекдол">[14]бартер!#REF!</definedName>
    <definedName name="Бтекмар" localSheetId="0">[14]бартер!#REF!</definedName>
    <definedName name="Бтекмар">[14]бартер!#REF!</definedName>
    <definedName name="Бтекруб" localSheetId="0">[14]бартер!#REF!</definedName>
    <definedName name="Бтекруб">[14]бартер!#REF!</definedName>
    <definedName name="в" localSheetId="0">'[12]6674-первонач'!#REF!</definedName>
    <definedName name="в">'[12]6674-первонач'!#REF!</definedName>
    <definedName name="курсБ3дол" localSheetId="0">[14]бартер!#REF!</definedName>
    <definedName name="курсБ3дол">[14]бартер!#REF!</definedName>
    <definedName name="м160" localSheetId="3">#REF!</definedName>
    <definedName name="м160" localSheetId="2">#REF!</definedName>
    <definedName name="м160" localSheetId="1">#REF!</definedName>
    <definedName name="м160" localSheetId="0">#REF!</definedName>
    <definedName name="м160">#REF!</definedName>
    <definedName name="м26" localSheetId="3">#REF!</definedName>
    <definedName name="м26" localSheetId="2">#REF!</definedName>
    <definedName name="м26" localSheetId="1">#REF!</definedName>
    <definedName name="м26" localSheetId="0">#REF!</definedName>
    <definedName name="м26">#REF!</definedName>
    <definedName name="_xlnm.Print_Area" localSheetId="3">Капитал!$A$1:$E$20</definedName>
    <definedName name="_xlnm.Print_Area" localSheetId="2">'ОДДС  '!$A$2:$C$82</definedName>
    <definedName name="_xlnm.Print_Area" localSheetId="1">ОСД!$A$1:$E$41</definedName>
    <definedName name="_xlnm.Print_Area" localSheetId="0">ОФП!$A$1:$E$53</definedName>
    <definedName name="_xlnm.Print_Area" localSheetId="4">Ф3!$A$1:$D$87</definedName>
    <definedName name="ол" localSheetId="3">#REF!</definedName>
    <definedName name="ол" localSheetId="2">#REF!</definedName>
    <definedName name="ол" localSheetId="1">#REF!</definedName>
    <definedName name="ол" localSheetId="0">#REF!</definedName>
    <definedName name="ол">#REF!</definedName>
    <definedName name="оснпоказ" localSheetId="3">#REF!</definedName>
    <definedName name="оснпоказ" localSheetId="2">#REF!</definedName>
    <definedName name="оснпоказ" localSheetId="1">#REF!</definedName>
    <definedName name="оснпоказ" localSheetId="0">#REF!</definedName>
    <definedName name="оснпоказ">#REF!</definedName>
    <definedName name="пок" localSheetId="3">#REF!</definedName>
    <definedName name="пок" localSheetId="2">#REF!</definedName>
    <definedName name="пок" localSheetId="1">#REF!</definedName>
    <definedName name="пок" localSheetId="0">#REF!</definedName>
    <definedName name="пок">#REF!</definedName>
    <definedName name="показ" localSheetId="0">'[15]6674-первонач'!#REF!</definedName>
    <definedName name="показ">'[15]6674-первонач'!#REF!</definedName>
    <definedName name="Сальдо10" localSheetId="0">[14]бартер!#REF!</definedName>
    <definedName name="Сальдо10">[14]бартер!#REF!</definedName>
    <definedName name="Сальдо1029" localSheetId="3">#REF!</definedName>
    <definedName name="Сальдо1029" localSheetId="2">#REF!</definedName>
    <definedName name="Сальдо1029" localSheetId="1">#REF!</definedName>
    <definedName name="Сальдо1029" localSheetId="0">#REF!</definedName>
    <definedName name="Сальдо1029">#REF!</definedName>
    <definedName name="Сальдо1085" localSheetId="0">[14]бартер!#REF!</definedName>
    <definedName name="Сальдо1085">[14]бартер!#REF!</definedName>
    <definedName name="Сальдо10852" localSheetId="0">[14]бартер!#REF!</definedName>
    <definedName name="Сальдо10852">[14]бартер!#REF!</definedName>
    <definedName name="Сальдо1100" localSheetId="0">[14]бартер!#REF!</definedName>
    <definedName name="Сальдо1100">[14]бартер!#REF!</definedName>
    <definedName name="Сальдо1115" localSheetId="3">#REF!</definedName>
    <definedName name="Сальдо1115" localSheetId="2">#REF!</definedName>
    <definedName name="Сальдо1115" localSheetId="1">#REF!</definedName>
    <definedName name="Сальдо1115" localSheetId="0">#REF!</definedName>
    <definedName name="Сальдо1115">#REF!</definedName>
    <definedName name="Сальдо1159">[16]глина!$O$220</definedName>
    <definedName name="Сальдо1165" localSheetId="0">[14]бартер!#REF!</definedName>
    <definedName name="Сальдо1165">[14]бартер!#REF!</definedName>
    <definedName name="Сальдо1197" localSheetId="0">[14]бартер!#REF!</definedName>
    <definedName name="Сальдо1197">[14]бартер!#REF!</definedName>
    <definedName name="Сальдо1204" localSheetId="0">[14]бартер!#REF!</definedName>
    <definedName name="Сальдо1204">[14]бартер!#REF!</definedName>
    <definedName name="Сальдо1208" localSheetId="0">[14]бартер!#REF!</definedName>
    <definedName name="Сальдо1208">[14]бартер!#REF!</definedName>
    <definedName name="Сальдо1212" localSheetId="0">[14]бартер!#REF!</definedName>
    <definedName name="Сальдо1212">[14]бартер!#REF!</definedName>
    <definedName name="Сальдо1218" localSheetId="0">[14]бартер!#REF!</definedName>
    <definedName name="Сальдо1218">[14]бартер!#REF!</definedName>
    <definedName name="Сальдо1226" localSheetId="0">[14]бартер!#REF!</definedName>
    <definedName name="Сальдо1226">[14]бартер!#REF!</definedName>
    <definedName name="Сальдо125" localSheetId="0">[14]бартер!#REF!</definedName>
    <definedName name="Сальдо125">[14]бартер!#REF!</definedName>
    <definedName name="Сальдо1260" localSheetId="0">[14]бартер!#REF!</definedName>
    <definedName name="Сальдо1260">[14]бартер!#REF!</definedName>
    <definedName name="Сальдо1266" localSheetId="3">#REF!</definedName>
    <definedName name="Сальдо1266" localSheetId="2">#REF!</definedName>
    <definedName name="Сальдо1266" localSheetId="1">#REF!</definedName>
    <definedName name="Сальдо1266" localSheetId="0">#REF!</definedName>
    <definedName name="Сальдо1266">#REF!</definedName>
    <definedName name="Сальдо1280" localSheetId="0">[14]бартер!#REF!</definedName>
    <definedName name="Сальдо1280">[14]бартер!#REF!</definedName>
    <definedName name="Сальдо1283">[16]глина!$O$587</definedName>
    <definedName name="Сальдо1290" localSheetId="0">[14]бартер!#REF!</definedName>
    <definedName name="Сальдо1290">[14]бартер!#REF!</definedName>
    <definedName name="Сальдо1380">[16]глина!$O$481</definedName>
    <definedName name="Сальдо146" localSheetId="0">[14]бартер!#REF!</definedName>
    <definedName name="Сальдо146">[14]бартер!#REF!</definedName>
    <definedName name="Сальдо1474" localSheetId="0">[14]бартер!#REF!</definedName>
    <definedName name="Сальдо1474">[14]бартер!#REF!</definedName>
    <definedName name="Сальдо1489" localSheetId="0">[14]бартер!#REF!</definedName>
    <definedName name="Сальдо1489">[14]бартер!#REF!</definedName>
    <definedName name="Сальдо149" localSheetId="0">[14]бартер!#REF!</definedName>
    <definedName name="Сальдо149">[14]бартер!#REF!</definedName>
    <definedName name="Сальдо1507" localSheetId="0">[14]бартер!#REF!</definedName>
    <definedName name="Сальдо1507">[14]бартер!#REF!</definedName>
    <definedName name="Сальдо1510" localSheetId="0">[14]бартер!#REF!</definedName>
    <definedName name="Сальдо1510">[14]бартер!#REF!</definedName>
    <definedName name="Сальдо1520" localSheetId="3">#REF!</definedName>
    <definedName name="Сальдо1520" localSheetId="2">#REF!</definedName>
    <definedName name="Сальдо1520" localSheetId="1">#REF!</definedName>
    <definedName name="Сальдо1520" localSheetId="0">#REF!</definedName>
    <definedName name="Сальдо1520">#REF!</definedName>
    <definedName name="Сальдо1529" localSheetId="0">[14]бартер!#REF!</definedName>
    <definedName name="Сальдо1529">[14]бартер!#REF!</definedName>
    <definedName name="Сальдо1589" localSheetId="3">#REF!</definedName>
    <definedName name="Сальдо1589" localSheetId="2">#REF!</definedName>
    <definedName name="Сальдо1589" localSheetId="1">#REF!</definedName>
    <definedName name="Сальдо1589" localSheetId="0">#REF!</definedName>
    <definedName name="Сальдо1589">#REF!</definedName>
    <definedName name="Сальдо1593" localSheetId="0">[14]бартер!#REF!</definedName>
    <definedName name="Сальдо1593">[14]бартер!#REF!</definedName>
    <definedName name="Сальдо1596" localSheetId="0">[14]бартер!#REF!</definedName>
    <definedName name="Сальдо1596">[14]бартер!#REF!</definedName>
    <definedName name="Сальдо1608" localSheetId="0">[14]бартер!#REF!</definedName>
    <definedName name="Сальдо1608">[14]бартер!#REF!</definedName>
    <definedName name="Сальдо1623" localSheetId="0">[14]бартер!#REF!</definedName>
    <definedName name="Сальдо1623">[14]бартер!#REF!</definedName>
    <definedName name="Сальдо1624" localSheetId="0">[14]бартер!#REF!</definedName>
    <definedName name="Сальдо1624">[14]бартер!#REF!</definedName>
    <definedName name="Сальдо1677" localSheetId="0">[14]бартер!#REF!</definedName>
    <definedName name="Сальдо1677">[14]бартер!#REF!</definedName>
    <definedName name="Сальдо1688" localSheetId="0">[14]бартер!#REF!</definedName>
    <definedName name="Сальдо1688">[14]бартер!#REF!</definedName>
    <definedName name="Сальдо1710" localSheetId="0">[14]бартер!#REF!</definedName>
    <definedName name="Сальдо1710">[14]бартер!#REF!</definedName>
    <definedName name="Сальдо1723" localSheetId="0">[14]бартер!#REF!</definedName>
    <definedName name="Сальдо1723">[14]бартер!#REF!</definedName>
    <definedName name="Сальдо1727" localSheetId="0">[14]бартер!#REF!</definedName>
    <definedName name="Сальдо1727">[14]бартер!#REF!</definedName>
    <definedName name="Сальдо1728" localSheetId="0">[14]бартер!#REF!</definedName>
    <definedName name="Сальдо1728">[14]бартер!#REF!</definedName>
    <definedName name="Сальдо174" localSheetId="0">[14]бартер!#REF!</definedName>
    <definedName name="Сальдо174">[14]бартер!#REF!</definedName>
    <definedName name="Сальдо1743" localSheetId="0">[14]бартер!#REF!</definedName>
    <definedName name="Сальдо1743">[14]бартер!#REF!</definedName>
    <definedName name="Сальдо1746" localSheetId="0">[14]бартер!#REF!</definedName>
    <definedName name="Сальдо1746">[14]бартер!#REF!</definedName>
    <definedName name="Сальдо1756" localSheetId="3">#REF!</definedName>
    <definedName name="Сальдо1756" localSheetId="2">#REF!</definedName>
    <definedName name="Сальдо1756" localSheetId="1">#REF!</definedName>
    <definedName name="Сальдо1756" localSheetId="0">#REF!</definedName>
    <definedName name="Сальдо1756">#REF!</definedName>
    <definedName name="Сальдо1796" localSheetId="3">#REF!</definedName>
    <definedName name="Сальдо1796" localSheetId="2">#REF!</definedName>
    <definedName name="Сальдо1796" localSheetId="1">#REF!</definedName>
    <definedName name="Сальдо1796" localSheetId="0">#REF!</definedName>
    <definedName name="Сальдо1796">#REF!</definedName>
    <definedName name="Сальдо1836" localSheetId="0">[14]бартер!#REF!</definedName>
    <definedName name="Сальдо1836">[14]бартер!#REF!</definedName>
    <definedName name="Сальдо1845" localSheetId="3">#REF!</definedName>
    <definedName name="Сальдо1845" localSheetId="2">#REF!</definedName>
    <definedName name="Сальдо1845" localSheetId="1">#REF!</definedName>
    <definedName name="Сальдо1845" localSheetId="0">#REF!</definedName>
    <definedName name="Сальдо1845">#REF!</definedName>
    <definedName name="Сальдо1861" localSheetId="0">[14]бартер!#REF!</definedName>
    <definedName name="Сальдо1861">[14]бартер!#REF!</definedName>
    <definedName name="Сальдо19" localSheetId="0">[14]бартер!#REF!</definedName>
    <definedName name="Сальдо19">[14]бартер!#REF!</definedName>
    <definedName name="Сальдо1927" localSheetId="0">[14]бартер!#REF!</definedName>
    <definedName name="Сальдо1927">[14]бартер!#REF!</definedName>
    <definedName name="Сальдо1962" localSheetId="0">[14]бартер!#REF!</definedName>
    <definedName name="Сальдо1962">[14]бартер!#REF!</definedName>
    <definedName name="Сальдо1964" localSheetId="0">[14]бартер!#REF!</definedName>
    <definedName name="Сальдо1964">[14]бартер!#REF!</definedName>
    <definedName name="Сальдо1968" localSheetId="3">#REF!</definedName>
    <definedName name="Сальдо1968" localSheetId="2">#REF!</definedName>
    <definedName name="Сальдо1968" localSheetId="1">#REF!</definedName>
    <definedName name="Сальдо1968" localSheetId="0">#REF!</definedName>
    <definedName name="Сальдо1968">#REF!</definedName>
    <definedName name="Сальдо2015" localSheetId="0">[14]бартер!#REF!</definedName>
    <definedName name="Сальдо2015">[14]бартер!#REF!</definedName>
    <definedName name="Сальдо2050" localSheetId="3">#REF!</definedName>
    <definedName name="Сальдо2050" localSheetId="2">#REF!</definedName>
    <definedName name="Сальдо2050" localSheetId="1">#REF!</definedName>
    <definedName name="Сальдо2050" localSheetId="0">#REF!</definedName>
    <definedName name="Сальдо2050">#REF!</definedName>
    <definedName name="Сальдо2058" localSheetId="0">[14]бартер!#REF!</definedName>
    <definedName name="Сальдо2058">[14]бартер!#REF!</definedName>
    <definedName name="Сальдо2066" localSheetId="0">[14]бартер!#REF!</definedName>
    <definedName name="Сальдо2066">[14]бартер!#REF!</definedName>
    <definedName name="Сальдо2079" localSheetId="0">[14]бартер!#REF!</definedName>
    <definedName name="Сальдо2079">[14]бартер!#REF!</definedName>
    <definedName name="Сальдо2082" localSheetId="0">[14]бартер!#REF!</definedName>
    <definedName name="Сальдо2082">[14]бартер!#REF!</definedName>
    <definedName name="Сальдо2091" localSheetId="0">[14]бартер!#REF!</definedName>
    <definedName name="Сальдо2091">[14]бартер!#REF!</definedName>
    <definedName name="Сальдо2100" localSheetId="0">[14]бартер!#REF!</definedName>
    <definedName name="Сальдо2100">[14]бартер!#REF!</definedName>
    <definedName name="Сальдо2105" localSheetId="0">[14]бартер!#REF!</definedName>
    <definedName name="Сальдо2105">[14]бартер!#REF!</definedName>
    <definedName name="Сальдо2106" localSheetId="0">[14]бартер!#REF!</definedName>
    <definedName name="Сальдо2106">[14]бартер!#REF!</definedName>
    <definedName name="Сальдо2111" localSheetId="0">[14]бартер!#REF!</definedName>
    <definedName name="Сальдо2111">[14]бартер!#REF!</definedName>
    <definedName name="Сальдо2123" localSheetId="0">[14]бартер!#REF!</definedName>
    <definedName name="Сальдо2123">[14]бартер!#REF!</definedName>
    <definedName name="Сальдо2124" localSheetId="3">#REF!</definedName>
    <definedName name="Сальдо2124" localSheetId="2">#REF!</definedName>
    <definedName name="Сальдо2124" localSheetId="1">#REF!</definedName>
    <definedName name="Сальдо2124" localSheetId="0">#REF!</definedName>
    <definedName name="Сальдо2124">#REF!</definedName>
    <definedName name="Сальдо2131" localSheetId="0">[14]бартер!#REF!</definedName>
    <definedName name="Сальдо2131">[14]бартер!#REF!</definedName>
    <definedName name="Сальдо2138" localSheetId="0">[14]бартер!#REF!</definedName>
    <definedName name="Сальдо2138">[14]бартер!#REF!</definedName>
    <definedName name="Сальдо2147" localSheetId="0">[14]бартер!#REF!</definedName>
    <definedName name="Сальдо2147">[14]бартер!#REF!</definedName>
    <definedName name="Сальдо2150" localSheetId="0">[14]бартер!#REF!</definedName>
    <definedName name="Сальдо2150">[14]бартер!#REF!</definedName>
    <definedName name="Сальдо2156" localSheetId="0">[14]бартер!#REF!</definedName>
    <definedName name="Сальдо2156">[14]бартер!#REF!</definedName>
    <definedName name="Сальдо2197" localSheetId="0">[14]бартер!#REF!</definedName>
    <definedName name="Сальдо2197">[14]бартер!#REF!</definedName>
    <definedName name="Сальдо2209" localSheetId="0">[14]бартер!#REF!</definedName>
    <definedName name="Сальдо2209">[14]бартер!#REF!</definedName>
    <definedName name="Сальдо2225" localSheetId="0">[14]бартер!#REF!</definedName>
    <definedName name="Сальдо2225">[14]бартер!#REF!</definedName>
    <definedName name="Сальдо2227" localSheetId="0">[14]бартер!#REF!</definedName>
    <definedName name="Сальдо2227">[14]бартер!#REF!</definedName>
    <definedName name="Сальдо2289" localSheetId="0">[14]бартер!#REF!</definedName>
    <definedName name="Сальдо2289">[14]бартер!#REF!</definedName>
    <definedName name="Сальдо2321" localSheetId="0">[14]бартер!#REF!</definedName>
    <definedName name="Сальдо2321">[14]бартер!#REF!</definedName>
    <definedName name="Сальдо2330" localSheetId="0">[14]бартер!#REF!</definedName>
    <definedName name="Сальдо2330">[14]бартер!#REF!</definedName>
    <definedName name="Сальдо2346" localSheetId="0">[14]бартер!#REF!</definedName>
    <definedName name="Сальдо2346">[14]бартер!#REF!</definedName>
    <definedName name="Сальдо2376" localSheetId="3">#REF!</definedName>
    <definedName name="Сальдо2376" localSheetId="2">#REF!</definedName>
    <definedName name="Сальдо2376" localSheetId="1">#REF!</definedName>
    <definedName name="Сальдо2376" localSheetId="0">#REF!</definedName>
    <definedName name="Сальдо2376">#REF!</definedName>
    <definedName name="Сальдо2416" localSheetId="0">[14]бартер!#REF!</definedName>
    <definedName name="Сальдо2416">[14]бартер!#REF!</definedName>
    <definedName name="Сальдо2427" localSheetId="0">[14]бартер!#REF!</definedName>
    <definedName name="Сальдо2427">[14]бартер!#REF!</definedName>
    <definedName name="Сальдо2428" localSheetId="0">[14]бартер!#REF!</definedName>
    <definedName name="Сальдо2428">[14]бартер!#REF!</definedName>
    <definedName name="Сальдо2432" localSheetId="0">[14]бартер!#REF!</definedName>
    <definedName name="Сальдо2432">[14]бартер!#REF!</definedName>
    <definedName name="Сальдо2453" localSheetId="0">[14]бартер!#REF!</definedName>
    <definedName name="Сальдо2453">[14]бартер!#REF!</definedName>
    <definedName name="Сальдо2481" localSheetId="0">[14]бартер!#REF!</definedName>
    <definedName name="Сальдо2481">[14]бартер!#REF!</definedName>
    <definedName name="Сальдо2503" localSheetId="0">[14]бартер!#REF!</definedName>
    <definedName name="Сальдо2503">[14]бартер!#REF!</definedName>
    <definedName name="Сальдо2540" localSheetId="0">[14]бартер!#REF!</definedName>
    <definedName name="Сальдо2540">[14]бартер!#REF!</definedName>
    <definedName name="Сальдо2548" localSheetId="0">[14]бартер!#REF!</definedName>
    <definedName name="Сальдо2548">[14]бартер!#REF!</definedName>
    <definedName name="Сальдо2567" localSheetId="3">#REF!</definedName>
    <definedName name="Сальдо2567" localSheetId="2">#REF!</definedName>
    <definedName name="Сальдо2567" localSheetId="1">#REF!</definedName>
    <definedName name="Сальдо2567" localSheetId="0">#REF!</definedName>
    <definedName name="Сальдо2567">#REF!</definedName>
    <definedName name="Сальдо2573" localSheetId="3">#REF!</definedName>
    <definedName name="Сальдо2573" localSheetId="2">#REF!</definedName>
    <definedName name="Сальдо2573" localSheetId="1">#REF!</definedName>
    <definedName name="Сальдо2573" localSheetId="0">#REF!</definedName>
    <definedName name="Сальдо2573">#REF!</definedName>
    <definedName name="Сальдо2580" localSheetId="3">#REF!</definedName>
    <definedName name="Сальдо2580" localSheetId="2">#REF!</definedName>
    <definedName name="Сальдо2580" localSheetId="1">#REF!</definedName>
    <definedName name="Сальдо2580" localSheetId="0">#REF!</definedName>
    <definedName name="Сальдо2580">#REF!</definedName>
    <definedName name="Сальдо2588" localSheetId="0">[14]бартер!#REF!</definedName>
    <definedName name="Сальдо2588">[14]бартер!#REF!</definedName>
    <definedName name="Сальдо2591" localSheetId="3">#REF!</definedName>
    <definedName name="Сальдо2591" localSheetId="2">#REF!</definedName>
    <definedName name="Сальдо2591" localSheetId="1">#REF!</definedName>
    <definedName name="Сальдо2591" localSheetId="0">#REF!</definedName>
    <definedName name="Сальдо2591">#REF!</definedName>
    <definedName name="Сальдо2594" localSheetId="0">[14]бартер!#REF!</definedName>
    <definedName name="Сальдо2594">[14]бартер!#REF!</definedName>
    <definedName name="Сальдо2649" localSheetId="3">#REF!</definedName>
    <definedName name="Сальдо2649" localSheetId="2">#REF!</definedName>
    <definedName name="Сальдо2649" localSheetId="1">#REF!</definedName>
    <definedName name="Сальдо2649" localSheetId="0">#REF!</definedName>
    <definedName name="Сальдо2649">#REF!</definedName>
    <definedName name="Сальдо2659" localSheetId="3">#REF!</definedName>
    <definedName name="Сальдо2659" localSheetId="2">#REF!</definedName>
    <definedName name="Сальдо2659" localSheetId="1">#REF!</definedName>
    <definedName name="Сальдо2659" localSheetId="0">#REF!</definedName>
    <definedName name="Сальдо2659">#REF!</definedName>
    <definedName name="Сальдо2668" localSheetId="3">#REF!</definedName>
    <definedName name="Сальдо2668" localSheetId="2">#REF!</definedName>
    <definedName name="Сальдо2668" localSheetId="1">#REF!</definedName>
    <definedName name="Сальдо2668" localSheetId="0">#REF!</definedName>
    <definedName name="Сальдо2668">#REF!</definedName>
    <definedName name="Сальдо2737" localSheetId="0">[14]бартер!#REF!</definedName>
    <definedName name="Сальдо2737">[14]бартер!#REF!</definedName>
    <definedName name="Сальдо2739" localSheetId="0">[14]бартер!#REF!</definedName>
    <definedName name="Сальдо2739">[14]бартер!#REF!</definedName>
    <definedName name="Сальдо2774" localSheetId="0">[14]бартер!#REF!</definedName>
    <definedName name="Сальдо2774">[14]бартер!#REF!</definedName>
    <definedName name="Сальдо2776" localSheetId="0">[14]бартер!#REF!</definedName>
    <definedName name="Сальдо2776">[14]бартер!#REF!</definedName>
    <definedName name="Сальдо2780" localSheetId="0">[14]бартер!#REF!</definedName>
    <definedName name="Сальдо2780">[14]бартер!#REF!</definedName>
    <definedName name="Сальдо2785" localSheetId="0">[14]бартер!#REF!</definedName>
    <definedName name="Сальдо2785">[14]бартер!#REF!</definedName>
    <definedName name="Сальдо2789" localSheetId="0">[14]бартер!#REF!</definedName>
    <definedName name="Сальдо2789">[14]бартер!#REF!</definedName>
    <definedName name="Сальдо2810" localSheetId="0">[14]бартер!#REF!</definedName>
    <definedName name="Сальдо2810">[14]бартер!#REF!</definedName>
    <definedName name="Сальдо2940" localSheetId="0">[14]бартер!#REF!</definedName>
    <definedName name="Сальдо2940">[14]бартер!#REF!</definedName>
    <definedName name="Сальдо2941" localSheetId="0">[14]бартер!#REF!</definedName>
    <definedName name="Сальдо2941">[14]бартер!#REF!</definedName>
    <definedName name="Сальдо2943" localSheetId="0">[14]бартер!#REF!</definedName>
    <definedName name="Сальдо2943">[14]бартер!#REF!</definedName>
    <definedName name="Сальдо2967" localSheetId="0">[14]бартер!#REF!</definedName>
    <definedName name="Сальдо2967">[14]бартер!#REF!</definedName>
    <definedName name="Сальдо2981" localSheetId="0">[14]бартер!#REF!</definedName>
    <definedName name="Сальдо2981">[14]бартер!#REF!</definedName>
    <definedName name="Сальдо2995" localSheetId="0">[14]бартер!#REF!</definedName>
    <definedName name="Сальдо2995">[14]бартер!#REF!</definedName>
    <definedName name="Сальдо342" localSheetId="3">#REF!</definedName>
    <definedName name="Сальдо342" localSheetId="2">#REF!</definedName>
    <definedName name="Сальдо342" localSheetId="1">#REF!</definedName>
    <definedName name="Сальдо342" localSheetId="0">#REF!</definedName>
    <definedName name="Сальдо342">#REF!</definedName>
    <definedName name="Сальдо43" localSheetId="0">[14]бартер!#REF!</definedName>
    <definedName name="Сальдо43">[14]бартер!#REF!</definedName>
    <definedName name="Сальдо433" localSheetId="0">[14]бартер!#REF!</definedName>
    <definedName name="Сальдо433">[14]бартер!#REF!</definedName>
    <definedName name="Сальдо44" localSheetId="0">[14]бартер!#REF!</definedName>
    <definedName name="Сальдо44">[14]бартер!#REF!</definedName>
    <definedName name="Сальдо481" localSheetId="0">[14]бартер!#REF!</definedName>
    <definedName name="Сальдо481">[14]бартер!#REF!</definedName>
    <definedName name="Сальдо5011" localSheetId="3">#REF!</definedName>
    <definedName name="Сальдо5011" localSheetId="2">#REF!</definedName>
    <definedName name="Сальдо5011" localSheetId="1">#REF!</definedName>
    <definedName name="Сальдо5011" localSheetId="0">#REF!</definedName>
    <definedName name="Сальдо5011">#REF!</definedName>
    <definedName name="Сальдо5026" localSheetId="0">[14]бартер!#REF!</definedName>
    <definedName name="Сальдо5026">[14]бартер!#REF!</definedName>
    <definedName name="Сальдо5053" localSheetId="3">#REF!</definedName>
    <definedName name="Сальдо5053" localSheetId="2">#REF!</definedName>
    <definedName name="Сальдо5053" localSheetId="1">#REF!</definedName>
    <definedName name="Сальдо5053" localSheetId="0">#REF!</definedName>
    <definedName name="Сальдо5053">#REF!</definedName>
    <definedName name="Сальдо5061" localSheetId="3">#REF!</definedName>
    <definedName name="Сальдо5061" localSheetId="2">#REF!</definedName>
    <definedName name="Сальдо5061" localSheetId="1">#REF!</definedName>
    <definedName name="Сальдо5061" localSheetId="0">#REF!</definedName>
    <definedName name="Сальдо5061">#REF!</definedName>
    <definedName name="Сальдо5063" localSheetId="0">[14]бартер!#REF!</definedName>
    <definedName name="Сальдо5063">[14]бартер!#REF!</definedName>
    <definedName name="Сальдо5072" localSheetId="3">#REF!</definedName>
    <definedName name="Сальдо5072" localSheetId="2">#REF!</definedName>
    <definedName name="Сальдо5072" localSheetId="1">#REF!</definedName>
    <definedName name="Сальдо5072" localSheetId="0">#REF!</definedName>
    <definedName name="Сальдо5072">#REF!</definedName>
    <definedName name="Сальдо5082" localSheetId="0">[14]бартер!#REF!</definedName>
    <definedName name="Сальдо5082">[14]бартер!#REF!</definedName>
    <definedName name="Сальдо5083" localSheetId="0">[14]бартер!#REF!</definedName>
    <definedName name="Сальдо5083">[14]бартер!#REF!</definedName>
    <definedName name="Сальдо5084" localSheetId="0">[14]бартер!#REF!</definedName>
    <definedName name="Сальдо5084">[14]бартер!#REF!</definedName>
    <definedName name="Сальдо5089" localSheetId="0">[14]бартер!#REF!</definedName>
    <definedName name="Сальдо5089">[14]бартер!#REF!</definedName>
    <definedName name="Сальдо509" localSheetId="0">[14]бартер!#REF!</definedName>
    <definedName name="Сальдо509">[14]бартер!#REF!</definedName>
    <definedName name="Сальдо5092" localSheetId="0">[14]бартер!#REF!</definedName>
    <definedName name="Сальдо5092">[14]бартер!#REF!</definedName>
    <definedName name="Сальдо5095" localSheetId="0">[14]бартер!#REF!</definedName>
    <definedName name="Сальдо5095">[14]бартер!#REF!</definedName>
    <definedName name="Сальдо5096" localSheetId="3">#REF!</definedName>
    <definedName name="Сальдо5096" localSheetId="2">#REF!</definedName>
    <definedName name="Сальдо5096" localSheetId="1">#REF!</definedName>
    <definedName name="Сальдо5096" localSheetId="0">#REF!</definedName>
    <definedName name="Сальдо5096">#REF!</definedName>
    <definedName name="Сальдо51" localSheetId="0">[14]бартер!#REF!</definedName>
    <definedName name="Сальдо51">[14]бартер!#REF!</definedName>
    <definedName name="Сальдо5105" localSheetId="0">[14]бартер!#REF!</definedName>
    <definedName name="Сальдо5105">[14]бартер!#REF!</definedName>
    <definedName name="Сальдо5129" localSheetId="0">[14]бартер!#REF!</definedName>
    <definedName name="Сальдо5129">[14]бартер!#REF!</definedName>
    <definedName name="Сальдо5133" localSheetId="0">[14]бартер!#REF!</definedName>
    <definedName name="Сальдо5133">[14]бартер!#REF!</definedName>
    <definedName name="Сальдо5138" localSheetId="0">[14]бартер!#REF!</definedName>
    <definedName name="Сальдо5138">[14]бартер!#REF!</definedName>
    <definedName name="Сальдо5154" localSheetId="0">[14]бартер!#REF!</definedName>
    <definedName name="Сальдо5154">[14]бартер!#REF!</definedName>
    <definedName name="Сальдо5162" localSheetId="0">[14]бартер!#REF!</definedName>
    <definedName name="Сальдо5162">[14]бартер!#REF!</definedName>
    <definedName name="Сальдо5200" localSheetId="0">[14]бартер!#REF!</definedName>
    <definedName name="Сальдо5200">[14]бартер!#REF!</definedName>
    <definedName name="Сальдо5212" localSheetId="0">[14]бартер!#REF!</definedName>
    <definedName name="Сальдо5212">[14]бартер!#REF!</definedName>
    <definedName name="Сальдо5216" localSheetId="0">[14]бартер!#REF!</definedName>
    <definedName name="Сальдо5216">[14]бартер!#REF!</definedName>
    <definedName name="Сальдо5224" localSheetId="0">[14]бартер!#REF!</definedName>
    <definedName name="Сальдо5224">[14]бартер!#REF!</definedName>
    <definedName name="Сальдо5229" localSheetId="3">#REF!</definedName>
    <definedName name="Сальдо5229" localSheetId="2">#REF!</definedName>
    <definedName name="Сальдо5229" localSheetId="1">#REF!</definedName>
    <definedName name="Сальдо5229" localSheetId="0">#REF!</definedName>
    <definedName name="Сальдо5229">#REF!</definedName>
    <definedName name="Сальдо5239" localSheetId="3">#REF!</definedName>
    <definedName name="Сальдо5239" localSheetId="2">#REF!</definedName>
    <definedName name="Сальдо5239" localSheetId="1">#REF!</definedName>
    <definedName name="Сальдо5239" localSheetId="0">#REF!</definedName>
    <definedName name="Сальдо5239">#REF!</definedName>
    <definedName name="Сальдо5240" localSheetId="0">[14]бартер!#REF!</definedName>
    <definedName name="Сальдо5240">[14]бартер!#REF!</definedName>
    <definedName name="Сальдо5242" localSheetId="3">#REF!</definedName>
    <definedName name="Сальдо5242" localSheetId="2">#REF!</definedName>
    <definedName name="Сальдо5242" localSheetId="1">#REF!</definedName>
    <definedName name="Сальдо5242" localSheetId="0">#REF!</definedName>
    <definedName name="Сальдо5242">#REF!</definedName>
    <definedName name="Сальдо5248" localSheetId="0">[14]бартер!#REF!</definedName>
    <definedName name="Сальдо5248">[14]бартер!#REF!</definedName>
    <definedName name="Сальдо5249" localSheetId="0">[14]бартер!#REF!</definedName>
    <definedName name="Сальдо5249">[14]бартер!#REF!</definedName>
    <definedName name="Сальдо5255" localSheetId="0">[14]бартер!#REF!</definedName>
    <definedName name="Сальдо5255">[14]бартер!#REF!</definedName>
    <definedName name="Сальдо5262" localSheetId="3">#REF!</definedName>
    <definedName name="Сальдо5262" localSheetId="2">#REF!</definedName>
    <definedName name="Сальдо5262" localSheetId="1">#REF!</definedName>
    <definedName name="Сальдо5262" localSheetId="0">#REF!</definedName>
    <definedName name="Сальдо5262">#REF!</definedName>
    <definedName name="Сальдо5266" localSheetId="0">[14]бартер!#REF!</definedName>
    <definedName name="Сальдо5266">[14]бартер!#REF!</definedName>
    <definedName name="Сальдо5268" localSheetId="0">[14]бартер!#REF!</definedName>
    <definedName name="Сальдо5268">[14]бартер!#REF!</definedName>
    <definedName name="Сальдо5282" localSheetId="0">[14]бартер!#REF!</definedName>
    <definedName name="Сальдо5282">[14]бартер!#REF!</definedName>
    <definedName name="Сальдо5287" localSheetId="0">[14]бартер!#REF!</definedName>
    <definedName name="Сальдо5287">[14]бартер!#REF!</definedName>
    <definedName name="Сальдо5293" localSheetId="0">[14]бартер!#REF!</definedName>
    <definedName name="Сальдо5293">[14]бартер!#REF!</definedName>
    <definedName name="Сальдо5294" localSheetId="0">[14]бартер!#REF!</definedName>
    <definedName name="Сальдо5294">[14]бартер!#REF!</definedName>
    <definedName name="Сальдо5336" localSheetId="3">#REF!</definedName>
    <definedName name="Сальдо5336" localSheetId="2">#REF!</definedName>
    <definedName name="Сальдо5336" localSheetId="1">#REF!</definedName>
    <definedName name="Сальдо5336" localSheetId="0">#REF!</definedName>
    <definedName name="Сальдо5336">#REF!</definedName>
    <definedName name="сальдо5358">[17]АТиК!$R$7</definedName>
    <definedName name="Сальдо5374" localSheetId="3">#REF!</definedName>
    <definedName name="Сальдо5374" localSheetId="2">#REF!</definedName>
    <definedName name="Сальдо5374" localSheetId="1">#REF!</definedName>
    <definedName name="Сальдо5374" localSheetId="0">#REF!</definedName>
    <definedName name="Сальдо5374">#REF!</definedName>
    <definedName name="Сальдо5416" localSheetId="3">#REF!</definedName>
    <definedName name="Сальдо5416" localSheetId="2">#REF!</definedName>
    <definedName name="Сальдо5416" localSheetId="1">#REF!</definedName>
    <definedName name="Сальдо5416" localSheetId="0">#REF!</definedName>
    <definedName name="Сальдо5416">#REF!</definedName>
    <definedName name="Сальдо545" localSheetId="0">[14]бартер!#REF!</definedName>
    <definedName name="Сальдо545">[14]бартер!#REF!</definedName>
    <definedName name="Сальдо5496" localSheetId="3">#REF!</definedName>
    <definedName name="Сальдо5496" localSheetId="2">#REF!</definedName>
    <definedName name="Сальдо5496" localSheetId="1">#REF!</definedName>
    <definedName name="Сальдо5496" localSheetId="0">#REF!</definedName>
    <definedName name="Сальдо5496">#REF!</definedName>
    <definedName name="Сальдо5513" localSheetId="3">#REF!</definedName>
    <definedName name="Сальдо5513" localSheetId="2">#REF!</definedName>
    <definedName name="Сальдо5513" localSheetId="1">#REF!</definedName>
    <definedName name="Сальдо5513" localSheetId="0">#REF!</definedName>
    <definedName name="Сальдо5513">#REF!</definedName>
    <definedName name="Сальдо5572" localSheetId="3">#REF!</definedName>
    <definedName name="Сальдо5572" localSheetId="2">#REF!</definedName>
    <definedName name="Сальдо5572" localSheetId="1">#REF!</definedName>
    <definedName name="Сальдо5572" localSheetId="0">#REF!</definedName>
    <definedName name="Сальдо5572">#REF!</definedName>
    <definedName name="Сальдо5577" localSheetId="3">#REF!</definedName>
    <definedName name="Сальдо5577" localSheetId="2">#REF!</definedName>
    <definedName name="Сальдо5577" localSheetId="1">#REF!</definedName>
    <definedName name="Сальдо5577" localSheetId="0">#REF!</definedName>
    <definedName name="Сальдо5577">#REF!</definedName>
    <definedName name="Сальдо560" localSheetId="0">[14]бартер!#REF!</definedName>
    <definedName name="Сальдо560">[14]бартер!#REF!</definedName>
    <definedName name="Сальдо5615" localSheetId="3">#REF!</definedName>
    <definedName name="Сальдо5615" localSheetId="2">#REF!</definedName>
    <definedName name="Сальдо5615" localSheetId="1">#REF!</definedName>
    <definedName name="Сальдо5615" localSheetId="0">#REF!</definedName>
    <definedName name="Сальдо5615">#REF!</definedName>
    <definedName name="Сальдо563" localSheetId="0">[14]бартер!#REF!</definedName>
    <definedName name="Сальдо563">[14]бартер!#REF!</definedName>
    <definedName name="Сальдо5643" localSheetId="3">#REF!</definedName>
    <definedName name="Сальдо5643" localSheetId="2">#REF!</definedName>
    <definedName name="Сальдо5643" localSheetId="1">#REF!</definedName>
    <definedName name="Сальдо5643" localSheetId="0">#REF!</definedName>
    <definedName name="Сальдо5643">#REF!</definedName>
    <definedName name="Сальдо565" localSheetId="0">[14]бартер!#REF!</definedName>
    <definedName name="Сальдо565">[14]бартер!#REF!</definedName>
    <definedName name="Сальдо5658" localSheetId="3">#REF!</definedName>
    <definedName name="Сальдо5658" localSheetId="2">#REF!</definedName>
    <definedName name="Сальдо5658" localSheetId="1">#REF!</definedName>
    <definedName name="Сальдо5658" localSheetId="0">#REF!</definedName>
    <definedName name="Сальдо5658">#REF!</definedName>
    <definedName name="Сальдо566" localSheetId="0">[14]бартер!#REF!</definedName>
    <definedName name="Сальдо566">[14]бартер!#REF!</definedName>
    <definedName name="сальдо57" localSheetId="0">[14]бартер!#REF!</definedName>
    <definedName name="сальдо57">[14]бартер!#REF!</definedName>
    <definedName name="Сальдо5858" localSheetId="3">#REF!</definedName>
    <definedName name="Сальдо5858" localSheetId="2">#REF!</definedName>
    <definedName name="Сальдо5858" localSheetId="1">#REF!</definedName>
    <definedName name="Сальдо5858" localSheetId="0">#REF!</definedName>
    <definedName name="Сальдо5858">#REF!</definedName>
    <definedName name="Сальдо587" localSheetId="0">[14]бартер!#REF!</definedName>
    <definedName name="Сальдо587">[14]бартер!#REF!</definedName>
    <definedName name="Сальдо5942" localSheetId="3">#REF!</definedName>
    <definedName name="Сальдо5942" localSheetId="2">#REF!</definedName>
    <definedName name="Сальдо5942" localSheetId="1">#REF!</definedName>
    <definedName name="Сальдо5942" localSheetId="0">#REF!</definedName>
    <definedName name="Сальдо5942">#REF!</definedName>
    <definedName name="Сальдо601" localSheetId="0">[14]бартер!#REF!</definedName>
    <definedName name="Сальдо601">[14]бартер!#REF!</definedName>
    <definedName name="сальдо6108" localSheetId="0">[14]бартер!#REF!</definedName>
    <definedName name="сальдо6108">[14]бартер!#REF!</definedName>
    <definedName name="сальдо6171" localSheetId="0">[14]бартер!#REF!</definedName>
    <definedName name="сальдо6171">[14]бартер!#REF!</definedName>
    <definedName name="Сальдо633" localSheetId="3">#REF!</definedName>
    <definedName name="Сальдо633" localSheetId="2">#REF!</definedName>
    <definedName name="Сальдо633" localSheetId="1">#REF!</definedName>
    <definedName name="Сальдо633" localSheetId="0">#REF!</definedName>
    <definedName name="Сальдо633">#REF!</definedName>
    <definedName name="Сальдо641" localSheetId="0">[14]бартер!#REF!</definedName>
    <definedName name="Сальдо641">[14]бартер!#REF!</definedName>
    <definedName name="Сальдо647" localSheetId="0">[14]бартер!#REF!</definedName>
    <definedName name="Сальдо647">[14]бартер!#REF!</definedName>
    <definedName name="Сальдо649" localSheetId="0">[14]бартер!#REF!</definedName>
    <definedName name="Сальдо649">[14]бартер!#REF!</definedName>
    <definedName name="Сальдо654" localSheetId="0">[14]бартер!#REF!</definedName>
    <definedName name="Сальдо654">[14]бартер!#REF!</definedName>
    <definedName name="сальдо6674" localSheetId="3">#REF!</definedName>
    <definedName name="сальдо6674" localSheetId="2">#REF!</definedName>
    <definedName name="сальдо6674" localSheetId="1">#REF!</definedName>
    <definedName name="сальдо6674" localSheetId="0">#REF!</definedName>
    <definedName name="сальдо6674">#REF!</definedName>
    <definedName name="Сальдо670" localSheetId="0">[14]бартер!#REF!</definedName>
    <definedName name="Сальдо670">[14]бартер!#REF!</definedName>
    <definedName name="Сальдо7" localSheetId="0">[14]бартер!#REF!</definedName>
    <definedName name="Сальдо7">[14]бартер!#REF!</definedName>
    <definedName name="Сальдо705" localSheetId="0">[14]бартер!#REF!</definedName>
    <definedName name="Сальдо705">[14]бартер!#REF!</definedName>
    <definedName name="Сальдо7134" localSheetId="3">#REF!</definedName>
    <definedName name="Сальдо7134" localSheetId="2">#REF!</definedName>
    <definedName name="Сальдо7134" localSheetId="1">#REF!</definedName>
    <definedName name="Сальдо7134" localSheetId="0">#REF!</definedName>
    <definedName name="Сальдо7134">#REF!</definedName>
    <definedName name="Сальдо725" localSheetId="3">#REF!</definedName>
    <definedName name="Сальдо725" localSheetId="2">#REF!</definedName>
    <definedName name="Сальдо725" localSheetId="1">#REF!</definedName>
    <definedName name="Сальдо725" localSheetId="0">#REF!</definedName>
    <definedName name="Сальдо725">#REF!</definedName>
    <definedName name="Сальдо7293" localSheetId="3">#REF!</definedName>
    <definedName name="Сальдо7293" localSheetId="2">#REF!</definedName>
    <definedName name="Сальдо7293" localSheetId="1">#REF!</definedName>
    <definedName name="Сальдо7293" localSheetId="0">#REF!</definedName>
    <definedName name="Сальдо7293">#REF!</definedName>
    <definedName name="Сальдо737" localSheetId="0">[14]бартер!#REF!</definedName>
    <definedName name="Сальдо737">[14]бартер!#REF!</definedName>
    <definedName name="Сальдо740" localSheetId="3">#REF!</definedName>
    <definedName name="Сальдо740" localSheetId="2">#REF!</definedName>
    <definedName name="Сальдо740" localSheetId="1">#REF!</definedName>
    <definedName name="Сальдо740" localSheetId="0">#REF!</definedName>
    <definedName name="Сальдо740">#REF!</definedName>
    <definedName name="Сальдо747" localSheetId="3">#REF!</definedName>
    <definedName name="Сальдо747" localSheetId="2">#REF!</definedName>
    <definedName name="Сальдо747" localSheetId="1">#REF!</definedName>
    <definedName name="Сальдо747" localSheetId="0">#REF!</definedName>
    <definedName name="Сальдо747">#REF!</definedName>
    <definedName name="Сальдо771" localSheetId="0">[14]бартер!#REF!</definedName>
    <definedName name="Сальдо771">[14]бартер!#REF!</definedName>
    <definedName name="Сальдо774" localSheetId="0">[14]бартер!#REF!</definedName>
    <definedName name="Сальдо774">[14]бартер!#REF!</definedName>
    <definedName name="Сальдо776" localSheetId="0">[14]бартер!#REF!</definedName>
    <definedName name="Сальдо776">[14]бартер!#REF!</definedName>
    <definedName name="Сальдо783" localSheetId="3">#REF!</definedName>
    <definedName name="Сальдо783" localSheetId="2">#REF!</definedName>
    <definedName name="Сальдо783" localSheetId="1">#REF!</definedName>
    <definedName name="Сальдо783" localSheetId="0">#REF!</definedName>
    <definedName name="Сальдо783">#REF!</definedName>
    <definedName name="Сальдо8035" localSheetId="3">#REF!</definedName>
    <definedName name="Сальдо8035" localSheetId="2">#REF!</definedName>
    <definedName name="Сальдо8035" localSheetId="1">#REF!</definedName>
    <definedName name="Сальдо8035" localSheetId="0">#REF!</definedName>
    <definedName name="Сальдо8035">#REF!</definedName>
    <definedName name="сальдо8109" localSheetId="0">'[18]1'!#REF!</definedName>
    <definedName name="сальдо8109">'[18]1'!#REF!</definedName>
    <definedName name="Сальдо871" localSheetId="0">[14]бартер!#REF!</definedName>
    <definedName name="Сальдо871">[14]бартер!#REF!</definedName>
    <definedName name="Сальдо90" localSheetId="0">[14]бартер!#REF!</definedName>
    <definedName name="Сальдо90">[14]бартер!#REF!</definedName>
    <definedName name="Сальдо915" localSheetId="0">[14]бартер!#REF!</definedName>
    <definedName name="Сальдо915">[14]бартер!#REF!</definedName>
    <definedName name="Сальдо918" localSheetId="0">[14]бартер!#REF!</definedName>
    <definedName name="Сальдо918">[14]бартер!#REF!</definedName>
    <definedName name="Сальдо92" localSheetId="0">[14]бартер!#REF!</definedName>
    <definedName name="Сальдо92">[14]бартер!#REF!</definedName>
    <definedName name="Сальдо978">[16]глина!$O$270</definedName>
    <definedName name="Сотур" localSheetId="0">[19]Сверка!#REF!</definedName>
    <definedName name="Сотур">[19]Сверка!#REF!</definedName>
    <definedName name="факт" localSheetId="3">#REF!</definedName>
    <definedName name="факт" localSheetId="2">#REF!</definedName>
    <definedName name="факт" localSheetId="1">#REF!</definedName>
    <definedName name="факт" localSheetId="0">#REF!</definedName>
    <definedName name="фа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71" l="1"/>
  <c r="B24" i="71"/>
  <c r="B16" i="71"/>
  <c r="B8" i="71"/>
  <c r="C12" i="71"/>
  <c r="C15" i="71"/>
  <c r="C24" i="71"/>
  <c r="C16" i="71"/>
  <c r="B59" i="71"/>
  <c r="B29" i="71"/>
  <c r="C29" i="71"/>
  <c r="C55" i="71"/>
  <c r="B42" i="71"/>
  <c r="B55" i="71"/>
  <c r="C42" i="71"/>
  <c r="C59" i="71"/>
  <c r="C72" i="71"/>
  <c r="B65" i="71"/>
  <c r="B72" i="71"/>
  <c r="C65" i="71"/>
  <c r="D19" i="29"/>
  <c r="D25" i="28"/>
  <c r="E9" i="30"/>
  <c r="D13" i="30"/>
  <c r="C19" i="29"/>
  <c r="C10" i="29"/>
  <c r="C13" i="29"/>
  <c r="D14" i="28"/>
  <c r="D32" i="28"/>
  <c r="C44" i="28"/>
  <c r="C11" i="30"/>
  <c r="C13" i="30"/>
  <c r="C15" i="30"/>
  <c r="B11" i="30"/>
  <c r="B13" i="30"/>
  <c r="D10" i="29"/>
  <c r="D13" i="29"/>
  <c r="C38" i="28"/>
  <c r="C32" i="28"/>
  <c r="D13" i="48"/>
  <c r="C15" i="48"/>
  <c r="F17" i="48"/>
  <c r="C17" i="48"/>
  <c r="C13" i="48"/>
  <c r="F18" i="48"/>
  <c r="C18" i="48"/>
  <c r="F19" i="48"/>
  <c r="C19" i="48"/>
  <c r="F20" i="48"/>
  <c r="C20" i="48"/>
  <c r="F23" i="48"/>
  <c r="C23" i="48"/>
  <c r="C21" i="48"/>
  <c r="C95" i="48"/>
  <c r="D24" i="48"/>
  <c r="D21" i="48"/>
  <c r="D30" i="48"/>
  <c r="F24" i="48"/>
  <c r="C24" i="48"/>
  <c r="F25" i="48"/>
  <c r="C25" i="48"/>
  <c r="F26" i="48"/>
  <c r="C26" i="48"/>
  <c r="F27" i="48"/>
  <c r="C27" i="48"/>
  <c r="F28" i="48"/>
  <c r="C28" i="48"/>
  <c r="F29" i="48"/>
  <c r="C29" i="48"/>
  <c r="D64" i="48"/>
  <c r="D77" i="48"/>
  <c r="D79" i="48"/>
  <c r="D81" i="48"/>
  <c r="F67" i="48"/>
  <c r="C67" i="48"/>
  <c r="C64" i="48"/>
  <c r="C77" i="48"/>
  <c r="D70" i="48"/>
  <c r="F72" i="48"/>
  <c r="C72" i="48"/>
  <c r="C70" i="48"/>
  <c r="F78" i="48"/>
  <c r="C78" i="48"/>
  <c r="F80" i="48"/>
  <c r="C80" i="48"/>
  <c r="C82" i="48"/>
  <c r="F96" i="48"/>
  <c r="D38" i="28"/>
  <c r="D44" i="28"/>
  <c r="C14" i="28"/>
  <c r="C25" i="28"/>
  <c r="D45" i="28"/>
  <c r="D46" i="28"/>
  <c r="D26" i="28"/>
  <c r="D57" i="28"/>
  <c r="B15" i="30"/>
  <c r="E13" i="30"/>
  <c r="C30" i="48"/>
  <c r="C79" i="48"/>
  <c r="C81" i="48"/>
  <c r="C83" i="48"/>
  <c r="C94" i="48"/>
  <c r="D21" i="29"/>
  <c r="D26" i="29"/>
  <c r="D30" i="29"/>
  <c r="D34" i="29"/>
  <c r="D10" i="30"/>
  <c r="D36" i="29"/>
  <c r="C21" i="29"/>
  <c r="C26" i="29"/>
  <c r="C30" i="29"/>
  <c r="C34" i="29"/>
  <c r="D14" i="30"/>
  <c r="C45" i="28"/>
  <c r="C46" i="28"/>
  <c r="C26" i="28"/>
  <c r="D11" i="30"/>
  <c r="E10" i="30"/>
  <c r="E11" i="30"/>
  <c r="C36" i="29"/>
  <c r="D15" i="30"/>
  <c r="E14" i="30"/>
  <c r="E15" i="30"/>
  <c r="C57" i="28"/>
  <c r="C8" i="71"/>
  <c r="C25" i="71"/>
  <c r="C74" i="71"/>
  <c r="C77" i="71"/>
  <c r="B25" i="71"/>
  <c r="B74" i="71"/>
  <c r="B77" i="71"/>
</calcChain>
</file>

<file path=xl/sharedStrings.xml><?xml version="1.0" encoding="utf-8"?>
<sst xmlns="http://schemas.openxmlformats.org/spreadsheetml/2006/main" count="326" uniqueCount="209">
  <si>
    <t>Нематериальные активы</t>
  </si>
  <si>
    <t>Главный бухгалтер</t>
  </si>
  <si>
    <t>Куйлыбаева А.М.</t>
  </si>
  <si>
    <t>Председатель Правления</t>
  </si>
  <si>
    <t xml:space="preserve">Долгосрочные активы </t>
  </si>
  <si>
    <t xml:space="preserve">Итого долгосрочные активы </t>
  </si>
  <si>
    <t>Краткосрочные активы</t>
  </si>
  <si>
    <t>Дебиторская задолженность по финансовой аренде</t>
  </si>
  <si>
    <t xml:space="preserve">Итого краткосрочные активы 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</si>
  <si>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</si>
  <si>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</si>
  <si>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</si>
  <si>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краткосрочные обязательства</t>
  </si>
  <si>
    <t xml:space="preserve">ИТОГО ОБЯЗАТЕЛЬСТВ </t>
  </si>
  <si>
    <t>ИТОГО ОБЯЗАТЕЛЬСТВ И КАПИТАЛА</t>
  </si>
  <si>
    <t>Check</t>
  </si>
  <si>
    <t>Чистый процентный доход до формирования резервов под обесценение активов, по которым начисляются проценты</t>
  </si>
  <si>
    <t>Резерв под обесценение активов, по которым начисляются проценты</t>
  </si>
  <si>
    <t>Предоплата по текущему налогу на прибыль</t>
  </si>
  <si>
    <t>Авансы, выданные поставщикам по финансовой аренде</t>
  </si>
  <si>
    <t>Прочие активы</t>
  </si>
  <si>
    <t>Авансы, полученные по финансовой аренде</t>
  </si>
  <si>
    <t>АКТИВЫ</t>
  </si>
  <si>
    <t xml:space="preserve">Основные средства </t>
  </si>
  <si>
    <t>ИТОГО АКТИВОВ</t>
  </si>
  <si>
    <t>КАПИТАЛ</t>
  </si>
  <si>
    <t>Акционерный капитал</t>
  </si>
  <si>
    <t>Эмиссионный доход</t>
  </si>
  <si>
    <t>Накопленный убыток</t>
  </si>
  <si>
    <t>ИТОГО КАПИТАЛА</t>
  </si>
  <si>
    <t>ОБЯЗАТЕЛЬСТВА</t>
  </si>
  <si>
    <t>Процентный доход</t>
  </si>
  <si>
    <t>Процентный расход</t>
  </si>
  <si>
    <t xml:space="preserve">ЧИСТЫЙ ПРОЦЕНТНЫЙ ДОХОД </t>
  </si>
  <si>
    <t>Чистая прибыль / (убыток) от курсовой разницы</t>
  </si>
  <si>
    <t>Доходы по услугам</t>
  </si>
  <si>
    <t>Прочие доходы / расходы</t>
  </si>
  <si>
    <t>ЧИСТЫЕ НЕПРОЦЕНТНЫЕ ДОХОДЫ</t>
  </si>
  <si>
    <t>ОПЕРАЦИОННЫЕ ДОХОДЫ</t>
  </si>
  <si>
    <t>Операционные расходы</t>
  </si>
  <si>
    <t>ПРИБЫЛЬ ДО НАЛОГООБЛОЖЕНИЯ</t>
  </si>
  <si>
    <t>Расходы по налогу на прибыль</t>
  </si>
  <si>
    <t>ЧИСТАЯ ПРИБЫЛЬ</t>
  </si>
  <si>
    <t>Прочий совокупный доход</t>
  </si>
  <si>
    <t xml:space="preserve">ИТОГО СОВОКУПНЫЙ ДОХОД </t>
  </si>
  <si>
    <t>Базовая прибыль на акцию, тенге</t>
  </si>
  <si>
    <t>Итого совокупный доход</t>
  </si>
  <si>
    <t>Уставный капитал</t>
  </si>
  <si>
    <t>Итого капитал</t>
  </si>
  <si>
    <t>Внеоборотные активы, предназначенные для продажи</t>
  </si>
  <si>
    <t>________________________</t>
  </si>
  <si>
    <t>прочие выбытия</t>
  </si>
  <si>
    <t>Приложение 4</t>
  </si>
  <si>
    <t>к приказу Министра финансов</t>
  </si>
  <si>
    <t>Республики Казахстан</t>
  </si>
  <si>
    <t>от 20 августа 2010 года № 422</t>
  </si>
  <si>
    <t>Форма</t>
  </si>
  <si>
    <t xml:space="preserve">Наименование организации </t>
  </si>
  <si>
    <t>АО "Лизинг Групп"</t>
  </si>
  <si>
    <t>Отчет о движении денежных средств (прямой метод)</t>
  </si>
  <si>
    <t>тыс.тенге</t>
  </si>
  <si>
    <t>Наименование показателей</t>
  </si>
  <si>
    <t>Код строки</t>
  </si>
  <si>
    <t>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</si>
  <si>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</si>
  <si>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</si>
  <si>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010</t>
  </si>
  <si>
    <t>в том числе:</t>
  </si>
  <si>
    <t>реализация товаров и услуг</t>
  </si>
  <si>
    <t>011</t>
  </si>
  <si>
    <t>прочая выручка</t>
  </si>
  <si>
    <t>012</t>
  </si>
  <si>
    <t>авансы, полученные от покупателей, заказчиков</t>
  </si>
  <si>
    <t>013</t>
  </si>
  <si>
    <t>поступления по договорам страхования</t>
  </si>
  <si>
    <t>014</t>
  </si>
  <si>
    <t>полученные вознаграждения</t>
  </si>
  <si>
    <t>015</t>
  </si>
  <si>
    <t>прочие поступления</t>
  </si>
  <si>
    <t>016</t>
  </si>
  <si>
    <t>2. Выбытие денежных средств, всего (сумма строк с 021 по 027)</t>
  </si>
  <si>
    <t>020</t>
  </si>
  <si>
    <t>платежи поставщикам за товары и услуги</t>
  </si>
  <si>
    <t>021</t>
  </si>
  <si>
    <t>авансы, выданные поставщикам товаров и услуг</t>
  </si>
  <si>
    <t>022</t>
  </si>
  <si>
    <t>выплаты по оплате труда</t>
  </si>
  <si>
    <t>023</t>
  </si>
  <si>
    <t>выплата вознаграждения</t>
  </si>
  <si>
    <t>024</t>
  </si>
  <si>
    <t>выплаты по договорам страхования</t>
  </si>
  <si>
    <t>025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</si>
  <si>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</si>
  <si>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</si>
  <si>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</si>
  <si>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</si>
  <si>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010 -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</si>
  <si>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</si>
  <si>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</si>
  <si>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</si>
  <si>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</si>
  <si>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</si>
  <si>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</si>
  <si>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</si>
  <si>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</si>
  <si>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</si>
  <si>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</si>
  <si>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</si>
  <si>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</si>
  <si>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</si>
  <si>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</si>
  <si>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</si>
  <si>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</si>
  <si>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</si>
  <si>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</si>
  <si>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</si>
  <si>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</si>
  <si>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</si>
  <si>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</si>
  <si>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</si>
  <si>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прочие поступления 2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</si>
  <si>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</si>
  <si>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</si>
  <si>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</si>
  <si>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</si>
  <si>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</si>
  <si>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</si>
  <si>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</si>
  <si>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</si>
  <si>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</si>
  <si>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</si>
  <si>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</si>
  <si>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</si>
  <si>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</si>
  <si>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</si>
  <si>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</si>
  <si>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</si>
  <si>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</si>
  <si>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</si>
  <si>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</si>
  <si>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</si>
  <si>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</si>
  <si>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</si>
  <si>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</si>
  <si>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040 -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</si>
  <si>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</si>
  <si>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</si>
  <si>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</si>
  <si>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</si>
  <si>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</si>
  <si>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</si>
  <si>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</si>
  <si>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</si>
  <si>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полученные вознаграждения2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</si>
  <si>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</si>
  <si>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</si>
  <si>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</si>
  <si>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</si>
  <si>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</si>
  <si>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</si>
  <si>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3. Чистая сумма денежных средств от финансовой деятельности (строка 090 -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</si>
  <si>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</si>
  <si>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</si>
  <si>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</si>
  <si>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</si>
  <si>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_______________________________</t>
  </si>
  <si>
    <t>______________________________</t>
  </si>
  <si>
    <t>Председатель Правления                                                                                        Главный бухгалтер</t>
  </si>
  <si>
    <t>Кабдолрахимов Р.К.</t>
  </si>
  <si>
    <t>за период, закончившийся 31 марта 2019 года (в тысячах казахстанских тенге)</t>
  </si>
  <si>
    <t xml:space="preserve">За отчетный период 2019г. </t>
  </si>
  <si>
    <t>За предыдущий период 2018г.</t>
  </si>
  <si>
    <r>
      <t>прочие поступления</t>
    </r>
    <r>
      <rPr>
        <sz val="10"/>
        <color indexed="9"/>
        <rFont val="Times New Roman"/>
        <family val="1"/>
        <charset val="204"/>
      </rPr>
      <t xml:space="preserve"> 2</t>
    </r>
  </si>
  <si>
    <r>
      <t>прочие выплаты</t>
    </r>
    <r>
      <rPr>
        <sz val="10"/>
        <color indexed="9"/>
        <rFont val="Times New Roman"/>
        <family val="1"/>
        <charset val="204"/>
      </rPr>
      <t xml:space="preserve"> 2</t>
    </r>
  </si>
  <si>
    <r>
      <t>полученные вознаграждения</t>
    </r>
    <r>
      <rPr>
        <sz val="10"/>
        <color indexed="9"/>
        <rFont val="Times New Roman"/>
        <family val="1"/>
        <charset val="204"/>
      </rPr>
      <t>2</t>
    </r>
  </si>
  <si>
    <t>Право пользования активом</t>
  </si>
  <si>
    <t>Оценочный резерв под убытки от обесценения денежных средств</t>
  </si>
  <si>
    <t>Нераспределенная прибыль / (накопленный убыток)</t>
  </si>
  <si>
    <t>Субботин А.А.</t>
  </si>
  <si>
    <t xml:space="preserve"> (в тысячах казахстанских тенге)</t>
  </si>
  <si>
    <t>(в тысячах казахстанских тенге)</t>
  </si>
  <si>
    <t>Жүкеш Г.Қ</t>
  </si>
  <si>
    <t>оценочный резерв под кредитные убытки по денежным средствам и их эквивалентам и средствам в банках</t>
  </si>
  <si>
    <t>резерв под обеспечение активов, по которым не начисляются проценты</t>
  </si>
  <si>
    <t>прим.</t>
  </si>
  <si>
    <t>2021 года</t>
  </si>
  <si>
    <t>балансовая стоимость простой акции, тенге</t>
  </si>
  <si>
    <t>примечание</t>
  </si>
  <si>
    <t>01 января 2022 г.</t>
  </si>
  <si>
    <t>обязательства по аренде</t>
  </si>
  <si>
    <t>займы полученные</t>
  </si>
  <si>
    <t>Долговые ценные бумаги</t>
  </si>
  <si>
    <t>налоговые активы</t>
  </si>
  <si>
    <t xml:space="preserve">прочая дебиторская задолженность </t>
  </si>
  <si>
    <t>Дебиторская задолженность по соглашениям РЕПО</t>
  </si>
  <si>
    <t>2022 года</t>
  </si>
  <si>
    <t>прочие долгосрочные финансовые обязательства</t>
  </si>
  <si>
    <t>Прочие финансовые обязательства</t>
  </si>
  <si>
    <t>Денежные средства и их эквиваленты</t>
  </si>
  <si>
    <t>Средства в банках</t>
  </si>
  <si>
    <t xml:space="preserve">Промежуточный сокращенный отчет  о  финансовом  положении по состоянию на  30  сентября 2022 года </t>
  </si>
  <si>
    <t>30 сентября 2022 г.</t>
  </si>
  <si>
    <t xml:space="preserve">Промежуточный сокращенный отчет о совокупном доходе за 9 месяцев, закончившихся 30 сентября 2022 года </t>
  </si>
  <si>
    <t xml:space="preserve">за девять месяцев, закончившихся 30 сентября </t>
  </si>
  <si>
    <t>Промежуточный сокращенный отчет об изменениях капитала за 9 месяцев,</t>
  </si>
  <si>
    <t xml:space="preserve"> закончившихся 30 сентября 2022г.</t>
  </si>
  <si>
    <t>30.09.2022</t>
  </si>
  <si>
    <t>Промежуточный сокращенный отчет о движении денежных средств (прямой метод) за 9 месяцев,                                                       закончившихся 30 сентября 2022г.</t>
  </si>
  <si>
    <t>за девять месяцев, закончившихся 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</si>
</sst>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1">
    <numFmt numFmtId="43" formatCode="_-* #,##0.00_-;\-* #,##0.00_-;_-* &quot;-&quot;??_-;_-@_-"/>
    <numFmt numFmtId="164" formatCode="_-* #,##0.00\ _₽_-;\-* #,##0.00\ _₽_-;_-* &quot;-&quot;??\ _₽_-;_-@_-"/>
    <numFmt numFmtId="168" formatCode="_-* #,##0.00_р_._-;\-* #,##0.00_р_._-;_-* &quot;-&quot;??_р_._-;_-@_-"/>
    <numFmt numFmtId="169" formatCode="#,##0_ ;[Red]\-#,##0\ "/>
    <numFmt numFmtId="170" formatCode="#,##0_);\(#,##0\);\-_);@_)"/>
    <numFmt numFmtId="171" formatCode="0.0%_);\(0.0%\)"/>
    <numFmt numFmtId="172" formatCode="0.0%_);\(0.0%\);\-_%_);@_%_)"/>
    <numFmt numFmtId="173" formatCode="#,##0_)_%;\(#,##0\)_%;"/>
    <numFmt numFmtId="174" formatCode="_._.* #,##0.0_)_%;_._.* \(#,##0.0\)_%"/>
    <numFmt numFmtId="175" formatCode="#,##0.0_)_%;\(#,##0.0\)_%;\ \ .0_)_%"/>
    <numFmt numFmtId="176" formatCode="##,#0_;\(#,##0\);&quot;-&quot;??_);@"/>
    <numFmt numFmtId="177" formatCode="_._.* #,##0.00_)_%;_._.* \(#,##0.00\)_%"/>
    <numFmt numFmtId="178" formatCode="#,##0.00_)_%;\(#,##0.00\)_%;\ \ .00_)_%"/>
    <numFmt numFmtId="179" formatCode="*(#,##0\);*#\,##0_);&quot;-&quot;??_);@"/>
    <numFmt numFmtId="180" formatCode="_._.* #,##0.000_)_%;_._.* \(#,##0.000\)_%"/>
    <numFmt numFmtId="181" formatCode="#,##0.000_)_%;\(#,##0.000\)_%;\ \ .000_)_%"/>
    <numFmt numFmtId="182" formatCode="_*\(#,##0\);_*#,##0_);&quot;-&quot;??_);@"/>
    <numFmt numFmtId="183" formatCode="0.00%_);\(0.00%\)"/>
    <numFmt numFmtId="184" formatCode="_._.* \(#,##0\)_%;_._.* #,##0_)_%;_._.* 0_)_%;_._.@_)_%"/>
    <numFmt numFmtId="185" formatCode="_._.&quot;$&quot;* \(#,##0\)_%;_._.&quot;$&quot;* #,##0_)_%;_._.&quot;$&quot;* 0_)_%;_._.@_)_%"/>
    <numFmt numFmtId="186" formatCode="* \(#,##0\);* #,##0_);&quot;-&quot;??_);@"/>
    <numFmt numFmtId="187" formatCode="&quot;$&quot;* #,##0_)_%;&quot;$&quot;* \(#,##0\)_%;&quot;$&quot;* &quot;-&quot;??_)_%;@_)_%"/>
    <numFmt numFmtId="188" formatCode="_._.&quot;$&quot;* #,##0.0_)_%;_._.&quot;$&quot;* \(#,##0.0\)_%"/>
    <numFmt numFmtId="189" formatCode="&quot;$&quot;* #,##0.0_)_%;&quot;$&quot;* \(#,##0.0\)_%;&quot;$&quot;* \ .0_)_%"/>
    <numFmt numFmtId="190" formatCode="#,##0_);\(#,##0\);&quot;-&quot;??_);@"/>
    <numFmt numFmtId="191" formatCode="_._.&quot;$&quot;* #,##0.00_)_%;_._.&quot;$&quot;* \(#,##0.00\)_%"/>
    <numFmt numFmtId="192" formatCode="&quot;$&quot;* #,##0.00_)_%;&quot;$&quot;* \(#,##0.00\)_%;&quot;$&quot;* \ .00_)_%"/>
    <numFmt numFmtId="193" formatCode="* #,##0_);* \(#,##0\);&quot;-&quot;??_);@"/>
    <numFmt numFmtId="194" formatCode="_._.&quot;$&quot;* #,##0.000_)_%;_._.&quot;$&quot;* \(#,##0.000\)_%"/>
    <numFmt numFmtId="195" formatCode="&quot;$&quot;* #,##0.000_)_%;&quot;$&quot;* \(#,##0.000\)_%;&quot;$&quot;* \ .000_)_%"/>
    <numFmt numFmtId="196" formatCode="&quot;$&quot;#,##0_);\(&quot;$&quot;#,##0\)"/>
    <numFmt numFmtId="197" formatCode="mmmm\ d\,\ yyyy"/>
    <numFmt numFmtId="198" formatCode="_-* #,##0.00[$€-1]_-;\-* #,##0.00[$€-1]_-;_-* &quot;-&quot;??[$€-1]_-"/>
    <numFmt numFmtId="199" formatCode="#,##0.0_);\(#,##0.0\);\-_);@_)"/>
    <numFmt numFmtId="200" formatCode="&quot;$&quot;#,##0\ ;\-&quot;$&quot;#,##0"/>
    <numFmt numFmtId="201" formatCode="&quot;$&quot;#,##0.00\ ;\(&quot;$&quot;#,##0.0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* \(#,##0.0\);* #,##0.0_);&quot;-&quot;??_);@"/>
    <numFmt numFmtId="209" formatCode="_(0.00_)%;\(0.00\)%"/>
    <numFmt numFmtId="210" formatCode="_._._(* 0.00_)%;_._.* \(0.00\)%"/>
    <numFmt numFmtId="211" formatCode="_(* \(#,##0.0\);_(* #,##0.0_);_(* &quot;-&quot;_);_(@_)"/>
    <numFmt numFmtId="212" formatCode="_(0.000_)%;\(0.000\)%"/>
    <numFmt numFmtId="213" formatCode="_._._(* 0.000_)%;_._.* \(0.000\)%"/>
    <numFmt numFmtId="214" formatCode="_(* \(#,##0.000\);_(* #,##0.000_);_(* &quot;-&quot;_);_(@_)"/>
    <numFmt numFmtId="215" formatCode="#,##0.0_);\(#,##0.0\)"/>
    <numFmt numFmtId="216" formatCode="_ * #,##0_ ;_ * \(#,##0_ ;_ * &quot;-&quot;_ ;_ @_ "/>
    <numFmt numFmtId="217" formatCode="&quot;$&quot;#,##0.000000;[Red]&quot;$&quot;#,##0.000000"/>
    <numFmt numFmtId="218" formatCode="#,##0.0000000_$"/>
    <numFmt numFmtId="219" formatCode="&quot;$&quot;\ #,##0.00"/>
    <numFmt numFmtId="220" formatCode="_ * #,##0_ ;_ * \(#,##0_)\ ;_ * &quot;-&quot;_ ;_ @_ "/>
    <numFmt numFmtId="221" formatCode="&quot;$&quot;\ #,##0"/>
    <numFmt numFmtId="222" formatCode="&quot;$&quot;"/>
    <numFmt numFmtId="223" formatCode="_._.* #,##0_)_%;_._.* \(#,##0\)_%;_._.* \ _)_%"/>
    <numFmt numFmtId="224" formatCode="_ * #,##0.00_ ;_ * \-#,##0.00_ ;_ * &quot;-&quot;??_ ;_ @_ "/>
    <numFmt numFmtId="225" formatCode="_-* #,##0_р_._-;\-* #,##0_р_._-;_-* &quot;-&quot;??_р_._-;_-@_-"/>
    <numFmt numFmtId="226" formatCode="_(* #,##0.00_);_(* \(#,##0.00\);_(* &quot;-&quot;??_);_(@_)"/>
    <numFmt numFmtId="227" formatCode="#,##0;\(#,##0\);&quot;-&quot;;\(@\)"/>
    <numFmt numFmtId="228" formatCode="[$-419]d\-mmm\-yyyy;@"/>
    <numFmt numFmtId="229" formatCode="0.0"/>
    <numFmt numFmtId="230" formatCode="_-* #,##0.0_р_._-;\-* #,##0.0_р_._-;_-* &quot;-&quot;??_р_._-;_-@_-"/>
    <numFmt numFmtId="231" formatCode="#,##0.00_);\(#,##0.00\);\-_);@_)"/>
    <numFmt numFmtId="232" formatCode="_ * #,##0_)_ ;_ * \(#,##0\)_ ;_ * &quot;-&quot;_)_ ;_ @_ "/>
    <numFmt numFmtId="233" formatCode="_ * #,##0.00_)_ ;_ * \(#,##0.00\)_ ;_ * &quot;-&quot;??_)_ ;_ @_ "/>
    <numFmt numFmtId="234" formatCode="_-* #,##0.00\ _?_-;\-* #,##0.00\ _?_-;_-* &quot;-&quot;??\ _?_-;_-@_-"/>
    <numFmt numFmtId="235" formatCode="#,##0.000"/>
    <numFmt numFmtId="236" formatCode="#,##0.00;\(#,##0.00\);&quot;-&quot;;\(@\)"/>
  </numFmts>
  <fonts count="78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12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Times New Roman Cyr"/>
      <charset val="204"/>
    </font>
    <font>
      <b/>
      <sz val="10"/>
      <name val="Arial"/>
      <family val="2"/>
    </font>
    <font>
      <sz val="11"/>
      <color indexed="18"/>
      <name val="Times New Roman"/>
      <family val="1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17"/>
      <name val="Times New Roman"/>
      <family val="1"/>
    </font>
    <font>
      <sz val="11"/>
      <color indexed="9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sz val="8"/>
      <name val="Times New Roman Cyr"/>
      <charset val="204"/>
    </font>
    <font>
      <sz val="8"/>
      <name val="Arial"/>
      <family val="2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 Cyr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9"/>
      <name val="Arial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charset val="204"/>
    </font>
    <font>
      <sz val="10"/>
      <color theme="1"/>
      <name val="Trebuchet MS"/>
      <family val="2"/>
      <charset val="204"/>
    </font>
    <font>
      <sz val="10"/>
      <color theme="1"/>
      <name val="Trebuchet MS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rgb="FF0000CC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3">
    <xf numFmtId="0" fontId="0" fillId="0" borderId="0">
      <alignment horizontal="left"/>
    </xf>
    <xf numFmtId="0" fontId="2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5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8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171" fontId="8" fillId="0" borderId="0" applyNumberFormat="0" applyFill="0" applyBorder="0" applyAlignment="0" applyProtection="0"/>
    <xf numFmtId="170" fontId="9" fillId="0" borderId="0">
      <alignment horizontal="right"/>
    </xf>
    <xf numFmtId="172" fontId="9" fillId="0" borderId="0">
      <alignment horizontal="right"/>
    </xf>
    <xf numFmtId="0" fontId="39" fillId="20" borderId="1" applyNumberFormat="0" applyAlignment="0" applyProtection="0"/>
    <xf numFmtId="0" fontId="10" fillId="0" borderId="0" applyFill="0" applyBorder="0" applyProtection="0">
      <alignment horizontal="center"/>
      <protection locked="0"/>
    </xf>
    <xf numFmtId="0" fontId="40" fillId="21" borderId="2" applyNumberFormat="0" applyAlignment="0" applyProtection="0"/>
    <xf numFmtId="0" fontId="5" fillId="0" borderId="3">
      <alignment horizontal="center"/>
    </xf>
    <xf numFmtId="173" fontId="2" fillId="0" borderId="0" applyFont="0" applyFill="0" applyBorder="0" applyAlignment="0" applyProtection="0"/>
    <xf numFmtId="169" fontId="7" fillId="0" borderId="0" applyFont="0" applyFill="0" applyBorder="0" applyAlignment="0" applyProtection="0"/>
    <xf numFmtId="232" fontId="58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43" fontId="2" fillId="0" borderId="0" applyFont="0" applyFill="0" applyBorder="0" applyAlignment="0" applyProtection="0"/>
    <xf numFmtId="0" fontId="2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233" fontId="58" fillId="0" borderId="0" applyFont="0" applyFill="0" applyBorder="0" applyAlignment="0" applyProtection="0"/>
    <xf numFmtId="234" fontId="33" fillId="0" borderId="0" applyFont="0" applyFill="0" applyBorder="0" applyAlignment="0" applyProtection="0"/>
    <xf numFmtId="37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0" fillId="0" borderId="0" applyFont="0" applyFill="0" applyBorder="0" applyAlignment="0" applyProtection="0"/>
    <xf numFmtId="183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6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6" fillId="0" borderId="0" applyFont="0" applyFill="0" applyBorder="0" applyAlignment="0" applyProtection="0"/>
    <xf numFmtId="234" fontId="33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8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84" fontId="14" fillId="0" borderId="0" applyFill="0" applyBorder="0" applyProtection="0"/>
    <xf numFmtId="185" fontId="9" fillId="0" borderId="0" applyFont="0" applyFill="0" applyBorder="0" applyAlignment="0" applyProtection="0"/>
    <xf numFmtId="186" fontId="15" fillId="0" borderId="0" applyFill="0" applyBorder="0" applyProtection="0"/>
    <xf numFmtId="186" fontId="15" fillId="0" borderId="4" applyFill="0" applyProtection="0"/>
    <xf numFmtId="186" fontId="15" fillId="0" borderId="5" applyFill="0" applyProtection="0"/>
    <xf numFmtId="187" fontId="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1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12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2" fillId="0" borderId="0" applyFont="0" applyFill="0" applyBorder="0" applyAlignment="0" applyProtection="0"/>
    <xf numFmtId="195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3" fontId="15" fillId="0" borderId="0" applyFill="0" applyBorder="0" applyProtection="0"/>
    <xf numFmtId="193" fontId="15" fillId="0" borderId="4" applyFill="0" applyProtection="0"/>
    <xf numFmtId="193" fontId="15" fillId="0" borderId="5" applyFill="0" applyProtection="0"/>
    <xf numFmtId="198" fontId="1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42" fillId="4" borderId="0" applyNumberFormat="0" applyBorder="0" applyAlignment="0" applyProtection="0"/>
    <xf numFmtId="14" fontId="17" fillId="22" borderId="6">
      <alignment horizontal="center" vertical="center" wrapText="1"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Fill="0" applyAlignment="0" applyProtection="0">
      <protection locked="0"/>
    </xf>
    <xf numFmtId="0" fontId="10" fillId="0" borderId="10" applyFill="0" applyAlignment="0" applyProtection="0">
      <protection locked="0"/>
    </xf>
    <xf numFmtId="0" fontId="46" fillId="7" borderId="1" applyNumberFormat="0" applyAlignment="0" applyProtection="0"/>
    <xf numFmtId="172" fontId="18" fillId="0" borderId="0"/>
    <xf numFmtId="199" fontId="19" fillId="0" borderId="0"/>
    <xf numFmtId="200" fontId="20" fillId="0" borderId="0" applyFont="0" applyFill="0" applyBorder="0" applyAlignment="0" applyProtection="0"/>
    <xf numFmtId="201" fontId="21" fillId="0" borderId="0" applyFont="0" applyFill="0" applyBorder="0" applyAlignment="0" applyProtection="0"/>
    <xf numFmtId="172" fontId="22" fillId="0" borderId="0"/>
    <xf numFmtId="0" fontId="47" fillId="0" borderId="11" applyNumberFormat="0" applyFill="0" applyAlignment="0" applyProtection="0"/>
    <xf numFmtId="0" fontId="23" fillId="0" borderId="0"/>
    <xf numFmtId="0" fontId="48" fillId="23" borderId="0" applyNumberFormat="0" applyBorder="0" applyAlignment="0" applyProtection="0"/>
    <xf numFmtId="0" fontId="54" fillId="0" borderId="0"/>
    <xf numFmtId="0" fontId="60" fillId="0" borderId="0"/>
    <xf numFmtId="0" fontId="58" fillId="0" borderId="0"/>
    <xf numFmtId="0" fontId="58" fillId="0" borderId="0"/>
    <xf numFmtId="0" fontId="33" fillId="0" borderId="0"/>
    <xf numFmtId="0" fontId="61" fillId="0" borderId="0"/>
    <xf numFmtId="0" fontId="24" fillId="0" borderId="0"/>
    <xf numFmtId="0" fontId="1" fillId="0" borderId="0">
      <alignment horizontal="left"/>
    </xf>
    <xf numFmtId="0" fontId="29" fillId="0" borderId="0"/>
    <xf numFmtId="0" fontId="58" fillId="0" borderId="0"/>
    <xf numFmtId="0" fontId="29" fillId="0" borderId="0"/>
    <xf numFmtId="0" fontId="33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58" fillId="0" borderId="0"/>
    <xf numFmtId="0" fontId="33" fillId="0" borderId="0"/>
    <xf numFmtId="37" fontId="2" fillId="0" borderId="0"/>
    <xf numFmtId="0" fontId="2" fillId="0" borderId="0"/>
    <xf numFmtId="0" fontId="1" fillId="0" borderId="0"/>
    <xf numFmtId="0" fontId="60" fillId="0" borderId="0"/>
    <xf numFmtId="0" fontId="60" fillId="0" borderId="0"/>
    <xf numFmtId="0" fontId="33" fillId="0" borderId="0"/>
    <xf numFmtId="0" fontId="1" fillId="0" borderId="0">
      <alignment horizontal="left"/>
    </xf>
    <xf numFmtId="0" fontId="58" fillId="0" borderId="0"/>
    <xf numFmtId="0" fontId="60" fillId="0" borderId="0"/>
    <xf numFmtId="0" fontId="60" fillId="0" borderId="0"/>
    <xf numFmtId="0" fontId="33" fillId="0" borderId="0"/>
    <xf numFmtId="0" fontId="2" fillId="0" borderId="0"/>
    <xf numFmtId="0" fontId="60" fillId="0" borderId="0"/>
    <xf numFmtId="0" fontId="58" fillId="0" borderId="0"/>
    <xf numFmtId="0" fontId="60" fillId="0" borderId="0"/>
    <xf numFmtId="0" fontId="6" fillId="0" borderId="0"/>
    <xf numFmtId="0" fontId="54" fillId="0" borderId="0"/>
    <xf numFmtId="0" fontId="2" fillId="0" borderId="0" applyNumberFormat="0" applyFont="0" applyFill="0" applyBorder="0" applyAlignment="0" applyProtection="0">
      <alignment vertical="top"/>
    </xf>
    <xf numFmtId="0" fontId="60" fillId="0" borderId="0"/>
    <xf numFmtId="0" fontId="29" fillId="0" borderId="0"/>
    <xf numFmtId="0" fontId="60" fillId="0" borderId="0"/>
    <xf numFmtId="0" fontId="2" fillId="0" borderId="0"/>
    <xf numFmtId="0" fontId="60" fillId="0" borderId="0"/>
    <xf numFmtId="0" fontId="6" fillId="24" borderId="12" applyNumberFormat="0" applyFont="0" applyAlignment="0" applyProtection="0"/>
    <xf numFmtId="199" fontId="25" fillId="0" borderId="0">
      <alignment horizontal="left"/>
    </xf>
    <xf numFmtId="0" fontId="49" fillId="20" borderId="13" applyNumberFormat="0" applyAlignment="0" applyProtection="0"/>
    <xf numFmtId="202" fontId="10" fillId="0" borderId="0" applyFont="0" applyFill="0" applyBorder="0" applyAlignment="0" applyProtection="0"/>
    <xf numFmtId="203" fontId="9" fillId="0" borderId="0" applyFont="0" applyFill="0" applyBorder="0" applyAlignment="0" applyProtection="0"/>
    <xf numFmtId="204" fontId="1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12" fillId="0" borderId="0" applyFont="0" applyFill="0" applyBorder="0" applyAlignment="0" applyProtection="0"/>
    <xf numFmtId="207" fontId="9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9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12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17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0" fillId="0" borderId="0"/>
    <xf numFmtId="170" fontId="26" fillId="0" borderId="0">
      <alignment horizontal="right"/>
    </xf>
    <xf numFmtId="172" fontId="26" fillId="0" borderId="0"/>
    <xf numFmtId="199" fontId="26" fillId="0" borderId="0">
      <alignment horizontal="left" indent="1"/>
    </xf>
    <xf numFmtId="0" fontId="27" fillId="0" borderId="0" applyFill="0" applyBorder="0" applyProtection="0">
      <alignment horizontal="left" vertical="top"/>
    </xf>
    <xf numFmtId="0" fontId="51" fillId="0" borderId="0" applyNumberFormat="0" applyFill="0" applyBorder="0" applyAlignment="0" applyProtection="0"/>
    <xf numFmtId="215" fontId="17" fillId="0" borderId="4" applyNumberFormat="0" applyFont="0" applyFill="0" applyAlignment="0" applyProtection="0">
      <alignment horizontal="left" indent="1"/>
    </xf>
    <xf numFmtId="0" fontId="52" fillId="0" borderId="14" applyNumberFormat="0" applyFill="0" applyAlignment="0" applyProtection="0"/>
    <xf numFmtId="199" fontId="25" fillId="0" borderId="0">
      <alignment horizontal="center"/>
    </xf>
    <xf numFmtId="0" fontId="53" fillId="0" borderId="0" applyNumberFormat="0" applyFill="0" applyBorder="0" applyAlignment="0" applyProtection="0"/>
    <xf numFmtId="216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0" borderId="0"/>
    <xf numFmtId="0" fontId="1" fillId="0" borderId="0"/>
    <xf numFmtId="0" fontId="29" fillId="0" borderId="0"/>
    <xf numFmtId="0" fontId="34" fillId="0" borderId="0"/>
    <xf numFmtId="0" fontId="2" fillId="0" borderId="0"/>
    <xf numFmtId="0" fontId="60" fillId="0" borderId="0"/>
    <xf numFmtId="0" fontId="2" fillId="0" borderId="0"/>
    <xf numFmtId="228" fontId="60" fillId="0" borderId="0"/>
    <xf numFmtId="0" fontId="6" fillId="0" borderId="0"/>
    <xf numFmtId="0" fontId="6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" fillId="0" borderId="0">
      <alignment horizontal="left"/>
    </xf>
    <xf numFmtId="0" fontId="2" fillId="0" borderId="0"/>
    <xf numFmtId="0" fontId="2" fillId="0" borderId="0"/>
    <xf numFmtId="0" fontId="29" fillId="0" borderId="0"/>
    <xf numFmtId="0" fontId="60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60" fillId="0" borderId="0"/>
    <xf numFmtId="0" fontId="57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" fillId="0" borderId="0"/>
    <xf numFmtId="0" fontId="63" fillId="0" borderId="0"/>
    <xf numFmtId="0" fontId="2" fillId="0" borderId="0"/>
    <xf numFmtId="0" fontId="1" fillId="0" borderId="0">
      <alignment horizontal="left"/>
    </xf>
    <xf numFmtId="0" fontId="58" fillId="0" borderId="0"/>
    <xf numFmtId="0" fontId="2" fillId="0" borderId="0"/>
    <xf numFmtId="0" fontId="60" fillId="0" borderId="0"/>
    <xf numFmtId="0" fontId="1" fillId="0" borderId="0">
      <alignment horizontal="left"/>
    </xf>
    <xf numFmtId="0" fontId="60" fillId="0" borderId="0"/>
    <xf numFmtId="0" fontId="63" fillId="0" borderId="0"/>
    <xf numFmtId="0" fontId="60" fillId="0" borderId="0"/>
    <xf numFmtId="0" fontId="1" fillId="0" borderId="0"/>
    <xf numFmtId="0" fontId="2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0" fillId="0" borderId="0"/>
    <xf numFmtId="168" fontId="60" fillId="0" borderId="0" applyFont="0" applyFill="0" applyBorder="0" applyAlignment="0" applyProtection="0"/>
    <xf numFmtId="226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24" fontId="7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60" fillId="0" borderId="0" applyFont="0" applyFill="0" applyBorder="0" applyAlignment="0" applyProtection="0"/>
    <xf numFmtId="168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3">
    <xf numFmtId="0" fontId="0" fillId="0" borderId="0" xfId="0" applyAlignment="1"/>
    <xf numFmtId="0" fontId="65" fillId="26" borderId="0" xfId="461" applyFont="1" applyFill="1" applyAlignment="1">
      <alignment vertical="center"/>
    </xf>
    <xf numFmtId="0" fontId="66" fillId="26" borderId="0" xfId="461" applyFont="1" applyFill="1" applyBorder="1"/>
    <xf numFmtId="0" fontId="66" fillId="26" borderId="0" xfId="461" applyFont="1" applyFill="1"/>
    <xf numFmtId="0" fontId="67" fillId="26" borderId="0" xfId="461" applyFont="1" applyFill="1"/>
    <xf numFmtId="0" fontId="65" fillId="26" borderId="0" xfId="461" applyFont="1" applyFill="1"/>
    <xf numFmtId="0" fontId="7" fillId="26" borderId="0" xfId="461" applyFont="1" applyFill="1"/>
    <xf numFmtId="227" fontId="66" fillId="26" borderId="0" xfId="461" applyNumberFormat="1" applyFont="1" applyFill="1"/>
    <xf numFmtId="0" fontId="3" fillId="26" borderId="15" xfId="461" applyFont="1" applyFill="1" applyBorder="1" applyAlignment="1">
      <alignment horizontal="left" vertical="center" wrapText="1"/>
    </xf>
    <xf numFmtId="0" fontId="3" fillId="26" borderId="15" xfId="461" applyFont="1" applyFill="1" applyBorder="1" applyAlignment="1">
      <alignment horizontal="center" vertical="center" wrapText="1"/>
    </xf>
    <xf numFmtId="0" fontId="3" fillId="26" borderId="0" xfId="461" applyFont="1" applyFill="1" applyBorder="1" applyAlignment="1">
      <alignment horizontal="left" vertical="center" wrapText="1"/>
    </xf>
    <xf numFmtId="0" fontId="7" fillId="26" borderId="0" xfId="461" applyFont="1" applyFill="1" applyBorder="1" applyAlignment="1">
      <alignment horizontal="left" vertical="center" wrapText="1"/>
    </xf>
    <xf numFmtId="0" fontId="65" fillId="26" borderId="0" xfId="461" applyFont="1" applyFill="1" applyAlignment="1">
      <alignment horizontal="center"/>
    </xf>
    <xf numFmtId="0" fontId="3" fillId="26" borderId="16" xfId="461" applyFont="1" applyFill="1" applyBorder="1" applyAlignment="1">
      <alignment horizontal="left" vertical="center" wrapText="1"/>
    </xf>
    <xf numFmtId="170" fontId="66" fillId="26" borderId="0" xfId="461" applyNumberFormat="1" applyFont="1" applyFill="1"/>
    <xf numFmtId="3" fontId="66" fillId="26" borderId="0" xfId="461" applyNumberFormat="1" applyFont="1" applyFill="1"/>
    <xf numFmtId="0" fontId="66" fillId="26" borderId="0" xfId="461" applyFont="1" applyFill="1" applyAlignment="1">
      <alignment horizontal="right"/>
    </xf>
    <xf numFmtId="170" fontId="66" fillId="26" borderId="0" xfId="461" applyNumberFormat="1" applyFont="1" applyFill="1" applyAlignment="1">
      <alignment horizontal="right"/>
    </xf>
    <xf numFmtId="0" fontId="66" fillId="26" borderId="0" xfId="461" applyFont="1" applyFill="1" applyAlignment="1">
      <alignment horizontal="left" vertical="center" wrapText="1"/>
    </xf>
    <xf numFmtId="170" fontId="68" fillId="26" borderId="0" xfId="461" applyNumberFormat="1" applyFont="1" applyFill="1"/>
    <xf numFmtId="168" fontId="66" fillId="26" borderId="0" xfId="526" applyFont="1" applyFill="1"/>
    <xf numFmtId="0" fontId="7" fillId="26" borderId="15" xfId="461" applyFont="1" applyFill="1" applyBorder="1"/>
    <xf numFmtId="14" fontId="3" fillId="26" borderId="16" xfId="461" applyNumberFormat="1" applyFont="1" applyFill="1" applyBorder="1" applyAlignment="1">
      <alignment horizontal="left" vertical="center"/>
    </xf>
    <xf numFmtId="14" fontId="7" fillId="26" borderId="0" xfId="461" applyNumberFormat="1" applyFont="1" applyFill="1" applyBorder="1" applyAlignment="1">
      <alignment horizontal="left" vertical="center"/>
    </xf>
    <xf numFmtId="0" fontId="69" fillId="26" borderId="0" xfId="461" applyFont="1" applyFill="1" applyAlignment="1">
      <alignment horizontal="left"/>
    </xf>
    <xf numFmtId="170" fontId="69" fillId="26" borderId="0" xfId="461" applyNumberFormat="1" applyFont="1" applyFill="1"/>
    <xf numFmtId="0" fontId="65" fillId="26" borderId="0" xfId="0" applyFont="1" applyFill="1" applyAlignment="1"/>
    <xf numFmtId="0" fontId="66" fillId="26" borderId="0" xfId="0" applyFont="1" applyFill="1" applyAlignment="1">
      <alignment wrapText="1"/>
    </xf>
    <xf numFmtId="0" fontId="66" fillId="26" borderId="0" xfId="461" applyFont="1" applyFill="1" applyAlignment="1">
      <alignment vertical="center"/>
    </xf>
    <xf numFmtId="0" fontId="66" fillId="26" borderId="0" xfId="461" applyFont="1" applyFill="1" applyAlignment="1"/>
    <xf numFmtId="0" fontId="70" fillId="26" borderId="0" xfId="461" applyFont="1" applyFill="1" applyAlignment="1"/>
    <xf numFmtId="0" fontId="71" fillId="26" borderId="0" xfId="461" applyFont="1" applyFill="1" applyAlignment="1">
      <alignment horizontal="right"/>
    </xf>
    <xf numFmtId="0" fontId="66" fillId="26" borderId="0" xfId="461" applyFont="1" applyFill="1" applyBorder="1" applyAlignment="1"/>
    <xf numFmtId="0" fontId="71" fillId="26" borderId="10" xfId="461" applyFont="1" applyFill="1" applyBorder="1" applyAlignment="1"/>
    <xf numFmtId="49" fontId="65" fillId="26" borderId="10" xfId="461" applyNumberFormat="1" applyFont="1" applyFill="1" applyBorder="1" applyAlignment="1"/>
    <xf numFmtId="3" fontId="7" fillId="26" borderId="10" xfId="461" applyNumberFormat="1" applyFont="1" applyFill="1" applyBorder="1" applyAlignment="1"/>
    <xf numFmtId="0" fontId="71" fillId="26" borderId="0" xfId="461" applyFont="1" applyFill="1" applyBorder="1" applyAlignment="1"/>
    <xf numFmtId="49" fontId="65" fillId="26" borderId="0" xfId="461" applyNumberFormat="1" applyFont="1" applyFill="1" applyBorder="1" applyAlignment="1"/>
    <xf numFmtId="3" fontId="7" fillId="26" borderId="0" xfId="461" applyNumberFormat="1" applyFont="1" applyFill="1" applyBorder="1" applyAlignment="1"/>
    <xf numFmtId="3" fontId="71" fillId="26" borderId="0" xfId="461" applyNumberFormat="1" applyFont="1" applyFill="1" applyAlignment="1">
      <alignment horizontal="center"/>
    </xf>
    <xf numFmtId="0" fontId="66" fillId="26" borderId="0" xfId="461" applyFont="1" applyFill="1" applyBorder="1" applyAlignment="1">
      <alignment horizontal="right"/>
    </xf>
    <xf numFmtId="0" fontId="72" fillId="26" borderId="17" xfId="461" applyFont="1" applyFill="1" applyBorder="1" applyAlignment="1">
      <alignment horizontal="center" vertical="center" wrapText="1"/>
    </xf>
    <xf numFmtId="0" fontId="70" fillId="26" borderId="0" xfId="461" applyFont="1" applyFill="1" applyAlignment="1">
      <alignment vertical="center"/>
    </xf>
    <xf numFmtId="0" fontId="72" fillId="26" borderId="17" xfId="461" applyFont="1" applyFill="1" applyBorder="1" applyAlignment="1">
      <alignment horizontal="center" wrapText="1"/>
    </xf>
    <xf numFmtId="49" fontId="72" fillId="26" borderId="17" xfId="461" applyNumberFormat="1" applyFont="1" applyFill="1" applyBorder="1" applyAlignment="1">
      <alignment wrapText="1"/>
    </xf>
    <xf numFmtId="49" fontId="72" fillId="26" borderId="17" xfId="461" applyNumberFormat="1" applyFont="1" applyFill="1" applyBorder="1" applyAlignment="1">
      <alignment horizontal="center" wrapText="1"/>
    </xf>
    <xf numFmtId="170" fontId="65" fillId="26" borderId="17" xfId="526" applyNumberFormat="1" applyFont="1" applyFill="1" applyBorder="1" applyAlignment="1"/>
    <xf numFmtId="49" fontId="71" fillId="26" borderId="17" xfId="461" applyNumberFormat="1" applyFont="1" applyFill="1" applyBorder="1" applyAlignment="1">
      <alignment wrapText="1"/>
    </xf>
    <xf numFmtId="49" fontId="71" fillId="26" borderId="17" xfId="461" applyNumberFormat="1" applyFont="1" applyFill="1" applyBorder="1" applyAlignment="1">
      <alignment horizontal="center" wrapText="1"/>
    </xf>
    <xf numFmtId="170" fontId="66" fillId="26" borderId="17" xfId="526" applyNumberFormat="1" applyFont="1" applyFill="1" applyBorder="1" applyAlignment="1"/>
    <xf numFmtId="3" fontId="71" fillId="26" borderId="17" xfId="461" applyNumberFormat="1" applyFont="1" applyFill="1" applyBorder="1" applyAlignment="1">
      <alignment horizontal="center" wrapText="1"/>
    </xf>
    <xf numFmtId="3" fontId="72" fillId="26" borderId="17" xfId="461" applyNumberFormat="1" applyFont="1" applyFill="1" applyBorder="1" applyAlignment="1">
      <alignment horizontal="right" wrapText="1"/>
    </xf>
    <xf numFmtId="0" fontId="73" fillId="26" borderId="0" xfId="461" applyFont="1" applyFill="1" applyAlignment="1"/>
    <xf numFmtId="0" fontId="65" fillId="26" borderId="0" xfId="461" applyFont="1" applyFill="1" applyAlignment="1"/>
    <xf numFmtId="49" fontId="71" fillId="26" borderId="17" xfId="461" applyNumberFormat="1" applyFont="1" applyFill="1" applyBorder="1" applyAlignment="1"/>
    <xf numFmtId="3" fontId="71" fillId="0" borderId="17" xfId="461" applyNumberFormat="1" applyFont="1" applyFill="1" applyBorder="1" applyAlignment="1">
      <alignment horizontal="right" wrapText="1"/>
    </xf>
    <xf numFmtId="0" fontId="73" fillId="26" borderId="0" xfId="461" applyFont="1" applyFill="1" applyAlignment="1">
      <alignment vertical="center"/>
    </xf>
    <xf numFmtId="170" fontId="66" fillId="0" borderId="17" xfId="526" applyNumberFormat="1" applyFont="1" applyFill="1" applyBorder="1" applyAlignment="1"/>
    <xf numFmtId="4" fontId="66" fillId="26" borderId="0" xfId="461" applyNumberFormat="1" applyFont="1" applyFill="1" applyAlignment="1"/>
    <xf numFmtId="170" fontId="66" fillId="26" borderId="0" xfId="461" applyNumberFormat="1" applyFont="1" applyFill="1" applyAlignment="1"/>
    <xf numFmtId="225" fontId="70" fillId="26" borderId="0" xfId="526" applyNumberFormat="1" applyFont="1" applyFill="1" applyAlignment="1"/>
    <xf numFmtId="0" fontId="7" fillId="26" borderId="0" xfId="461" applyFont="1" applyFill="1" applyBorder="1"/>
    <xf numFmtId="0" fontId="70" fillId="26" borderId="0" xfId="461" applyFont="1" applyFill="1" applyBorder="1"/>
    <xf numFmtId="170" fontId="73" fillId="26" borderId="0" xfId="526" applyNumberFormat="1" applyFont="1" applyFill="1" applyBorder="1"/>
    <xf numFmtId="0" fontId="7" fillId="26" borderId="0" xfId="461" applyFont="1" applyFill="1" applyBorder="1" applyAlignment="1">
      <alignment horizontal="left"/>
    </xf>
    <xf numFmtId="170" fontId="70" fillId="26" borderId="0" xfId="526" applyNumberFormat="1" applyFont="1" applyFill="1" applyBorder="1"/>
    <xf numFmtId="0" fontId="70" fillId="26" borderId="0" xfId="461" applyFont="1" applyFill="1" applyBorder="1" applyAlignment="1">
      <alignment horizontal="center"/>
    </xf>
    <xf numFmtId="3" fontId="66" fillId="26" borderId="0" xfId="461" applyNumberFormat="1" applyFont="1" applyFill="1" applyAlignment="1"/>
    <xf numFmtId="4" fontId="65" fillId="26" borderId="0" xfId="461" applyNumberFormat="1" applyFont="1" applyFill="1" applyAlignment="1"/>
    <xf numFmtId="4" fontId="4" fillId="0" borderId="12" xfId="511" applyNumberFormat="1" applyFont="1" applyBorder="1" applyAlignment="1">
      <alignment horizontal="right" vertical="top" wrapText="1"/>
    </xf>
    <xf numFmtId="0" fontId="73" fillId="26" borderId="0" xfId="461" applyFont="1" applyFill="1" applyBorder="1"/>
    <xf numFmtId="0" fontId="73" fillId="26" borderId="0" xfId="461" applyFont="1" applyFill="1"/>
    <xf numFmtId="0" fontId="70" fillId="26" borderId="0" xfId="461" applyFont="1" applyFill="1"/>
    <xf numFmtId="4" fontId="70" fillId="26" borderId="0" xfId="461" applyNumberFormat="1" applyFont="1" applyFill="1" applyAlignment="1"/>
    <xf numFmtId="170" fontId="70" fillId="26" borderId="0" xfId="461" applyNumberFormat="1" applyFont="1" applyFill="1" applyAlignment="1"/>
    <xf numFmtId="0" fontId="68" fillId="26" borderId="0" xfId="461" applyFont="1" applyFill="1"/>
    <xf numFmtId="0" fontId="69" fillId="26" borderId="0" xfId="461" applyFont="1" applyFill="1" applyBorder="1" applyAlignment="1">
      <alignment horizontal="center"/>
    </xf>
    <xf numFmtId="0" fontId="72" fillId="26" borderId="17" xfId="461" applyFont="1" applyFill="1" applyBorder="1" applyAlignment="1">
      <alignment horizontal="left"/>
    </xf>
    <xf numFmtId="49" fontId="72" fillId="26" borderId="17" xfId="461" applyNumberFormat="1" applyFont="1" applyFill="1" applyBorder="1" applyAlignment="1">
      <alignment horizontal="left"/>
    </xf>
    <xf numFmtId="0" fontId="31" fillId="25" borderId="0" xfId="461" applyFont="1" applyFill="1" applyBorder="1"/>
    <xf numFmtId="0" fontId="31" fillId="25" borderId="0" xfId="461" applyFont="1" applyFill="1"/>
    <xf numFmtId="3" fontId="68" fillId="26" borderId="0" xfId="461" applyNumberFormat="1" applyFont="1" applyFill="1"/>
    <xf numFmtId="170" fontId="65" fillId="0" borderId="0" xfId="526" applyNumberFormat="1" applyFont="1" applyFill="1" applyBorder="1" applyAlignment="1">
      <alignment horizontal="right"/>
    </xf>
    <xf numFmtId="170" fontId="74" fillId="0" borderId="0" xfId="526" applyNumberFormat="1" applyFont="1" applyFill="1" applyBorder="1"/>
    <xf numFmtId="170" fontId="74" fillId="25" borderId="0" xfId="526" applyNumberFormat="1" applyFont="1" applyFill="1" applyBorder="1"/>
    <xf numFmtId="49" fontId="3" fillId="26" borderId="16" xfId="461" applyNumberFormat="1" applyFont="1" applyFill="1" applyBorder="1" applyAlignment="1">
      <alignment horizontal="left" vertical="center"/>
    </xf>
    <xf numFmtId="14" fontId="3" fillId="0" borderId="16" xfId="461" applyNumberFormat="1" applyFont="1" applyFill="1" applyBorder="1" applyAlignment="1">
      <alignment horizontal="left" vertical="center"/>
    </xf>
    <xf numFmtId="3" fontId="68" fillId="26" borderId="0" xfId="461" applyNumberFormat="1" applyFont="1" applyFill="1" applyAlignment="1"/>
    <xf numFmtId="4" fontId="66" fillId="26" borderId="0" xfId="461" applyNumberFormat="1" applyFont="1" applyFill="1"/>
    <xf numFmtId="229" fontId="73" fillId="26" borderId="0" xfId="461" applyNumberFormat="1" applyFont="1" applyFill="1"/>
    <xf numFmtId="229" fontId="70" fillId="26" borderId="0" xfId="461" applyNumberFormat="1" applyFont="1" applyFill="1"/>
    <xf numFmtId="229" fontId="66" fillId="26" borderId="0" xfId="461" applyNumberFormat="1" applyFont="1" applyFill="1"/>
    <xf numFmtId="229" fontId="3" fillId="26" borderId="15" xfId="461" applyNumberFormat="1" applyFont="1" applyFill="1" applyBorder="1" applyAlignment="1">
      <alignment horizontal="center" vertical="center" wrapText="1"/>
    </xf>
    <xf numFmtId="229" fontId="68" fillId="26" borderId="0" xfId="461" applyNumberFormat="1" applyFont="1" applyFill="1"/>
    <xf numFmtId="229" fontId="68" fillId="26" borderId="0" xfId="461" applyNumberFormat="1" applyFont="1" applyFill="1" applyAlignment="1">
      <alignment horizontal="right"/>
    </xf>
    <xf numFmtId="229" fontId="66" fillId="26" borderId="0" xfId="461" applyNumberFormat="1" applyFont="1" applyFill="1" applyAlignment="1">
      <alignment horizontal="right"/>
    </xf>
    <xf numFmtId="229" fontId="69" fillId="26" borderId="0" xfId="461" applyNumberFormat="1" applyFont="1" applyFill="1"/>
    <xf numFmtId="230" fontId="3" fillId="26" borderId="0" xfId="526" applyNumberFormat="1" applyFont="1" applyFill="1" applyBorder="1" applyAlignment="1">
      <alignment horizontal="center" vertical="center" wrapText="1"/>
    </xf>
    <xf numFmtId="231" fontId="65" fillId="26" borderId="16" xfId="526" applyNumberFormat="1" applyFont="1" applyFill="1" applyBorder="1"/>
    <xf numFmtId="231" fontId="66" fillId="26" borderId="0" xfId="500" applyNumberFormat="1" applyFont="1" applyFill="1" applyAlignment="1">
      <alignment horizontal="right"/>
    </xf>
    <xf numFmtId="231" fontId="66" fillId="26" borderId="0" xfId="461" applyNumberFormat="1" applyFont="1" applyFill="1"/>
    <xf numFmtId="231" fontId="32" fillId="25" borderId="16" xfId="526" applyNumberFormat="1" applyFont="1" applyFill="1" applyBorder="1"/>
    <xf numFmtId="168" fontId="66" fillId="0" borderId="0" xfId="461" applyNumberFormat="1" applyFont="1" applyFill="1"/>
    <xf numFmtId="0" fontId="66" fillId="0" borderId="0" xfId="461" applyFont="1" applyFill="1"/>
    <xf numFmtId="0" fontId="7" fillId="0" borderId="0" xfId="461" applyFont="1" applyFill="1" applyBorder="1" applyAlignment="1">
      <alignment vertical="center" wrapText="1"/>
    </xf>
    <xf numFmtId="0" fontId="65" fillId="0" borderId="0" xfId="461" applyFont="1" applyFill="1" applyBorder="1" applyAlignment="1">
      <alignment horizontal="center"/>
    </xf>
    <xf numFmtId="0" fontId="3" fillId="0" borderId="16" xfId="461" applyFont="1" applyFill="1" applyBorder="1" applyAlignment="1">
      <alignment vertical="center" wrapText="1"/>
    </xf>
    <xf numFmtId="0" fontId="65" fillId="0" borderId="16" xfId="461" applyFont="1" applyFill="1" applyBorder="1" applyAlignment="1">
      <alignment horizontal="center"/>
    </xf>
    <xf numFmtId="0" fontId="65" fillId="0" borderId="0" xfId="461" applyFont="1" applyFill="1"/>
    <xf numFmtId="0" fontId="3" fillId="0" borderId="0" xfId="461" applyFont="1" applyFill="1" applyBorder="1" applyAlignment="1">
      <alignment vertical="center" wrapText="1"/>
    </xf>
    <xf numFmtId="0" fontId="7" fillId="0" borderId="15" xfId="461" applyFont="1" applyFill="1" applyBorder="1" applyAlignment="1">
      <alignment vertical="center" wrapText="1"/>
    </xf>
    <xf numFmtId="0" fontId="65" fillId="0" borderId="15" xfId="461" applyFont="1" applyFill="1" applyBorder="1" applyAlignment="1">
      <alignment horizontal="center"/>
    </xf>
    <xf numFmtId="168" fontId="7" fillId="0" borderId="0" xfId="526" applyFont="1" applyFill="1" applyBorder="1" applyAlignment="1">
      <alignment vertical="center" wrapText="1"/>
    </xf>
    <xf numFmtId="168" fontId="65" fillId="0" borderId="0" xfId="526" applyFont="1" applyFill="1" applyBorder="1" applyAlignment="1">
      <alignment horizontal="center"/>
    </xf>
    <xf numFmtId="168" fontId="66" fillId="0" borderId="0" xfId="526" applyFont="1" applyFill="1"/>
    <xf numFmtId="0" fontId="66" fillId="0" borderId="0" xfId="461" applyFont="1" applyFill="1" applyBorder="1"/>
    <xf numFmtId="231" fontId="65" fillId="26" borderId="17" xfId="526" applyNumberFormat="1" applyFont="1" applyFill="1" applyBorder="1" applyAlignment="1"/>
    <xf numFmtId="231" fontId="71" fillId="26" borderId="17" xfId="461" applyNumberFormat="1" applyFont="1" applyFill="1" applyBorder="1" applyAlignment="1">
      <alignment horizontal="center" wrapText="1"/>
    </xf>
    <xf numFmtId="231" fontId="66" fillId="0" borderId="17" xfId="526" applyNumberFormat="1" applyFont="1" applyFill="1" applyBorder="1" applyAlignment="1"/>
    <xf numFmtId="231" fontId="65" fillId="0" borderId="17" xfId="526" applyNumberFormat="1" applyFont="1" applyFill="1" applyBorder="1" applyAlignment="1"/>
    <xf numFmtId="231" fontId="66" fillId="0" borderId="0" xfId="461" applyNumberFormat="1" applyFont="1" applyFill="1" applyAlignment="1"/>
    <xf numFmtId="231" fontId="66" fillId="26" borderId="0" xfId="461" applyNumberFormat="1" applyFont="1" applyFill="1" applyAlignment="1"/>
    <xf numFmtId="231" fontId="72" fillId="26" borderId="17" xfId="461" applyNumberFormat="1" applyFont="1" applyFill="1" applyBorder="1" applyAlignment="1">
      <alignment horizontal="center" vertical="center" wrapText="1"/>
    </xf>
    <xf numFmtId="231" fontId="72" fillId="26" borderId="17" xfId="461" applyNumberFormat="1" applyFont="1" applyFill="1" applyBorder="1" applyAlignment="1">
      <alignment horizontal="center" wrapText="1"/>
    </xf>
    <xf numFmtId="231" fontId="72" fillId="26" borderId="17" xfId="461" applyNumberFormat="1" applyFont="1" applyFill="1" applyBorder="1" applyAlignment="1">
      <alignment horizontal="right" wrapText="1"/>
    </xf>
    <xf numFmtId="231" fontId="66" fillId="26" borderId="17" xfId="526" applyNumberFormat="1" applyFont="1" applyFill="1" applyBorder="1" applyAlignment="1"/>
    <xf numFmtId="231" fontId="72" fillId="0" borderId="17" xfId="461" applyNumberFormat="1" applyFont="1" applyFill="1" applyBorder="1" applyAlignment="1">
      <alignment horizontal="center" vertical="center" wrapText="1"/>
    </xf>
    <xf numFmtId="231" fontId="72" fillId="0" borderId="17" xfId="461" applyNumberFormat="1" applyFont="1" applyFill="1" applyBorder="1" applyAlignment="1">
      <alignment horizontal="center" wrapText="1"/>
    </xf>
    <xf numFmtId="231" fontId="71" fillId="0" borderId="17" xfId="461" applyNumberFormat="1" applyFont="1" applyFill="1" applyBorder="1" applyAlignment="1">
      <alignment horizontal="right" wrapText="1"/>
    </xf>
    <xf numFmtId="231" fontId="66" fillId="0" borderId="0" xfId="500" applyNumberFormat="1" applyFont="1" applyFill="1" applyAlignment="1">
      <alignment horizontal="right"/>
    </xf>
    <xf numFmtId="231" fontId="65" fillId="0" borderId="16" xfId="461" applyNumberFormat="1" applyFont="1" applyFill="1" applyBorder="1"/>
    <xf numFmtId="231" fontId="65" fillId="0" borderId="0" xfId="526" applyNumberFormat="1" applyFont="1" applyFill="1" applyBorder="1" applyAlignment="1">
      <alignment horizontal="right"/>
    </xf>
    <xf numFmtId="231" fontId="66" fillId="0" borderId="10" xfId="461" applyNumberFormat="1" applyFont="1" applyFill="1" applyBorder="1" applyAlignment="1">
      <alignment horizontal="right"/>
    </xf>
    <xf numFmtId="231" fontId="66" fillId="0" borderId="0" xfId="526" applyNumberFormat="1" applyFont="1" applyFill="1" applyBorder="1" applyAlignment="1">
      <alignment horizontal="right"/>
    </xf>
    <xf numFmtId="231" fontId="66" fillId="0" borderId="15" xfId="526" applyNumberFormat="1" applyFont="1" applyFill="1" applyBorder="1" applyAlignment="1">
      <alignment horizontal="right"/>
    </xf>
    <xf numFmtId="231" fontId="66" fillId="0" borderId="0" xfId="526" applyNumberFormat="1" applyFont="1" applyFill="1" applyAlignment="1">
      <alignment horizontal="right"/>
    </xf>
    <xf numFmtId="231" fontId="66" fillId="0" borderId="15" xfId="500" applyNumberFormat="1" applyFont="1" applyFill="1" applyBorder="1" applyAlignment="1">
      <alignment horizontal="right"/>
    </xf>
    <xf numFmtId="231" fontId="3" fillId="0" borderId="0" xfId="526" applyNumberFormat="1" applyFont="1" applyFill="1" applyBorder="1" applyAlignment="1">
      <alignment horizontal="center" vertical="center" wrapText="1"/>
    </xf>
    <xf numFmtId="231" fontId="65" fillId="0" borderId="16" xfId="526" applyNumberFormat="1" applyFont="1" applyFill="1" applyBorder="1"/>
    <xf numFmtId="231" fontId="66" fillId="0" borderId="0" xfId="526" applyNumberFormat="1" applyFont="1" applyFill="1"/>
    <xf numFmtId="231" fontId="65" fillId="0" borderId="15" xfId="526" applyNumberFormat="1" applyFont="1" applyFill="1" applyBorder="1"/>
    <xf numFmtId="231" fontId="3" fillId="0" borderId="15" xfId="526" applyNumberFormat="1" applyFont="1" applyFill="1" applyBorder="1" applyAlignment="1">
      <alignment horizontal="center" vertical="center" wrapText="1"/>
    </xf>
    <xf numFmtId="231" fontId="7" fillId="0" borderId="0" xfId="526" applyNumberFormat="1" applyFont="1" applyFill="1"/>
    <xf numFmtId="170" fontId="66" fillId="0" borderId="0" xfId="461" applyNumberFormat="1" applyFont="1" applyFill="1"/>
    <xf numFmtId="227" fontId="66" fillId="0" borderId="0" xfId="461" applyNumberFormat="1" applyFont="1" applyFill="1"/>
    <xf numFmtId="0" fontId="75" fillId="26" borderId="0" xfId="461" applyFont="1" applyFill="1" applyAlignment="1"/>
    <xf numFmtId="0" fontId="75" fillId="26" borderId="0" xfId="461" applyFont="1" applyFill="1"/>
    <xf numFmtId="229" fontId="75" fillId="26" borderId="0" xfId="461" applyNumberFormat="1" applyFont="1" applyFill="1"/>
    <xf numFmtId="170" fontId="75" fillId="26" borderId="0" xfId="461" applyNumberFormat="1" applyFont="1" applyFill="1"/>
    <xf numFmtId="4" fontId="66" fillId="0" borderId="0" xfId="461" applyNumberFormat="1" applyFont="1" applyFill="1"/>
    <xf numFmtId="0" fontId="67" fillId="26" borderId="0" xfId="461" applyFont="1" applyFill="1" applyBorder="1"/>
    <xf numFmtId="0" fontId="67" fillId="0" borderId="0" xfId="461" applyFont="1" applyFill="1" applyAlignment="1">
      <alignment horizontal="right"/>
    </xf>
    <xf numFmtId="0" fontId="66" fillId="0" borderId="0" xfId="461" applyFont="1" applyFill="1" applyAlignment="1">
      <alignment horizontal="right"/>
    </xf>
    <xf numFmtId="3" fontId="68" fillId="0" borderId="0" xfId="461" applyNumberFormat="1" applyFont="1" applyFill="1" applyBorder="1" applyAlignment="1">
      <alignment horizontal="right"/>
    </xf>
    <xf numFmtId="225" fontId="68" fillId="0" borderId="0" xfId="526" applyNumberFormat="1" applyFont="1" applyFill="1" applyBorder="1" applyAlignment="1">
      <alignment horizontal="right"/>
    </xf>
    <xf numFmtId="0" fontId="68" fillId="0" borderId="0" xfId="461" applyFont="1" applyFill="1" applyAlignment="1">
      <alignment horizontal="right"/>
    </xf>
    <xf numFmtId="0" fontId="76" fillId="0" borderId="0" xfId="461" applyFont="1" applyFill="1"/>
    <xf numFmtId="3" fontId="66" fillId="0" borderId="0" xfId="461" applyNumberFormat="1" applyFont="1" applyFill="1" applyAlignment="1">
      <alignment horizontal="right"/>
    </xf>
    <xf numFmtId="170" fontId="66" fillId="0" borderId="0" xfId="461" applyNumberFormat="1" applyFont="1" applyFill="1" applyAlignment="1">
      <alignment horizontal="right"/>
    </xf>
    <xf numFmtId="4" fontId="68" fillId="0" borderId="0" xfId="461" applyNumberFormat="1" applyFont="1" applyFill="1" applyBorder="1" applyAlignment="1">
      <alignment horizontal="right"/>
    </xf>
    <xf numFmtId="170" fontId="68" fillId="0" borderId="0" xfId="461" applyNumberFormat="1" applyFont="1" applyFill="1" applyAlignment="1">
      <alignment horizontal="right"/>
    </xf>
    <xf numFmtId="3" fontId="66" fillId="0" borderId="0" xfId="461" applyNumberFormat="1" applyFont="1" applyFill="1" applyBorder="1" applyAlignment="1">
      <alignment horizontal="right"/>
    </xf>
    <xf numFmtId="0" fontId="3" fillId="26" borderId="0" xfId="461" applyFont="1" applyFill="1" applyBorder="1" applyAlignment="1"/>
    <xf numFmtId="0" fontId="7" fillId="26" borderId="0" xfId="461" applyFont="1" applyFill="1" applyBorder="1" applyAlignment="1">
      <alignment horizontal="right"/>
    </xf>
    <xf numFmtId="0" fontId="3" fillId="26" borderId="0" xfId="461" applyFont="1" applyFill="1"/>
    <xf numFmtId="0" fontId="7" fillId="26" borderId="0" xfId="461" applyFont="1" applyFill="1" applyBorder="1" applyAlignment="1">
      <alignment vertical="center" wrapText="1"/>
    </xf>
    <xf numFmtId="0" fontId="3" fillId="26" borderId="0" xfId="461" applyFont="1" applyFill="1" applyBorder="1" applyAlignment="1">
      <alignment horizontal="center" vertical="center" wrapText="1"/>
    </xf>
    <xf numFmtId="3" fontId="66" fillId="0" borderId="0" xfId="461" applyNumberFormat="1" applyFont="1" applyFill="1"/>
    <xf numFmtId="3" fontId="68" fillId="26" borderId="0" xfId="461" applyNumberFormat="1" applyFont="1" applyFill="1" applyAlignment="1">
      <alignment horizontal="center"/>
    </xf>
    <xf numFmtId="0" fontId="66" fillId="0" borderId="0" xfId="461" applyFont="1" applyFill="1" applyAlignment="1">
      <alignment horizontal="center"/>
    </xf>
    <xf numFmtId="0" fontId="66" fillId="26" borderId="0" xfId="461" applyFont="1" applyFill="1" applyBorder="1" applyAlignment="1">
      <alignment horizontal="left"/>
    </xf>
    <xf numFmtId="0" fontId="7" fillId="26" borderId="6" xfId="461" applyFont="1" applyFill="1" applyBorder="1" applyAlignment="1">
      <alignment horizontal="left" vertical="center" wrapText="1"/>
    </xf>
    <xf numFmtId="49" fontId="7" fillId="26" borderId="6" xfId="461" applyNumberFormat="1" applyFont="1" applyFill="1" applyBorder="1" applyAlignment="1">
      <alignment horizontal="left" vertical="center"/>
    </xf>
    <xf numFmtId="49" fontId="7" fillId="0" borderId="6" xfId="461" applyNumberFormat="1" applyFont="1" applyFill="1" applyBorder="1" applyAlignment="1">
      <alignment horizontal="center" vertical="center" wrapText="1"/>
    </xf>
    <xf numFmtId="0" fontId="66" fillId="26" borderId="6" xfId="461" applyFont="1" applyFill="1" applyBorder="1" applyAlignment="1">
      <alignment vertical="center"/>
    </xf>
    <xf numFmtId="0" fontId="7" fillId="26" borderId="6" xfId="461" applyFont="1" applyFill="1" applyBorder="1" applyAlignment="1">
      <alignment horizontal="center" vertical="center" wrapText="1"/>
    </xf>
    <xf numFmtId="0" fontId="7" fillId="26" borderId="4" xfId="461" applyFont="1" applyFill="1" applyBorder="1" applyAlignment="1">
      <alignment horizontal="center" vertical="center" wrapText="1"/>
    </xf>
    <xf numFmtId="0" fontId="65" fillId="26" borderId="0" xfId="461" applyFont="1" applyFill="1" applyBorder="1" applyAlignment="1">
      <alignment horizontal="center"/>
    </xf>
    <xf numFmtId="3" fontId="56" fillId="26" borderId="6" xfId="161" applyNumberFormat="1" applyFont="1" applyFill="1" applyBorder="1" applyAlignment="1">
      <alignment horizontal="center" vertical="center"/>
    </xf>
    <xf numFmtId="0" fontId="3" fillId="0" borderId="15" xfId="461" applyFont="1" applyFill="1" applyBorder="1" applyAlignment="1">
      <alignment vertical="center" wrapText="1"/>
    </xf>
    <xf numFmtId="231" fontId="65" fillId="0" borderId="15" xfId="461" applyNumberFormat="1" applyFont="1" applyFill="1" applyBorder="1"/>
    <xf numFmtId="0" fontId="3" fillId="0" borderId="10" xfId="461" applyFont="1" applyFill="1" applyBorder="1" applyAlignment="1">
      <alignment vertical="center" wrapText="1"/>
    </xf>
    <xf numFmtId="235" fontId="65" fillId="0" borderId="10" xfId="461" applyNumberFormat="1" applyFont="1" applyFill="1" applyBorder="1"/>
    <xf numFmtId="0" fontId="7" fillId="26" borderId="0" xfId="461" applyFont="1" applyFill="1" applyBorder="1" applyAlignment="1"/>
    <xf numFmtId="0" fontId="7" fillId="26" borderId="4" xfId="461" applyFont="1" applyFill="1" applyBorder="1"/>
    <xf numFmtId="0" fontId="3" fillId="26" borderId="4" xfId="461" applyFont="1" applyFill="1" applyBorder="1" applyAlignment="1">
      <alignment horizontal="center" vertical="center" wrapText="1"/>
    </xf>
    <xf numFmtId="229" fontId="3" fillId="26" borderId="4" xfId="461" applyNumberFormat="1" applyFont="1" applyFill="1" applyBorder="1" applyAlignment="1">
      <alignment horizontal="center" vertical="center" wrapText="1"/>
    </xf>
    <xf numFmtId="236" fontId="7" fillId="0" borderId="0" xfId="461" applyNumberFormat="1" applyFont="1" applyFill="1" applyBorder="1" applyAlignment="1">
      <alignment horizontal="right"/>
    </xf>
    <xf numFmtId="236" fontId="7" fillId="25" borderId="0" xfId="461" applyNumberFormat="1" applyFont="1" applyFill="1" applyBorder="1" applyAlignment="1">
      <alignment horizontal="right"/>
    </xf>
    <xf numFmtId="0" fontId="68" fillId="0" borderId="0" xfId="461" applyFont="1" applyFill="1" applyBorder="1"/>
    <xf numFmtId="170" fontId="68" fillId="26" borderId="0" xfId="461" applyNumberFormat="1" applyFont="1" applyFill="1" applyBorder="1"/>
    <xf numFmtId="0" fontId="66" fillId="0" borderId="4" xfId="461" applyFont="1" applyFill="1" applyBorder="1"/>
    <xf numFmtId="0" fontId="66" fillId="26" borderId="10" xfId="461" applyFont="1" applyFill="1" applyBorder="1"/>
    <xf numFmtId="0" fontId="66" fillId="26" borderId="10" xfId="461" applyFont="1" applyFill="1" applyBorder="1" applyAlignment="1">
      <alignment horizontal="left"/>
    </xf>
    <xf numFmtId="231" fontId="66" fillId="26" borderId="0" xfId="526" applyNumberFormat="1" applyFont="1" applyFill="1" applyAlignment="1">
      <alignment horizontal="right"/>
    </xf>
    <xf numFmtId="0" fontId="66" fillId="0" borderId="10" xfId="461" applyFont="1" applyFill="1" applyBorder="1" applyAlignment="1">
      <alignment horizontal="center"/>
    </xf>
    <xf numFmtId="236" fontId="7" fillId="0" borderId="10" xfId="461" applyNumberFormat="1" applyFont="1" applyFill="1" applyBorder="1" applyAlignment="1">
      <alignment horizontal="center"/>
    </xf>
    <xf numFmtId="236" fontId="7" fillId="25" borderId="10" xfId="461" applyNumberFormat="1" applyFont="1" applyFill="1" applyBorder="1" applyAlignment="1">
      <alignment horizontal="center"/>
    </xf>
    <xf numFmtId="0" fontId="65" fillId="26" borderId="10" xfId="461" applyFont="1" applyFill="1" applyBorder="1" applyAlignment="1">
      <alignment vertical="top"/>
    </xf>
    <xf numFmtId="0" fontId="66" fillId="26" borderId="6" xfId="461" applyFont="1" applyFill="1" applyBorder="1" applyAlignment="1"/>
    <xf numFmtId="170" fontId="71" fillId="0" borderId="17" xfId="461" applyNumberFormat="1" applyFont="1" applyBorder="1" applyAlignment="1">
      <alignment horizontal="center" wrapText="1"/>
    </xf>
    <xf numFmtId="231" fontId="71" fillId="0" borderId="17" xfId="461" applyNumberFormat="1" applyFont="1" applyBorder="1" applyAlignment="1">
      <alignment horizontal="center" wrapText="1"/>
    </xf>
    <xf numFmtId="231" fontId="65" fillId="0" borderId="15" xfId="500" applyNumberFormat="1" applyFont="1" applyFill="1" applyBorder="1" applyAlignment="1">
      <alignment horizontal="right"/>
    </xf>
    <xf numFmtId="0" fontId="66" fillId="26" borderId="0" xfId="461" applyFont="1" applyFill="1" applyAlignment="1">
      <alignment horizontal="left"/>
    </xf>
    <xf numFmtId="0" fontId="77" fillId="26" borderId="0" xfId="461" applyFont="1" applyFill="1" applyBorder="1" applyAlignment="1">
      <alignment horizontal="center" vertical="center" wrapText="1"/>
    </xf>
    <xf numFmtId="0" fontId="7" fillId="26" borderId="0" xfId="461" applyFont="1" applyFill="1" applyAlignment="1">
      <alignment horizontal="left"/>
    </xf>
    <xf numFmtId="0" fontId="31" fillId="25" borderId="0" xfId="461" applyFont="1" applyFill="1" applyAlignment="1">
      <alignment horizontal="left"/>
    </xf>
    <xf numFmtId="0" fontId="65" fillId="26" borderId="0" xfId="461" applyFont="1" applyFill="1" applyAlignment="1">
      <alignment horizontal="left" vertical="center" wrapText="1"/>
    </xf>
    <xf numFmtId="0" fontId="65" fillId="26" borderId="6" xfId="46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66" fillId="26" borderId="0" xfId="461" applyFont="1" applyFill="1" applyAlignment="1">
      <alignment horizontal="center"/>
    </xf>
    <xf numFmtId="3" fontId="71" fillId="26" borderId="0" xfId="461" applyNumberFormat="1" applyFont="1" applyFill="1" applyAlignment="1">
      <alignment horizontal="right"/>
    </xf>
    <xf numFmtId="0" fontId="72" fillId="26" borderId="0" xfId="461" applyFont="1" applyFill="1" applyAlignment="1">
      <alignment horizontal="center"/>
    </xf>
  </cellXfs>
  <cellStyles count="573">
    <cellStyle name="%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blue" xfId="27"/>
    <cellStyle name="Calc" xfId="28"/>
    <cellStyle name="Calc %" xfId="29"/>
    <cellStyle name="Calculation" xfId="30"/>
    <cellStyle name="Centered Heading" xfId="31"/>
    <cellStyle name="Check Cell" xfId="32"/>
    <cellStyle name="Column_Title" xfId="33"/>
    <cellStyle name="Comma %" xfId="34"/>
    <cellStyle name="Comma [0] 2" xfId="35"/>
    <cellStyle name="Comma [0] 2 2" xfId="36"/>
    <cellStyle name="Comma [0] 3" xfId="37"/>
    <cellStyle name="Comma [0] 4" xfId="38"/>
    <cellStyle name="Comma 0.0" xfId="39"/>
    <cellStyle name="Comma 0.0%" xfId="40"/>
    <cellStyle name="Comma 0.0_Worksheet in 2231 Consolidated 2003 and 2002 IAS Report Forms in Excel" xfId="41"/>
    <cellStyle name="Comma 0.00" xfId="42"/>
    <cellStyle name="Comma 0.00%" xfId="43"/>
    <cellStyle name="Comma 0.00_Worksheet in 2231 Consolidated 2003 and 2002 IAS Report Forms in Excel" xfId="44"/>
    <cellStyle name="Comma 0.000" xfId="45"/>
    <cellStyle name="Comma 0.000%" xfId="46"/>
    <cellStyle name="Comma 0.000_Worksheet in 2231 Consolidated 2003 and 2002 IAS Report Forms in Excel" xfId="47"/>
    <cellStyle name="Comma 10" xfId="48"/>
    <cellStyle name="Comma 10 2" xfId="49"/>
    <cellStyle name="Comma 10 2 3 2 2" xfId="50"/>
    <cellStyle name="Comma 10 2 3 2 2 2" xfId="51"/>
    <cellStyle name="Comma 11" xfId="52"/>
    <cellStyle name="Comma 12" xfId="53"/>
    <cellStyle name="Comma 12 2 3 3" xfId="54"/>
    <cellStyle name="Comma 13" xfId="55"/>
    <cellStyle name="Comma 13 2" xfId="56"/>
    <cellStyle name="Comma 14" xfId="57"/>
    <cellStyle name="Comma 15" xfId="58"/>
    <cellStyle name="Comma 15 8" xfId="59"/>
    <cellStyle name="Comma 15 8 2" xfId="60"/>
    <cellStyle name="Comma 2" xfId="61"/>
    <cellStyle name="Comma 2 2" xfId="62"/>
    <cellStyle name="Comma 2 2 2" xfId="63"/>
    <cellStyle name="Comma 2 2 3" xfId="64"/>
    <cellStyle name="Comma 2 3" xfId="65"/>
    <cellStyle name="Comma 2_A4.3_Disclosures" xfId="66"/>
    <cellStyle name="Comma 3" xfId="67"/>
    <cellStyle name="Comma 3 2" xfId="68"/>
    <cellStyle name="Comma 3 6" xfId="69"/>
    <cellStyle name="Comma 4" xfId="70"/>
    <cellStyle name="Comma 4 2" xfId="71"/>
    <cellStyle name="Comma 4 3" xfId="72"/>
    <cellStyle name="Comma 4 4" xfId="73"/>
    <cellStyle name="Comma 5" xfId="74"/>
    <cellStyle name="Comma 5 2" xfId="75"/>
    <cellStyle name="Comma 5 3" xfId="76"/>
    <cellStyle name="Comma 6" xfId="77"/>
    <cellStyle name="Comma 6 2" xfId="78"/>
    <cellStyle name="Comma 7" xfId="79"/>
    <cellStyle name="Comma 7 2" xfId="80"/>
    <cellStyle name="Comma 7 3" xfId="81"/>
    <cellStyle name="Comma 8" xfId="82"/>
    <cellStyle name="Comma 8 2" xfId="83"/>
    <cellStyle name="Comma 9" xfId="84"/>
    <cellStyle name="Comma 9 2" xfId="85"/>
    <cellStyle name="Comma0" xfId="86"/>
    <cellStyle name="Company Name" xfId="87"/>
    <cellStyle name="CR Comma" xfId="88"/>
    <cellStyle name="CR Currency" xfId="89"/>
    <cellStyle name="Credit" xfId="90"/>
    <cellStyle name="Credit subtotal" xfId="91"/>
    <cellStyle name="Credit Total" xfId="92"/>
    <cellStyle name="Currency %" xfId="93"/>
    <cellStyle name="Currency 0.0" xfId="94"/>
    <cellStyle name="Currency 0.0%" xfId="95"/>
    <cellStyle name="Currency 0.0_Worksheet in 2231 Consolidated 2003 and 2002 IAS Report Forms in Excel" xfId="96"/>
    <cellStyle name="Currency 0.00" xfId="97"/>
    <cellStyle name="Currency 0.00%" xfId="98"/>
    <cellStyle name="Currency 0.00_Worksheet in 2231 Consolidated 2003 and 2002 IAS Report Forms in Excel" xfId="99"/>
    <cellStyle name="Currency 0.000" xfId="100"/>
    <cellStyle name="Currency 0.000%" xfId="101"/>
    <cellStyle name="Currency 0.000_Worksheet in 2231 Consolidated 2003 and 2002 IAS Report Forms in Excel" xfId="102"/>
    <cellStyle name="Currency 2" xfId="103"/>
    <cellStyle name="Currency0" xfId="104"/>
    <cellStyle name="Date" xfId="105"/>
    <cellStyle name="Debit" xfId="106"/>
    <cellStyle name="Debit subtotal" xfId="107"/>
    <cellStyle name="Debit Total" xfId="108"/>
    <cellStyle name="Euro" xfId="109"/>
    <cellStyle name="Explanatory Text" xfId="110"/>
    <cellStyle name="Fixed" xfId="111"/>
    <cellStyle name="Good" xfId="112"/>
    <cellStyle name="Heading" xfId="113"/>
    <cellStyle name="Heading 1" xfId="114"/>
    <cellStyle name="Heading 2" xfId="115"/>
    <cellStyle name="Heading 3" xfId="116"/>
    <cellStyle name="Heading 4" xfId="117"/>
    <cellStyle name="Heading No Underline" xfId="118"/>
    <cellStyle name="Heading With Underline" xfId="119"/>
    <cellStyle name="Input" xfId="120"/>
    <cellStyle name="Input %" xfId="121"/>
    <cellStyle name="Input Title" xfId="122"/>
    <cellStyle name="International" xfId="123"/>
    <cellStyle name="International1" xfId="124"/>
    <cellStyle name="Link%" xfId="125"/>
    <cellStyle name="Linked Cell" xfId="126"/>
    <cellStyle name="Names" xfId="127"/>
    <cellStyle name="Neutral" xfId="128"/>
    <cellStyle name="Normal 10" xfId="129"/>
    <cellStyle name="Normal 10 2" xfId="130"/>
    <cellStyle name="Normal 11" xfId="131"/>
    <cellStyle name="Normal 123" xfId="132"/>
    <cellStyle name="Normal 124" xfId="133"/>
    <cellStyle name="Normal 18 6" xfId="134"/>
    <cellStyle name="Normal 2" xfId="135"/>
    <cellStyle name="Normal 2 2" xfId="136"/>
    <cellStyle name="Normal 2 2 2" xfId="137"/>
    <cellStyle name="Normal 2 2 2 5" xfId="138"/>
    <cellStyle name="Normal 2 2 3" xfId="139"/>
    <cellStyle name="Normal 2 2_A4.3_Disclosures" xfId="140"/>
    <cellStyle name="Normal 2 3" xfId="141"/>
    <cellStyle name="Normal 2 4" xfId="142"/>
    <cellStyle name="Normal 2 4 2" xfId="143"/>
    <cellStyle name="Normal 2 5" xfId="144"/>
    <cellStyle name="Normal 2 5 2" xfId="145"/>
    <cellStyle name="Normal 2 6" xfId="146"/>
    <cellStyle name="Normal 2 7" xfId="147"/>
    <cellStyle name="Normal 2_A4.3_Disclosures" xfId="148"/>
    <cellStyle name="Normal 3" xfId="149"/>
    <cellStyle name="Normal 3 2" xfId="150"/>
    <cellStyle name="Normal 3 2 2" xfId="151"/>
    <cellStyle name="Normal 3 3" xfId="152"/>
    <cellStyle name="Normal 3 3 2" xfId="153"/>
    <cellStyle name="Normal 3_A4.3_Disclosures" xfId="154"/>
    <cellStyle name="Normal 4" xfId="155"/>
    <cellStyle name="Normal 4 2" xfId="156"/>
    <cellStyle name="Normal 4 2 2 2" xfId="157"/>
    <cellStyle name="Normal 4 2 2 2 2" xfId="158"/>
    <cellStyle name="Normal 4 3" xfId="159"/>
    <cellStyle name="Normal 5" xfId="160"/>
    <cellStyle name="Normal 5 2" xfId="161"/>
    <cellStyle name="Normal 5 3" xfId="162"/>
    <cellStyle name="Normal 5 4" xfId="163"/>
    <cellStyle name="Normal 6" xfId="164"/>
    <cellStyle name="Normal 6 2" xfId="165"/>
    <cellStyle name="Normal 7" xfId="166"/>
    <cellStyle name="Normal 7 2" xfId="167"/>
    <cellStyle name="Normal 8" xfId="168"/>
    <cellStyle name="Normal 8 2" xfId="169"/>
    <cellStyle name="Normal 9" xfId="170"/>
    <cellStyle name="Normal 9 2" xfId="171"/>
    <cellStyle name="Note" xfId="172"/>
    <cellStyle name="Notes" xfId="173"/>
    <cellStyle name="Output" xfId="174"/>
    <cellStyle name="Percent %" xfId="175"/>
    <cellStyle name="Percent % Long Underline" xfId="176"/>
    <cellStyle name="Percent %_Worksheet in  US Financial Statements Ref. Workbook - Single Co" xfId="177"/>
    <cellStyle name="Percent (0)" xfId="178"/>
    <cellStyle name="Percent 0.0%" xfId="179"/>
    <cellStyle name="Percent 0.0% Long Underline" xfId="180"/>
    <cellStyle name="Percent 0.0%_Worksheet in 2231 Consolidated 2003 and 2002 IAS Report Forms in Excel" xfId="181"/>
    <cellStyle name="Percent 0.00%" xfId="182"/>
    <cellStyle name="Percent 0.00% Long Underline" xfId="183"/>
    <cellStyle name="Percent 0.00%_Worksheet in 2231 Consolidated 2003 and 2002 IAS Report Forms in Excel" xfId="184"/>
    <cellStyle name="Percent 0.000%" xfId="185"/>
    <cellStyle name="Percent 0.000% Long Underline" xfId="186"/>
    <cellStyle name="Percent 0.000%_Worksheet in 2231 Consolidated 2003 and 2002 IAS Report Forms in Excel" xfId="187"/>
    <cellStyle name="Percent 2" xfId="188"/>
    <cellStyle name="Percent 2 2" xfId="189"/>
    <cellStyle name="Percent 2 2 2" xfId="190"/>
    <cellStyle name="Percent 2 3" xfId="191"/>
    <cellStyle name="Percent 3" xfId="192"/>
    <cellStyle name="Percent 3 2" xfId="193"/>
    <cellStyle name="Percent 4" xfId="194"/>
    <cellStyle name="Percent 5" xfId="195"/>
    <cellStyle name="Percent 6" xfId="196"/>
    <cellStyle name="Style 1" xfId="197"/>
    <cellStyle name="Subtotal" xfId="198"/>
    <cellStyle name="Subtotal %" xfId="199"/>
    <cellStyle name="Subtotal Title" xfId="200"/>
    <cellStyle name="Tickmark" xfId="201"/>
    <cellStyle name="Title" xfId="202"/>
    <cellStyle name="topline" xfId="203"/>
    <cellStyle name="Total" xfId="204"/>
    <cellStyle name="Units" xfId="205"/>
    <cellStyle name="Warning Text" xfId="206"/>
    <cellStyle name="XComma" xfId="207"/>
    <cellStyle name="XComma 0.0" xfId="208"/>
    <cellStyle name="XComma 0.00" xfId="209"/>
    <cellStyle name="XComma 0.000" xfId="210"/>
    <cellStyle name="XCurrency" xfId="211"/>
    <cellStyle name="XCurrency 0.0" xfId="212"/>
    <cellStyle name="XCurrency 0.00" xfId="213"/>
    <cellStyle name="XCurrency 0.000" xfId="214"/>
    <cellStyle name="Гиперссылка 2" xfId="215"/>
    <cellStyle name="Гиперссылка 2 2" xfId="216"/>
    <cellStyle name="Обычный" xfId="0" builtinId="0"/>
    <cellStyle name="Обычный 10" xfId="217"/>
    <cellStyle name="Обычный 107 10" xfId="218"/>
    <cellStyle name="Обычный 107 10 2" xfId="219"/>
    <cellStyle name="Обычный 107 100" xfId="220"/>
    <cellStyle name="Обычный 107 100 2" xfId="221"/>
    <cellStyle name="Обычный 107 101" xfId="222"/>
    <cellStyle name="Обычный 107 101 2" xfId="223"/>
    <cellStyle name="Обычный 107 102" xfId="224"/>
    <cellStyle name="Обычный 107 102 2" xfId="225"/>
    <cellStyle name="Обычный 107 103" xfId="226"/>
    <cellStyle name="Обычный 107 103 2" xfId="227"/>
    <cellStyle name="Обычный 107 104" xfId="228"/>
    <cellStyle name="Обычный 107 104 2" xfId="229"/>
    <cellStyle name="Обычный 107 105" xfId="230"/>
    <cellStyle name="Обычный 107 105 2" xfId="231"/>
    <cellStyle name="Обычный 107 106" xfId="232"/>
    <cellStyle name="Обычный 107 106 2" xfId="233"/>
    <cellStyle name="Обычный 107 107" xfId="234"/>
    <cellStyle name="Обычный 107 107 2" xfId="235"/>
    <cellStyle name="Обычный 107 108" xfId="236"/>
    <cellStyle name="Обычный 107 108 2" xfId="237"/>
    <cellStyle name="Обычный 107 109" xfId="238"/>
    <cellStyle name="Обычный 107 109 2" xfId="239"/>
    <cellStyle name="Обычный 107 11" xfId="240"/>
    <cellStyle name="Обычный 107 11 2" xfId="241"/>
    <cellStyle name="Обычный 107 110" xfId="242"/>
    <cellStyle name="Обычный 107 110 2" xfId="243"/>
    <cellStyle name="Обычный 107 111" xfId="244"/>
    <cellStyle name="Обычный 107 111 2" xfId="245"/>
    <cellStyle name="Обычный 107 112" xfId="246"/>
    <cellStyle name="Обычный 107 112 2" xfId="247"/>
    <cellStyle name="Обычный 107 113" xfId="248"/>
    <cellStyle name="Обычный 107 113 2" xfId="249"/>
    <cellStyle name="Обычный 107 114" xfId="250"/>
    <cellStyle name="Обычный 107 114 2" xfId="251"/>
    <cellStyle name="Обычный 107 115" xfId="252"/>
    <cellStyle name="Обычный 107 115 2" xfId="253"/>
    <cellStyle name="Обычный 107 116" xfId="254"/>
    <cellStyle name="Обычный 107 116 2" xfId="255"/>
    <cellStyle name="Обычный 107 117" xfId="256"/>
    <cellStyle name="Обычный 107 117 2" xfId="257"/>
    <cellStyle name="Обычный 107 118" xfId="258"/>
    <cellStyle name="Обычный 107 118 2" xfId="259"/>
    <cellStyle name="Обычный 107 119" xfId="260"/>
    <cellStyle name="Обычный 107 119 2" xfId="261"/>
    <cellStyle name="Обычный 107 12" xfId="262"/>
    <cellStyle name="Обычный 107 12 2" xfId="263"/>
    <cellStyle name="Обычный 107 120" xfId="264"/>
    <cellStyle name="Обычный 107 120 2" xfId="265"/>
    <cellStyle name="Обычный 107 13" xfId="266"/>
    <cellStyle name="Обычный 107 13 2" xfId="267"/>
    <cellStyle name="Обычный 107 14" xfId="268"/>
    <cellStyle name="Обычный 107 14 2" xfId="269"/>
    <cellStyle name="Обычный 107 15" xfId="270"/>
    <cellStyle name="Обычный 107 15 2" xfId="271"/>
    <cellStyle name="Обычный 107 16" xfId="272"/>
    <cellStyle name="Обычный 107 16 2" xfId="273"/>
    <cellStyle name="Обычный 107 17" xfId="274"/>
    <cellStyle name="Обычный 107 17 2" xfId="275"/>
    <cellStyle name="Обычный 107 18" xfId="276"/>
    <cellStyle name="Обычный 107 18 2" xfId="277"/>
    <cellStyle name="Обычный 107 19" xfId="278"/>
    <cellStyle name="Обычный 107 19 2" xfId="279"/>
    <cellStyle name="Обычный 107 2" xfId="280"/>
    <cellStyle name="Обычный 107 2 2" xfId="281"/>
    <cellStyle name="Обычный 107 20" xfId="282"/>
    <cellStyle name="Обычный 107 20 2" xfId="283"/>
    <cellStyle name="Обычный 107 21" xfId="284"/>
    <cellStyle name="Обычный 107 21 2" xfId="285"/>
    <cellStyle name="Обычный 107 22" xfId="286"/>
    <cellStyle name="Обычный 107 22 2" xfId="287"/>
    <cellStyle name="Обычный 107 23" xfId="288"/>
    <cellStyle name="Обычный 107 23 2" xfId="289"/>
    <cellStyle name="Обычный 107 24" xfId="290"/>
    <cellStyle name="Обычный 107 24 2" xfId="291"/>
    <cellStyle name="Обычный 107 25" xfId="292"/>
    <cellStyle name="Обычный 107 25 2" xfId="293"/>
    <cellStyle name="Обычный 107 26" xfId="294"/>
    <cellStyle name="Обычный 107 26 2" xfId="295"/>
    <cellStyle name="Обычный 107 27" xfId="296"/>
    <cellStyle name="Обычный 107 27 2" xfId="297"/>
    <cellStyle name="Обычный 107 28" xfId="298"/>
    <cellStyle name="Обычный 107 28 2" xfId="299"/>
    <cellStyle name="Обычный 107 29" xfId="300"/>
    <cellStyle name="Обычный 107 29 2" xfId="301"/>
    <cellStyle name="Обычный 107 3" xfId="302"/>
    <cellStyle name="Обычный 107 3 2" xfId="303"/>
    <cellStyle name="Обычный 107 30" xfId="304"/>
    <cellStyle name="Обычный 107 30 2" xfId="305"/>
    <cellStyle name="Обычный 107 31" xfId="306"/>
    <cellStyle name="Обычный 107 31 2" xfId="307"/>
    <cellStyle name="Обычный 107 32" xfId="308"/>
    <cellStyle name="Обычный 107 32 2" xfId="309"/>
    <cellStyle name="Обычный 107 33" xfId="310"/>
    <cellStyle name="Обычный 107 33 2" xfId="311"/>
    <cellStyle name="Обычный 107 34" xfId="312"/>
    <cellStyle name="Обычный 107 34 2" xfId="313"/>
    <cellStyle name="Обычный 107 35" xfId="314"/>
    <cellStyle name="Обычный 107 35 2" xfId="315"/>
    <cellStyle name="Обычный 107 36" xfId="316"/>
    <cellStyle name="Обычный 107 36 2" xfId="317"/>
    <cellStyle name="Обычный 107 37" xfId="318"/>
    <cellStyle name="Обычный 107 37 2" xfId="319"/>
    <cellStyle name="Обычный 107 38" xfId="320"/>
    <cellStyle name="Обычный 107 38 2" xfId="321"/>
    <cellStyle name="Обычный 107 39" xfId="322"/>
    <cellStyle name="Обычный 107 39 2" xfId="323"/>
    <cellStyle name="Обычный 107 4" xfId="324"/>
    <cellStyle name="Обычный 107 4 2" xfId="325"/>
    <cellStyle name="Обычный 107 40" xfId="326"/>
    <cellStyle name="Обычный 107 40 2" xfId="327"/>
    <cellStyle name="Обычный 107 41" xfId="328"/>
    <cellStyle name="Обычный 107 41 2" xfId="329"/>
    <cellStyle name="Обычный 107 42" xfId="330"/>
    <cellStyle name="Обычный 107 42 2" xfId="331"/>
    <cellStyle name="Обычный 107 43" xfId="332"/>
    <cellStyle name="Обычный 107 43 2" xfId="333"/>
    <cellStyle name="Обычный 107 44" xfId="334"/>
    <cellStyle name="Обычный 107 44 2" xfId="335"/>
    <cellStyle name="Обычный 107 45" xfId="336"/>
    <cellStyle name="Обычный 107 45 2" xfId="337"/>
    <cellStyle name="Обычный 107 46" xfId="338"/>
    <cellStyle name="Обычный 107 46 2" xfId="339"/>
    <cellStyle name="Обычный 107 47" xfId="340"/>
    <cellStyle name="Обычный 107 47 2" xfId="341"/>
    <cellStyle name="Обычный 107 48" xfId="342"/>
    <cellStyle name="Обычный 107 48 2" xfId="343"/>
    <cellStyle name="Обычный 107 49" xfId="344"/>
    <cellStyle name="Обычный 107 49 2" xfId="345"/>
    <cellStyle name="Обычный 107 5" xfId="346"/>
    <cellStyle name="Обычный 107 5 2" xfId="347"/>
    <cellStyle name="Обычный 107 50" xfId="348"/>
    <cellStyle name="Обычный 107 50 2" xfId="349"/>
    <cellStyle name="Обычный 107 51" xfId="350"/>
    <cellStyle name="Обычный 107 51 2" xfId="351"/>
    <cellStyle name="Обычный 107 52" xfId="352"/>
    <cellStyle name="Обычный 107 52 2" xfId="353"/>
    <cellStyle name="Обычный 107 53" xfId="354"/>
    <cellStyle name="Обычный 107 53 2" xfId="355"/>
    <cellStyle name="Обычный 107 54" xfId="356"/>
    <cellStyle name="Обычный 107 54 2" xfId="357"/>
    <cellStyle name="Обычный 107 55" xfId="358"/>
    <cellStyle name="Обычный 107 55 2" xfId="359"/>
    <cellStyle name="Обычный 107 56" xfId="360"/>
    <cellStyle name="Обычный 107 56 2" xfId="361"/>
    <cellStyle name="Обычный 107 57" xfId="362"/>
    <cellStyle name="Обычный 107 57 2" xfId="363"/>
    <cellStyle name="Обычный 107 58" xfId="364"/>
    <cellStyle name="Обычный 107 58 2" xfId="365"/>
    <cellStyle name="Обычный 107 59" xfId="366"/>
    <cellStyle name="Обычный 107 59 2" xfId="367"/>
    <cellStyle name="Обычный 107 6" xfId="368"/>
    <cellStyle name="Обычный 107 6 2" xfId="369"/>
    <cellStyle name="Обычный 107 60" xfId="370"/>
    <cellStyle name="Обычный 107 60 2" xfId="371"/>
    <cellStyle name="Обычный 107 61" xfId="372"/>
    <cellStyle name="Обычный 107 61 2" xfId="373"/>
    <cellStyle name="Обычный 107 62" xfId="374"/>
    <cellStyle name="Обычный 107 62 2" xfId="375"/>
    <cellStyle name="Обычный 107 63" xfId="376"/>
    <cellStyle name="Обычный 107 63 2" xfId="377"/>
    <cellStyle name="Обычный 107 64" xfId="378"/>
    <cellStyle name="Обычный 107 64 2" xfId="379"/>
    <cellStyle name="Обычный 107 65" xfId="380"/>
    <cellStyle name="Обычный 107 65 2" xfId="381"/>
    <cellStyle name="Обычный 107 66" xfId="382"/>
    <cellStyle name="Обычный 107 66 2" xfId="383"/>
    <cellStyle name="Обычный 107 67" xfId="384"/>
    <cellStyle name="Обычный 107 67 2" xfId="385"/>
    <cellStyle name="Обычный 107 68" xfId="386"/>
    <cellStyle name="Обычный 107 68 2" xfId="387"/>
    <cellStyle name="Обычный 107 69" xfId="388"/>
    <cellStyle name="Обычный 107 69 2" xfId="389"/>
    <cellStyle name="Обычный 107 7" xfId="390"/>
    <cellStyle name="Обычный 107 7 2" xfId="391"/>
    <cellStyle name="Обычный 107 70" xfId="392"/>
    <cellStyle name="Обычный 107 70 2" xfId="393"/>
    <cellStyle name="Обычный 107 71" xfId="394"/>
    <cellStyle name="Обычный 107 71 2" xfId="395"/>
    <cellStyle name="Обычный 107 72" xfId="396"/>
    <cellStyle name="Обычный 107 72 2" xfId="397"/>
    <cellStyle name="Обычный 107 73" xfId="398"/>
    <cellStyle name="Обычный 107 73 2" xfId="399"/>
    <cellStyle name="Обычный 107 74" xfId="400"/>
    <cellStyle name="Обычный 107 74 2" xfId="401"/>
    <cellStyle name="Обычный 107 75" xfId="402"/>
    <cellStyle name="Обычный 107 75 2" xfId="403"/>
    <cellStyle name="Обычный 107 76" xfId="404"/>
    <cellStyle name="Обычный 107 76 2" xfId="405"/>
    <cellStyle name="Обычный 107 77" xfId="406"/>
    <cellStyle name="Обычный 107 77 2" xfId="407"/>
    <cellStyle name="Обычный 107 78" xfId="408"/>
    <cellStyle name="Обычный 107 78 2" xfId="409"/>
    <cellStyle name="Обычный 107 79" xfId="410"/>
    <cellStyle name="Обычный 107 79 2" xfId="411"/>
    <cellStyle name="Обычный 107 8" xfId="412"/>
    <cellStyle name="Обычный 107 8 2" xfId="413"/>
    <cellStyle name="Обычный 107 80" xfId="414"/>
    <cellStyle name="Обычный 107 80 2" xfId="415"/>
    <cellStyle name="Обычный 107 81" xfId="416"/>
    <cellStyle name="Обычный 107 81 2" xfId="417"/>
    <cellStyle name="Обычный 107 82" xfId="418"/>
    <cellStyle name="Обычный 107 82 2" xfId="419"/>
    <cellStyle name="Обычный 107 83" xfId="420"/>
    <cellStyle name="Обычный 107 83 2" xfId="421"/>
    <cellStyle name="Обычный 107 84" xfId="422"/>
    <cellStyle name="Обычный 107 84 2" xfId="423"/>
    <cellStyle name="Обычный 107 85" xfId="424"/>
    <cellStyle name="Обычный 107 85 2" xfId="425"/>
    <cellStyle name="Обычный 107 86" xfId="426"/>
    <cellStyle name="Обычный 107 86 2" xfId="427"/>
    <cellStyle name="Обычный 107 87" xfId="428"/>
    <cellStyle name="Обычный 107 87 2" xfId="429"/>
    <cellStyle name="Обычный 107 88" xfId="430"/>
    <cellStyle name="Обычный 107 88 2" xfId="431"/>
    <cellStyle name="Обычный 107 89" xfId="432"/>
    <cellStyle name="Обычный 107 89 2" xfId="433"/>
    <cellStyle name="Обычный 107 9" xfId="434"/>
    <cellStyle name="Обычный 107 9 2" xfId="435"/>
    <cellStyle name="Обычный 107 90" xfId="436"/>
    <cellStyle name="Обычный 107 90 2" xfId="437"/>
    <cellStyle name="Обычный 107 91" xfId="438"/>
    <cellStyle name="Обычный 107 91 2" xfId="439"/>
    <cellStyle name="Обычный 107 92" xfId="440"/>
    <cellStyle name="Обычный 107 92 2" xfId="441"/>
    <cellStyle name="Обычный 107 93" xfId="442"/>
    <cellStyle name="Обычный 107 93 2" xfId="443"/>
    <cellStyle name="Обычный 107 94" xfId="444"/>
    <cellStyle name="Обычный 107 94 2" xfId="445"/>
    <cellStyle name="Обычный 107 95" xfId="446"/>
    <cellStyle name="Обычный 107 95 2" xfId="447"/>
    <cellStyle name="Обычный 107 96" xfId="448"/>
    <cellStyle name="Обычный 107 96 2" xfId="449"/>
    <cellStyle name="Обычный 107 97" xfId="450"/>
    <cellStyle name="Обычный 107 97 2" xfId="451"/>
    <cellStyle name="Обычный 107 98" xfId="452"/>
    <cellStyle name="Обычный 107 98 2" xfId="453"/>
    <cellStyle name="Обычный 107 99" xfId="454"/>
    <cellStyle name="Обычный 107 99 2" xfId="455"/>
    <cellStyle name="Обычный 11" xfId="456"/>
    <cellStyle name="Обычный 12" xfId="457"/>
    <cellStyle name="Обычный 13" xfId="458"/>
    <cellStyle name="Обычный 14" xfId="459"/>
    <cellStyle name="Обычный 17" xfId="460"/>
    <cellStyle name="Обычный 2" xfId="461"/>
    <cellStyle name="Обычный 2 10" xfId="462"/>
    <cellStyle name="Обычный 2 16" xfId="463"/>
    <cellStyle name="Обычный 2 2" xfId="464"/>
    <cellStyle name="Обычный 2 2 10" xfId="465"/>
    <cellStyle name="Обычный 2 2 2" xfId="466"/>
    <cellStyle name="Обычный 2 2 2 2" xfId="467"/>
    <cellStyle name="Обычный 2 2 3" xfId="468"/>
    <cellStyle name="Обычный 2 2 4" xfId="469"/>
    <cellStyle name="Обычный 2 2 5" xfId="470"/>
    <cellStyle name="Обычный 2 2 6" xfId="471"/>
    <cellStyle name="Обычный 2 2 7" xfId="472"/>
    <cellStyle name="Обычный 2 3" xfId="473"/>
    <cellStyle name="Обычный 2 3 2" xfId="474"/>
    <cellStyle name="Обычный 2 3 3" xfId="475"/>
    <cellStyle name="Обычный 2 3 4" xfId="476"/>
    <cellStyle name="Обычный 2 4" xfId="477"/>
    <cellStyle name="Обычный 2 4 2" xfId="478"/>
    <cellStyle name="Обычный 2 4 3" xfId="479"/>
    <cellStyle name="Обычный 2 4 4" xfId="480"/>
    <cellStyle name="Обычный 2 5" xfId="481"/>
    <cellStyle name="Обычный 2 5 2" xfId="482"/>
    <cellStyle name="Обычный 2 5 3" xfId="483"/>
    <cellStyle name="Обычный 2 5 4" xfId="484"/>
    <cellStyle name="Обычный 2 6" xfId="485"/>
    <cellStyle name="Обычный 2 6 2" xfId="486"/>
    <cellStyle name="Обычный 2 6 3" xfId="487"/>
    <cellStyle name="Обычный 2 7" xfId="488"/>
    <cellStyle name="Обычный 2 8" xfId="489"/>
    <cellStyle name="Обычный 256" xfId="490"/>
    <cellStyle name="Обычный 257" xfId="491"/>
    <cellStyle name="Обычный 3" xfId="492"/>
    <cellStyle name="Обычный 3 2" xfId="493"/>
    <cellStyle name="Обычный 3 2 2" xfId="494"/>
    <cellStyle name="Обычный 3 3" xfId="495"/>
    <cellStyle name="Обычный 3 4" xfId="496"/>
    <cellStyle name="Обычный 3 4 2" xfId="497"/>
    <cellStyle name="Обычный 3 5" xfId="498"/>
    <cellStyle name="Обычный 3 6" xfId="499"/>
    <cellStyle name="Обычный 4" xfId="500"/>
    <cellStyle name="Обычный 4 2" xfId="501"/>
    <cellStyle name="Обычный 5" xfId="502"/>
    <cellStyle name="Обычный 5 2" xfId="503"/>
    <cellStyle name="Обычный 6" xfId="504"/>
    <cellStyle name="Обычный 6 2" xfId="505"/>
    <cellStyle name="Обычный 7" xfId="506"/>
    <cellStyle name="Обычный 7 2" xfId="507"/>
    <cellStyle name="Обычный 8" xfId="508"/>
    <cellStyle name="Обычный 8 2" xfId="509"/>
    <cellStyle name="Обычный 9" xfId="510"/>
    <cellStyle name="Обычный_Ф3" xfId="511"/>
    <cellStyle name="Процентный 10" xfId="512"/>
    <cellStyle name="Процентный 2" xfId="513"/>
    <cellStyle name="Процентный 2 2" xfId="514"/>
    <cellStyle name="Процентный 2 2 2" xfId="515"/>
    <cellStyle name="Процентный 2 3" xfId="516"/>
    <cellStyle name="Процентный 2 4" xfId="517"/>
    <cellStyle name="Процентный 3" xfId="518"/>
    <cellStyle name="Процентный 3 2" xfId="519"/>
    <cellStyle name="Процентный 4" xfId="520"/>
    <cellStyle name="Процентный 4 2" xfId="521"/>
    <cellStyle name="Процентный 5" xfId="522"/>
    <cellStyle name="Процентный 6" xfId="523"/>
    <cellStyle name="Процентный 7" xfId="524"/>
    <cellStyle name="Стиль 1" xfId="525"/>
    <cellStyle name="Финансовый" xfId="526" builtinId="3"/>
    <cellStyle name="Финансовый 10" xfId="527"/>
    <cellStyle name="Финансовый 10 2" xfId="528"/>
    <cellStyle name="Финансовый 2" xfId="529"/>
    <cellStyle name="Финансовый 2 2" xfId="530"/>
    <cellStyle name="Финансовый 2 2 2" xfId="531"/>
    <cellStyle name="Финансовый 2 3" xfId="532"/>
    <cellStyle name="Финансовый 2 4" xfId="533"/>
    <cellStyle name="Финансовый 2 4 2" xfId="534"/>
    <cellStyle name="Финансовый 2 5" xfId="535"/>
    <cellStyle name="Финансовый 3" xfId="536"/>
    <cellStyle name="Финансовый 3 2" xfId="537"/>
    <cellStyle name="Финансовый 3 2 2" xfId="538"/>
    <cellStyle name="Финансовый 3 2 2 2" xfId="539"/>
    <cellStyle name="Финансовый 3 2 2 3" xfId="540"/>
    <cellStyle name="Финансовый 3 2 2 4" xfId="541"/>
    <cellStyle name="Финансовый 3 2 3" xfId="542"/>
    <cellStyle name="Финансовый 3 2 4" xfId="543"/>
    <cellStyle name="Финансовый 3 2 5" xfId="544"/>
    <cellStyle name="Финансовый 3 3" xfId="545"/>
    <cellStyle name="Финансовый 3 4" xfId="546"/>
    <cellStyle name="Финансовый 3 4 2" xfId="547"/>
    <cellStyle name="Финансовый 3 4 3" xfId="548"/>
    <cellStyle name="Финансовый 3 5" xfId="549"/>
    <cellStyle name="Финансовый 3 6" xfId="550"/>
    <cellStyle name="Финансовый 3 7" xfId="551"/>
    <cellStyle name="Финансовый 4" xfId="552"/>
    <cellStyle name="Финансовый 4 2" xfId="553"/>
    <cellStyle name="Финансовый 4 2 2" xfId="554"/>
    <cellStyle name="Финансовый 4 2 3" xfId="555"/>
    <cellStyle name="Финансовый 4 3" xfId="556"/>
    <cellStyle name="Финансовый 4 4" xfId="557"/>
    <cellStyle name="Финансовый 4 5" xfId="558"/>
    <cellStyle name="Финансовый 5" xfId="559"/>
    <cellStyle name="Финансовый 5 2" xfId="560"/>
    <cellStyle name="Финансовый 5 2 2" xfId="561"/>
    <cellStyle name="Финансовый 5 2 3" xfId="562"/>
    <cellStyle name="Финансовый 5 3" xfId="563"/>
    <cellStyle name="Финансовый 5 4" xfId="564"/>
    <cellStyle name="Финансовый 5 5" xfId="565"/>
    <cellStyle name="Финансовый 6" xfId="566"/>
    <cellStyle name="Финансовый 6 2" xfId="567"/>
    <cellStyle name="Финансовый 7" xfId="568"/>
    <cellStyle name="Финансовый 7 2" xfId="569"/>
    <cellStyle name="Финансовый 7 3" xfId="570"/>
    <cellStyle name="Финансовый 7 4" xfId="571"/>
    <cellStyle name="Финансовый 8" xfId="5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\Public\Documents%20and%20Settings\mdurbaev\&#1056;&#1072;&#1073;&#1086;&#1095;&#1080;&#1081;%20&#1089;&#1090;&#1086;&#1083;\&#1040;&#1059;&#1044;&#1048;&#1058;%202014\&#1060;&#1054;\&#1060;&#1054;%20&#1052;&#1057;&#1060;&#1054;,&#1044;&#1060;&#1054;%20CC_07%20-%20&#1057;&#1057;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Property%20and%20Equipment%20and%20Intangibles%20testing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0.2%20Journal%20entries%20made%20by%20the%20Client%20to%20Preliminary%20TB%2026%2002%202008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My53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&#1052;&#1086;&#1080;%20&#1076;&#1086;&#1082;&#1091;&#1084;&#1077;&#1085;&#1090;&#1099;\&#1040;&#1084;&#1080;&#1085;&#1072;\&#1087;&#1072;&#1087;&#1082;&#1072;%20&#1073;&#1102;&#1076;&#1078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G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EXCEL\&#1044;&#1090;-&#1050;&#1090;98\&#1042;&#1067;&#1055;.&#1056;&#1040;&#1041;\&#1042;&#1067;&#1055;&#1056;&#1040;&#1041;~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ALMIRA\MY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54;&#1048;&#1044;&#1054;&#1050;~1\EXCEL\&#1044;&#1090;-&#1050;&#1090;98\&#1052;&#1054;&#1048;&#1044;&#1054;&#1050;~1\EXCEL\&#1044;&#1090;-&#1050;&#1090;98\&#1044;&#1090;-&#1050;&#1090;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Procedures_IA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\Public\&#1060;&#1080;&#1085;&#1072;&#1085;&#1089;&#1086;&#1074;&#1086;&#1077;%20&#1059;&#1087;&#1088;&#1072;&#1074;&#1083;&#1077;&#1085;&#1080;&#1077;\&#1040;&#1091;&#1076;&#1080;&#1090;%202017\&#1060;&#1054;%20&#1040;&#1091;&#1076;&#1080;&#1090;%202017%20PW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ample%20size_BA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1%20%20PP&amp;E%20cost%20and%20depreciation%20-%20Analytical%20tes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Exchange%20rates\NBCurrency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hubarkol%20Final%202003\PBC%20for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Larissa\2005-BBB\2262%20Transformation%20schedu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"/>
      <sheetName val="доходы"/>
      <sheetName val="Кор-ки Клиента"/>
      <sheetName val="Кор-ки аудита"/>
      <sheetName val="ОСВ 2014"/>
      <sheetName val="ОФП"/>
      <sheetName val="Ф1"/>
      <sheetName val="ОСД"/>
      <sheetName val="Ф2"/>
      <sheetName val="раскрытия к Ф2"/>
      <sheetName val="Капитал"/>
      <sheetName val="Ф4"/>
      <sheetName val="ОДД"/>
      <sheetName val="для ОДДС"/>
      <sheetName val="Ф3"/>
      <sheetName val="Лист2"/>
      <sheetName val="5"/>
      <sheetName val="6"/>
      <sheetName val="7"/>
      <sheetName val="7-1"/>
      <sheetName val="7-2"/>
      <sheetName val="8"/>
      <sheetName val="8-1"/>
      <sheetName val="9"/>
      <sheetName val="10"/>
      <sheetName val="11"/>
      <sheetName val="11.1"/>
      <sheetName val="12"/>
      <sheetName val="13"/>
      <sheetName val="14"/>
      <sheetName val="15"/>
      <sheetName val="16"/>
      <sheetName val="17"/>
      <sheetName val="17-1"/>
      <sheetName val="18"/>
      <sheetName val="18.1"/>
      <sheetName val="19"/>
      <sheetName val="20"/>
      <sheetName val="21"/>
      <sheetName val="22"/>
      <sheetName val="23"/>
      <sheetName val="23.1"/>
      <sheetName val="24"/>
      <sheetName val="25"/>
      <sheetName val="26"/>
      <sheetName val="26-1 "/>
      <sheetName val="27"/>
      <sheetName val="27-1"/>
      <sheetName val="28"/>
      <sheetName val="28.1 "/>
      <sheetName val="28.2"/>
      <sheetName val="29"/>
      <sheetName val="31"/>
      <sheetName val="32"/>
      <sheetName val="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lpan"/>
      <sheetName val="Disclosure(1)"/>
      <sheetName val="FA Mvmnt FINAL"/>
      <sheetName val="FA analytics"/>
      <sheetName val="PBC FA"/>
      <sheetName val="FA mvnt"/>
      <sheetName val="FA Add Testing"/>
      <sheetName val="IA mvnt"/>
      <sheetName val="Depreciation Recalculation"/>
      <sheetName val="Depr.expensed"/>
      <sheetName val="CIP"/>
      <sheetName val="CIP Addit"/>
      <sheetName val="Capitalization of interest"/>
      <sheetName val="%Capex"/>
      <sheetName val="126_PBC"/>
      <sheetName val="Sheet1"/>
      <sheetName val="XREF"/>
      <sheetName val="Expected vs Actual"/>
      <sheetName val="Threshold Calc"/>
      <sheetName val="Tickmarks"/>
    </sheetNames>
    <sheetDataSet>
      <sheetData sheetId="0" refreshError="1"/>
      <sheetData sheetId="1"/>
      <sheetData sheetId="2">
        <row r="21">
          <cell r="T21">
            <v>32812.964509999998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itional Entries to TB"/>
      <sheetName val="ENTRIES"/>
      <sheetName val="633"/>
      <sheetName val="33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  <sheetName val="6674_первонач"/>
      <sheetName val="в тенге"/>
      <sheetName val="t0_name"/>
      <sheetName val="FA database (production)299"/>
      <sheetName val="AnP (PV)"/>
      <sheetName val="Special Divs"/>
      <sheetName val="Март"/>
      <sheetName val="Сентябрь"/>
      <sheetName val="Квартал"/>
      <sheetName val="Январь"/>
      <sheetName val="Декабрь"/>
      <sheetName val="Ноябрь"/>
      <sheetName val="Graphs_Nefteproduct"/>
      <sheetName val="Balance Sheet"/>
      <sheetName val="8145"/>
      <sheetName val="XREF"/>
      <sheetName val="8200"/>
      <sheetName val="8113"/>
      <sheetName val="8082"/>
      <sheetName val="8180 (8181,8182)"/>
      <sheetName val="8210"/>
      <sheetName val="8250"/>
      <sheetName val="8140"/>
      <sheetName val="8070"/>
      <sheetName val="name"/>
      <sheetName val="ДД"/>
      <sheetName val="К сущ"/>
      <sheetName val="HKM RTC Crude costs"/>
      <sheetName val="28"/>
      <sheetName val="Дт-Кт"/>
      <sheetName val="FP20DB (3)"/>
      <sheetName val="Форма1"/>
      <sheetName val="Др адм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SMSTemp"/>
      <sheetName val="Deep Water International"/>
      <sheetName val="тара 2000"/>
      <sheetName val="Balance sheet proof"/>
      <sheetName val="CIT.mar-09"/>
      <sheetName val="DT CIT rec"/>
      <sheetName val="Статьи"/>
      <sheetName val="Список документов"/>
      <sheetName val="Выбор"/>
      <sheetName val="31_aralik"/>
      <sheetName val="ОборБалФормОтч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6674-первонач"/>
      <sheetName val="ДД"/>
      <sheetName val="preferred"/>
      <sheetName val="Общие начальные данные"/>
      <sheetName val="Version"/>
      <sheetName val="Форма2"/>
      <sheetName val="2008"/>
      <sheetName val="2009"/>
      <sheetName val="P9-BS by Co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K_760"/>
      <sheetName val="Assumptions"/>
      <sheetName val="definitions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- 1 -"/>
      <sheetName val="База"/>
      <sheetName val="ТитулЛистОтч"/>
      <sheetName val="O.400-VAT "/>
      <sheetName val="J-600 - AR - Lead"/>
      <sheetName val="Cost 99v98"/>
      <sheetName val="H3.100 Rollforward"/>
      <sheetName val="FP20DB (3)"/>
      <sheetName val="Workings"/>
      <sheetName val="Macroeconomic Assumptions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XREF"/>
      <sheetName val="PIT&amp;PP(2)"/>
      <sheetName val="XLR_NoRangeSheet"/>
      <sheetName val="АФ"/>
      <sheetName val="confwh"/>
      <sheetName val=""/>
      <sheetName val="Depr"/>
      <sheetName val="справочники"/>
      <sheetName val="Balance Sheet"/>
      <sheetName val="8145"/>
      <sheetName val="8200"/>
      <sheetName val="8113"/>
      <sheetName val="8082"/>
      <sheetName val="8180 (8181,8182)"/>
      <sheetName val="8210"/>
      <sheetName val="8250"/>
      <sheetName val="8140"/>
      <sheetName val="8070"/>
      <sheetName val="Graphs_Nefteproduct"/>
      <sheetName val="PP&amp;E mvt for 2003"/>
      <sheetName val="CPIF"/>
      <sheetName val="S"/>
      <sheetName val="U5.1_Расшифровка по 650 стр."/>
      <sheetName val="78"/>
      <sheetName val="Data"/>
      <sheetName val="4НК"/>
      <sheetName val="Налоги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Анализ закл. работ"/>
      <sheetName val="SP Prod"/>
      <sheetName val="Menu"/>
      <sheetName val="Mov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юс"/>
      <sheetName val="Сибтрак"/>
      <sheetName val="Сибтрак (2)"/>
      <sheetName val="РА &quot;Принцип"/>
      <sheetName val="6114"/>
      <sheetName val="форма"/>
      <sheetName val="бартер"/>
      <sheetName val="АТиК"/>
      <sheetName val="t0_name"/>
      <sheetName val="GAAP TB 31.12.01  detail p&amp;l"/>
      <sheetName val="База"/>
      <sheetName val="6674-первонач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орма2"/>
      <sheetName val="1610"/>
      <sheetName val="1210"/>
      <sheetName val="My5300"/>
      <sheetName val="Курс валют"/>
      <sheetName val="АЗФ"/>
      <sheetName val="АК"/>
      <sheetName val="Актюбе"/>
      <sheetName val="ССГП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бартер"/>
      <sheetName val="деньги"/>
      <sheetName val="Свод-глин"/>
      <sheetName val="Свод"/>
      <sheetName val="курсы"/>
      <sheetName val="Сверка"/>
      <sheetName val="Кап.К"/>
      <sheetName val="Welt"/>
      <sheetName val="1"/>
      <sheetName val="Асфальтобетон"/>
      <sheetName val="M.C.Trade"/>
      <sheetName val="ССГПО"/>
      <sheetName val="ПЖС ()"/>
      <sheetName val="Пром1"/>
      <sheetName val="трансформация 2006"/>
      <sheetName val="1а"/>
      <sheetName val="t0_name"/>
      <sheetName val="Об-я св-а"/>
      <sheetName val="1 класс"/>
      <sheetName val="2 класс"/>
      <sheetName val="3 класс"/>
      <sheetName val="4 класс"/>
      <sheetName val="5 класс"/>
      <sheetName val="5509(первон.)"/>
      <sheetName val="3310"/>
      <sheetName val="name"/>
      <sheetName val="Форма2"/>
      <sheetName val="6674-первонач"/>
      <sheetName val="справка"/>
    </sheetNames>
    <sheetDataSet>
      <sheetData sheetId="0" refreshError="1">
        <row r="220">
          <cell r="O220">
            <v>150347.19000000134</v>
          </cell>
        </row>
        <row r="270">
          <cell r="O270">
            <v>-1547484.9699999997</v>
          </cell>
        </row>
        <row r="481">
          <cell r="O481">
            <v>-5138161.1113023348</v>
          </cell>
        </row>
        <row r="587">
          <cell r="O587">
            <v>-1007160.4900000021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ст"/>
      <sheetName val="Штарк"/>
      <sheetName val="Вита"/>
      <sheetName val="Ирт"/>
      <sheetName val="Эн.монт.связь"/>
      <sheetName val="Промэн.изол"/>
      <sheetName val="Лифт"/>
      <sheetName val="Тунгат"/>
      <sheetName val="Базальт"/>
      <sheetName val="Казтеплом"/>
      <sheetName val="Промтехмонт"/>
      <sheetName val="Спецрем"/>
      <sheetName val="САЭМ"/>
      <sheetName val="ПРП ОАО ЕЭК"/>
      <sheetName val="Аль-Ж"/>
      <sheetName val="Аркада"/>
      <sheetName val="ИЦ ГАЗ"/>
      <sheetName val="Бекас"/>
      <sheetName val="Мечта"/>
      <sheetName val="Мехкол59"/>
      <sheetName val="Трасткомп"/>
      <sheetName val="ВостГИИЗ"/>
      <sheetName val="Курылыс"/>
      <sheetName val="ГПИ &quot;Сиб&quot;"/>
      <sheetName val="Диап"/>
      <sheetName val="Ай-Нур"/>
      <sheetName val="СКЭР"/>
      <sheetName val="Кэмонт"/>
      <sheetName val="Севказэнпр"/>
      <sheetName val="ПФ Стройм"/>
      <sheetName val="Дорст"/>
      <sheetName val="ПГидрогеол"/>
      <sheetName val="Проммон"/>
      <sheetName val="Ассоц.Энер"/>
      <sheetName val="спецавтом"/>
      <sheetName val="Техэнтест"/>
      <sheetName val="Трест ППС"/>
      <sheetName val="ПСФ ППС"/>
      <sheetName val="ВАМИ"/>
      <sheetName val="КОЧ"/>
      <sheetName val="Казгипроцв."/>
      <sheetName val="Пав.техэн"/>
      <sheetName val="ЭМУ"/>
      <sheetName val="Свод "/>
      <sheetName val="Свод 2000"/>
      <sheetName val="Свод 2000 (Лена)"/>
      <sheetName val="Бартер"/>
      <sheetName val="КомК"/>
      <sheetName val="АТиК"/>
      <sheetName val="АДС"/>
      <sheetName val="ПСК"/>
      <sheetName val="Биокор"/>
      <sheetName val="Халз"/>
      <sheetName val="Автом"/>
      <sheetName val="Лик"/>
      <sheetName val="t0_name"/>
      <sheetName val="глина"/>
      <sheetName val="1 класс"/>
      <sheetName val="2 класс"/>
      <sheetName val="3 класс"/>
      <sheetName val="4 класс"/>
      <sheetName val="5 класс"/>
      <sheetName val="1"/>
      <sheetName val="Об-я св-а"/>
      <sheetName val="Форма2"/>
      <sheetName val="N_SVOD"/>
      <sheetName val="База"/>
      <sheetName val="поставка сравн13"/>
      <sheetName val="6674-первона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R7">
            <v>0</v>
          </cell>
        </row>
      </sheetData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АТиК"/>
      <sheetName val="глина"/>
      <sheetName val="1 класс"/>
      <sheetName val="2 класс"/>
      <sheetName val="3 класс"/>
      <sheetName val="4 класс"/>
      <sheetName val="5 класс"/>
      <sheetName val="t0_name"/>
      <sheetName val="бартер"/>
      <sheetName val="Пром1"/>
      <sheetName val="N_SVOD"/>
      <sheetName val="поставка сравн13"/>
      <sheetName val="ОборБалФормОт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деньги"/>
      <sheetName val="Свод-глин"/>
      <sheetName val="Свод"/>
      <sheetName val="курсы"/>
      <sheetName val="Сверка"/>
      <sheetName val="бартер"/>
      <sheetName val="Свод-КТ"/>
      <sheetName val="ДТ"/>
      <sheetName val="КТ"/>
      <sheetName val="1"/>
      <sheetName val="Об-я св-а"/>
      <sheetName val="Форма 7 (Скважины)"/>
      <sheetName val="ТЭП старая"/>
      <sheetName val="ИзменяемыеДанные"/>
      <sheetName val="2g FX sensitivities"/>
      <sheetName val="LTIP Payout"/>
      <sheetName val="cfg"/>
      <sheetName val="АТиК"/>
      <sheetName val="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Profitability"/>
      <sheetName val="Liquidity"/>
      <sheetName val="Leverage"/>
      <sheetName val="Other Analytical Proc."/>
      <sheetName val="Tickmarks"/>
      <sheetName val="draft"/>
    </sheetNames>
    <sheetDataSet>
      <sheetData sheetId="0" refreshError="1"/>
      <sheetData sheetId="1">
        <row r="15">
          <cell r="C15">
            <v>516706</v>
          </cell>
          <cell r="H15">
            <v>1501680</v>
          </cell>
        </row>
        <row r="18">
          <cell r="H18">
            <v>1503</v>
          </cell>
        </row>
        <row r="23">
          <cell r="H23">
            <v>38307</v>
          </cell>
        </row>
        <row r="36">
          <cell r="C36">
            <v>-149658.50667</v>
          </cell>
          <cell r="H36">
            <v>-1751368</v>
          </cell>
        </row>
      </sheetData>
      <sheetData sheetId="2">
        <row r="24">
          <cell r="E24">
            <v>46275.506670000002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ТВ 2016"/>
      <sheetName val="IND"/>
      <sheetName val="ТВ"/>
      <sheetName val="Лист1"/>
      <sheetName val="Кор-ки аудита"/>
      <sheetName val="ОФП 17"/>
      <sheetName val="ОСД"/>
      <sheetName val="ОФП"/>
      <sheetName val="Ф1"/>
      <sheetName val="Ф2"/>
      <sheetName val="раскрытия к Ф2"/>
      <sheetName val="Капитал"/>
      <sheetName val="Ф4"/>
      <sheetName val="ОДДС"/>
      <sheetName val="сбор ОДД"/>
      <sheetName val="Ф3"/>
      <sheetName val="для ОДДС"/>
      <sheetName val="7"/>
      <sheetName val="7-1"/>
      <sheetName val="7-2"/>
      <sheetName val="7-3"/>
      <sheetName val="7-4"/>
      <sheetName val="8"/>
      <sheetName val="8-1"/>
      <sheetName val="9"/>
      <sheetName val="10"/>
      <sheetName val="11"/>
      <sheetName val="12"/>
      <sheetName val="12-2"/>
      <sheetName val="13"/>
      <sheetName val="14 "/>
      <sheetName val="14"/>
      <sheetName val="15"/>
      <sheetName val="16"/>
      <sheetName val="16И"/>
      <sheetName val="17"/>
      <sheetName val="18"/>
      <sheetName val="20А"/>
      <sheetName val="20"/>
      <sheetName val="21"/>
      <sheetName val="19"/>
      <sheetName val="20 "/>
      <sheetName val="21А"/>
      <sheetName val="21 "/>
      <sheetName val="22"/>
      <sheetName val="22-1"/>
      <sheetName val="23"/>
      <sheetName val="24"/>
      <sheetName val="24-1"/>
      <sheetName val="24-2"/>
      <sheetName val="23А"/>
      <sheetName val="29.3"/>
      <sheetName val="24-3"/>
      <sheetName val="25"/>
      <sheetName val="27"/>
      <sheetName val="28"/>
      <sheetName val="34"/>
      <sheetName val="Аудит. отчет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"/>
      <sheetName val="Depreciation 1"/>
      <sheetName val="Depreciation2"/>
      <sheetName val="PBC (fa balance SCALA)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  <sheetName val="Данные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А"/>
      <sheetName val="Б"/>
      <sheetName val="Таб 1"/>
      <sheetName val="Таб 1(a)"/>
      <sheetName val="Таб 2"/>
      <sheetName val="3"/>
      <sheetName val="Таб3"/>
      <sheetName val="Таб 4"/>
      <sheetName val="Таб 5"/>
      <sheetName val="Таб 6"/>
      <sheetName val="Таб 7"/>
      <sheetName val="Таб 8"/>
      <sheetName val="Таб 9 R"/>
      <sheetName val="Таб 10"/>
      <sheetName val="Таб 11 R"/>
      <sheetName val="Таб 12"/>
      <sheetName val="ТМЦ"/>
      <sheetName val="Таб 13 R"/>
      <sheetName val="14 Тенге"/>
      <sheetName val="14USD"/>
      <sheetName val="Таб 15 R"/>
      <sheetName val="Таб 16"/>
      <sheetName val="Таб-17 R"/>
      <sheetName val="Таб 18"/>
      <sheetName val="Таб 19"/>
      <sheetName val="Таб 20"/>
      <sheetName val="Таб 21"/>
      <sheetName val="Таб 22 R"/>
      <sheetName val="Таб 23"/>
      <sheetName val="Таб 24"/>
      <sheetName val="25 (2)"/>
      <sheetName val="26"/>
      <sheetName val="Таб 27 (уголь)"/>
      <sheetName val="Таб 27 (вскр)"/>
      <sheetName val="Таб 27 (щебень)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BS"/>
      <sheetName val="PL"/>
      <sheetName val="Adjustments"/>
      <sheetName val="Shareholders' Equity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Additions testing"/>
      <sheetName val="Movement schedule"/>
      <sheetName val="depreciation testing"/>
      <sheetName val="Cash flow 2003 PBC"/>
      <sheetName val="Ter_622"/>
      <sheetName val="Ter_621"/>
      <sheetName val="Venit for cross reff"/>
      <sheetName val="Ter_611"/>
      <sheetName val="breakdown"/>
      <sheetName val="FA depreciation"/>
      <sheetName val="K-800 Imp. test"/>
      <sheetName val="21"/>
      <sheetName val="FA Movement "/>
      <sheetName val="B"/>
      <sheetName val="Securities"/>
      <sheetName val="Kas FA Movement"/>
      <sheetName val="Atyrau"/>
      <sheetName val="Test of FA Installation"/>
      <sheetName val="Additions"/>
      <sheetName val="Inventory breakdown"/>
      <sheetName val="AJEs"/>
      <sheetName val="VLOOKUP"/>
      <sheetName val="INPUTMASTER"/>
      <sheetName val="AS_622"/>
      <sheetName val="GH_611"/>
      <sheetName val="GH_612"/>
      <sheetName val="PYTB"/>
      <sheetName val="Worksheet in 5610 Fixed Assets "/>
      <sheetName val="Brdwn"/>
      <sheetName val="Tax consolidation"/>
      <sheetName val="List of payments"/>
      <sheetName val="9m CMA"/>
      <sheetName val="Q4 CMA"/>
      <sheetName val="plan s4etov"/>
      <sheetName val="Control"/>
      <sheetName val="GAAP TB 31.12.01  detail p&amp;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Ter_622"/>
      <sheetName val="Ter_621"/>
      <sheetName val="Venit for cross reff"/>
      <sheetName val="Ter_611"/>
      <sheetName val="Test of FA Installation"/>
      <sheetName val="Additions"/>
      <sheetName val="B 1"/>
      <sheetName val="Pilot"/>
      <sheetName val="Cash flow 2003 PBC"/>
      <sheetName val="Other taxes"/>
      <sheetName val="VAT reconciliation"/>
      <sheetName val="VAT"/>
      <sheetName val="9m CMA"/>
      <sheetName val="Q4 CMA"/>
      <sheetName val="Contents"/>
      <sheetName val="Rollfwd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jl:30820087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13" zoomScaleNormal="100" workbookViewId="0">
      <selection activeCell="G16" sqref="G16"/>
    </sheetView>
  </sheetViews>
  <sheetFormatPr defaultRowHeight="12.75" x14ac:dyDescent="0.2"/>
  <cols>
    <col min="1" max="1" width="54.6640625" style="3" customWidth="1"/>
    <col min="2" max="2" width="6.83203125" style="3" customWidth="1"/>
    <col min="3" max="3" width="19.83203125" style="103" customWidth="1"/>
    <col min="4" max="4" width="18.33203125" style="3" customWidth="1"/>
    <col min="5" max="16384" width="9.33203125" style="3"/>
  </cols>
  <sheetData>
    <row r="1" spans="1:4" s="5" customFormat="1" x14ac:dyDescent="0.2">
      <c r="A1" s="164" t="s">
        <v>58</v>
      </c>
      <c r="B1" s="164"/>
      <c r="C1" s="150"/>
      <c r="D1" s="150"/>
    </row>
    <row r="2" spans="1:4" x14ac:dyDescent="0.2">
      <c r="C2" s="2"/>
      <c r="D2" s="2"/>
    </row>
    <row r="3" spans="1:4" x14ac:dyDescent="0.2">
      <c r="A3" s="26" t="s">
        <v>200</v>
      </c>
      <c r="B3" s="26"/>
      <c r="C3" s="2"/>
      <c r="D3" s="2"/>
    </row>
    <row r="4" spans="1:4" x14ac:dyDescent="0.2">
      <c r="A4" s="27"/>
    </row>
    <row r="5" spans="1:4" ht="15.75" customHeight="1" thickBot="1" x14ac:dyDescent="0.25">
      <c r="A5" s="172" t="s">
        <v>180</v>
      </c>
      <c r="B5" s="171" t="s">
        <v>184</v>
      </c>
      <c r="C5" s="173" t="s">
        <v>201</v>
      </c>
      <c r="D5" s="173" t="s">
        <v>188</v>
      </c>
    </row>
    <row r="6" spans="1:4" x14ac:dyDescent="0.2">
      <c r="A6" s="10" t="s">
        <v>22</v>
      </c>
    </row>
    <row r="7" spans="1:4" x14ac:dyDescent="0.2">
      <c r="A7" s="10" t="s">
        <v>4</v>
      </c>
      <c r="B7" s="10"/>
      <c r="C7" s="97"/>
      <c r="D7" s="97"/>
    </row>
    <row r="8" spans="1:4" x14ac:dyDescent="0.2">
      <c r="A8" s="11" t="s">
        <v>23</v>
      </c>
      <c r="B8" s="11"/>
      <c r="C8" s="135">
        <v>20473</v>
      </c>
      <c r="D8" s="135">
        <v>13397</v>
      </c>
    </row>
    <row r="9" spans="1:4" x14ac:dyDescent="0.2">
      <c r="A9" s="11" t="s">
        <v>0</v>
      </c>
      <c r="B9" s="11"/>
      <c r="C9" s="135">
        <v>11632</v>
      </c>
      <c r="D9" s="135">
        <v>9112</v>
      </c>
    </row>
    <row r="10" spans="1:4" x14ac:dyDescent="0.2">
      <c r="A10" s="11" t="s">
        <v>49</v>
      </c>
      <c r="B10" s="11">
        <v>14</v>
      </c>
      <c r="C10" s="135">
        <v>69297</v>
      </c>
      <c r="D10" s="135">
        <v>69297</v>
      </c>
    </row>
    <row r="11" spans="1:4" x14ac:dyDescent="0.2">
      <c r="A11" s="11" t="s">
        <v>7</v>
      </c>
      <c r="B11" s="11">
        <v>6</v>
      </c>
      <c r="C11" s="135">
        <v>4812656</v>
      </c>
      <c r="D11" s="135">
        <v>4454942</v>
      </c>
    </row>
    <row r="12" spans="1:4" x14ac:dyDescent="0.2">
      <c r="A12" s="11" t="s">
        <v>192</v>
      </c>
      <c r="B12" s="11">
        <v>13</v>
      </c>
      <c r="C12" s="135">
        <v>438813</v>
      </c>
      <c r="D12" s="135">
        <v>407766</v>
      </c>
    </row>
    <row r="13" spans="1:4" x14ac:dyDescent="0.2">
      <c r="A13" s="11" t="s">
        <v>175</v>
      </c>
      <c r="B13" s="11"/>
      <c r="C13" s="135">
        <v>37614</v>
      </c>
      <c r="D13" s="135">
        <v>25631</v>
      </c>
    </row>
    <row r="14" spans="1:4" x14ac:dyDescent="0.2">
      <c r="A14" s="8" t="s">
        <v>5</v>
      </c>
      <c r="B14" s="8"/>
      <c r="C14" s="202">
        <f>SUM(C8:C13)</f>
        <v>5390485</v>
      </c>
      <c r="D14" s="202">
        <f>SUM(D8:D13)</f>
        <v>4980145</v>
      </c>
    </row>
    <row r="15" spans="1:4" x14ac:dyDescent="0.2">
      <c r="A15" s="10" t="s">
        <v>6</v>
      </c>
      <c r="B15" s="10"/>
      <c r="C15" s="137"/>
      <c r="D15" s="137"/>
    </row>
    <row r="16" spans="1:4" x14ac:dyDescent="0.2">
      <c r="A16" s="11" t="s">
        <v>193</v>
      </c>
      <c r="B16" s="11">
        <v>7</v>
      </c>
      <c r="C16" s="135">
        <v>229806</v>
      </c>
      <c r="D16" s="135">
        <v>149444</v>
      </c>
    </row>
    <row r="17" spans="1:4" x14ac:dyDescent="0.2">
      <c r="A17" s="11" t="s">
        <v>194</v>
      </c>
      <c r="B17" s="11">
        <v>9</v>
      </c>
      <c r="C17" s="135">
        <v>2642851</v>
      </c>
      <c r="D17" s="194">
        <v>1605522</v>
      </c>
    </row>
    <row r="18" spans="1:4" x14ac:dyDescent="0.2">
      <c r="A18" s="11" t="s">
        <v>7</v>
      </c>
      <c r="B18" s="11">
        <v>6</v>
      </c>
      <c r="C18" s="135">
        <v>3780822</v>
      </c>
      <c r="D18" s="135">
        <v>3381974</v>
      </c>
    </row>
    <row r="19" spans="1:4" x14ac:dyDescent="0.2">
      <c r="A19" s="11" t="s">
        <v>18</v>
      </c>
      <c r="B19" s="11"/>
      <c r="C19" s="135">
        <v>8996</v>
      </c>
      <c r="D19" s="135">
        <v>8974</v>
      </c>
    </row>
    <row r="20" spans="1:4" x14ac:dyDescent="0.2">
      <c r="A20" s="11" t="s">
        <v>192</v>
      </c>
      <c r="B20" s="11">
        <v>13</v>
      </c>
      <c r="C20" s="135">
        <v>181046</v>
      </c>
      <c r="D20" s="135">
        <v>174473</v>
      </c>
    </row>
    <row r="21" spans="1:4" ht="25.5" x14ac:dyDescent="0.2">
      <c r="A21" s="11" t="s">
        <v>19</v>
      </c>
      <c r="B21" s="11">
        <v>12</v>
      </c>
      <c r="C21" s="135">
        <v>57513</v>
      </c>
      <c r="D21" s="135">
        <v>190087</v>
      </c>
    </row>
    <row r="22" spans="1:4" x14ac:dyDescent="0.2">
      <c r="A22" s="11" t="s">
        <v>20</v>
      </c>
      <c r="B22" s="11">
        <v>8</v>
      </c>
      <c r="C22" s="135">
        <v>61488</v>
      </c>
      <c r="D22" s="135">
        <v>77834</v>
      </c>
    </row>
    <row r="23" spans="1:4" x14ac:dyDescent="0.2">
      <c r="A23" s="11" t="s">
        <v>199</v>
      </c>
      <c r="B23" s="11">
        <v>11</v>
      </c>
      <c r="C23" s="135">
        <v>269031</v>
      </c>
      <c r="D23" s="135">
        <v>1099242</v>
      </c>
    </row>
    <row r="24" spans="1:4" x14ac:dyDescent="0.2">
      <c r="A24" s="11" t="s">
        <v>198</v>
      </c>
      <c r="B24" s="11">
        <v>10</v>
      </c>
      <c r="C24" s="135">
        <v>401742</v>
      </c>
      <c r="D24" s="135">
        <v>131456</v>
      </c>
    </row>
    <row r="25" spans="1:4" x14ac:dyDescent="0.2">
      <c r="A25" s="8" t="s">
        <v>8</v>
      </c>
      <c r="B25" s="8"/>
      <c r="C25" s="136">
        <f>SUM(C16:C24)</f>
        <v>7633295</v>
      </c>
      <c r="D25" s="136">
        <f>SUM(D16:D24)</f>
        <v>6819006</v>
      </c>
    </row>
    <row r="26" spans="1:4" ht="13.5" thickBot="1" x14ac:dyDescent="0.25">
      <c r="A26" s="13" t="s">
        <v>24</v>
      </c>
      <c r="B26" s="13"/>
      <c r="C26" s="130">
        <f>C14+C25</f>
        <v>13023780</v>
      </c>
      <c r="D26" s="130">
        <f>D14+D25</f>
        <v>11799151</v>
      </c>
    </row>
    <row r="27" spans="1:4" x14ac:dyDescent="0.2">
      <c r="A27" s="11"/>
      <c r="B27" s="11"/>
      <c r="C27" s="139"/>
      <c r="D27" s="139"/>
    </row>
    <row r="28" spans="1:4" x14ac:dyDescent="0.2">
      <c r="A28" s="10" t="s">
        <v>25</v>
      </c>
      <c r="B28" s="10"/>
      <c r="C28" s="137"/>
      <c r="D28" s="137"/>
    </row>
    <row r="29" spans="1:4" x14ac:dyDescent="0.2">
      <c r="A29" s="11" t="s">
        <v>26</v>
      </c>
      <c r="B29" s="11">
        <v>15</v>
      </c>
      <c r="C29" s="139">
        <v>4131158</v>
      </c>
      <c r="D29" s="139">
        <v>4131158</v>
      </c>
    </row>
    <row r="30" spans="1:4" x14ac:dyDescent="0.2">
      <c r="A30" s="11" t="s">
        <v>27</v>
      </c>
      <c r="B30" s="11">
        <v>15</v>
      </c>
      <c r="C30" s="139">
        <v>98742</v>
      </c>
      <c r="D30" s="139">
        <v>98742</v>
      </c>
    </row>
    <row r="31" spans="1:4" x14ac:dyDescent="0.2">
      <c r="A31" s="11" t="s">
        <v>177</v>
      </c>
      <c r="B31" s="11"/>
      <c r="C31" s="139">
        <v>2270302</v>
      </c>
      <c r="D31" s="139">
        <v>1585244</v>
      </c>
    </row>
    <row r="32" spans="1:4" x14ac:dyDescent="0.2">
      <c r="A32" s="8" t="s">
        <v>29</v>
      </c>
      <c r="B32" s="8"/>
      <c r="C32" s="140">
        <f>SUM(C29:C31)</f>
        <v>6500202</v>
      </c>
      <c r="D32" s="140">
        <f>SUM(D29:D31)</f>
        <v>5815144</v>
      </c>
    </row>
    <row r="33" spans="1:5" x14ac:dyDescent="0.2">
      <c r="A33" s="8" t="s">
        <v>30</v>
      </c>
      <c r="B33" s="8"/>
      <c r="C33" s="141"/>
      <c r="D33" s="141"/>
    </row>
    <row r="34" spans="1:5" x14ac:dyDescent="0.2">
      <c r="A34" s="10" t="s">
        <v>9</v>
      </c>
      <c r="B34" s="10"/>
      <c r="C34" s="137"/>
      <c r="D34" s="137"/>
    </row>
    <row r="35" spans="1:5" x14ac:dyDescent="0.2">
      <c r="A35" s="11" t="s">
        <v>190</v>
      </c>
      <c r="B35" s="11">
        <v>16</v>
      </c>
      <c r="C35" s="139">
        <v>3953957</v>
      </c>
      <c r="D35" s="139">
        <v>2809806</v>
      </c>
    </row>
    <row r="36" spans="1:5" x14ac:dyDescent="0.2">
      <c r="A36" s="11" t="s">
        <v>196</v>
      </c>
      <c r="B36" s="11">
        <v>20</v>
      </c>
      <c r="C36" s="139">
        <v>38838</v>
      </c>
      <c r="D36" s="139">
        <v>38384</v>
      </c>
    </row>
    <row r="37" spans="1:5" x14ac:dyDescent="0.2">
      <c r="A37" s="11" t="s">
        <v>189</v>
      </c>
      <c r="B37" s="11"/>
      <c r="C37" s="135">
        <v>36319</v>
      </c>
      <c r="D37" s="135">
        <v>20525</v>
      </c>
    </row>
    <row r="38" spans="1:5" x14ac:dyDescent="0.2">
      <c r="A38" s="8" t="s">
        <v>10</v>
      </c>
      <c r="B38" s="8"/>
      <c r="C38" s="140">
        <f>SUM(C35:C37)</f>
        <v>4029114</v>
      </c>
      <c r="D38" s="140">
        <f>SUM(D35:D37)</f>
        <v>2868715</v>
      </c>
    </row>
    <row r="39" spans="1:5" x14ac:dyDescent="0.2">
      <c r="A39" s="10" t="s">
        <v>11</v>
      </c>
      <c r="B39" s="10"/>
      <c r="C39" s="137"/>
      <c r="D39" s="137"/>
    </row>
    <row r="40" spans="1:5" x14ac:dyDescent="0.2">
      <c r="A40" s="11" t="s">
        <v>190</v>
      </c>
      <c r="B40" s="11">
        <v>16</v>
      </c>
      <c r="C40" s="139">
        <v>290863</v>
      </c>
      <c r="D40" s="139">
        <v>879218</v>
      </c>
    </row>
    <row r="41" spans="1:5" x14ac:dyDescent="0.2">
      <c r="A41" s="11" t="s">
        <v>191</v>
      </c>
      <c r="B41" s="11">
        <v>17</v>
      </c>
      <c r="C41" s="129">
        <v>1939210</v>
      </c>
      <c r="D41" s="129">
        <v>1748357</v>
      </c>
    </row>
    <row r="42" spans="1:5" x14ac:dyDescent="0.2">
      <c r="A42" s="11" t="s">
        <v>21</v>
      </c>
      <c r="B42" s="11">
        <v>18</v>
      </c>
      <c r="C42" s="142">
        <v>184443</v>
      </c>
      <c r="D42" s="142">
        <v>396874</v>
      </c>
    </row>
    <row r="43" spans="1:5" x14ac:dyDescent="0.2">
      <c r="A43" s="11" t="s">
        <v>197</v>
      </c>
      <c r="B43" s="11">
        <v>19</v>
      </c>
      <c r="C43" s="139">
        <v>79948</v>
      </c>
      <c r="D43" s="139">
        <v>90843</v>
      </c>
    </row>
    <row r="44" spans="1:5" ht="13.5" thickBot="1" x14ac:dyDescent="0.25">
      <c r="A44" s="13" t="s">
        <v>12</v>
      </c>
      <c r="B44" s="13"/>
      <c r="C44" s="138">
        <f>SUM(C40:C43)</f>
        <v>2494464</v>
      </c>
      <c r="D44" s="138">
        <f>SUM(D40:D43)</f>
        <v>3115292</v>
      </c>
    </row>
    <row r="45" spans="1:5" ht="13.5" thickBot="1" x14ac:dyDescent="0.25">
      <c r="A45" s="13" t="s">
        <v>13</v>
      </c>
      <c r="B45" s="13"/>
      <c r="C45" s="138">
        <f>C38+C44</f>
        <v>6523578</v>
      </c>
      <c r="D45" s="138">
        <f>D38+D44</f>
        <v>5984007</v>
      </c>
    </row>
    <row r="46" spans="1:5" s="71" customFormat="1" ht="13.5" thickBot="1" x14ac:dyDescent="0.25">
      <c r="A46" s="13" t="s">
        <v>14</v>
      </c>
      <c r="B46" s="13"/>
      <c r="C46" s="138">
        <f>C32+C45</f>
        <v>13023780</v>
      </c>
      <c r="D46" s="138">
        <f>D32+D45</f>
        <v>11799151</v>
      </c>
    </row>
    <row r="47" spans="1:5" ht="13.5" x14ac:dyDescent="0.25">
      <c r="A47" s="70" t="s">
        <v>15</v>
      </c>
      <c r="B47" s="70"/>
      <c r="C47" s="83"/>
      <c r="D47" s="84"/>
    </row>
    <row r="48" spans="1:5" x14ac:dyDescent="0.2">
      <c r="A48" s="192" t="s">
        <v>186</v>
      </c>
      <c r="B48" s="193">
        <v>33</v>
      </c>
      <c r="C48" s="196">
        <v>1.57</v>
      </c>
      <c r="D48" s="197">
        <v>1.4</v>
      </c>
      <c r="E48" s="2"/>
    </row>
    <row r="49" spans="1:4" x14ac:dyDescent="0.2">
      <c r="A49" s="2"/>
      <c r="B49" s="170"/>
      <c r="C49" s="187"/>
      <c r="D49" s="188"/>
    </row>
    <row r="50" spans="1:4" x14ac:dyDescent="0.2">
      <c r="A50" s="2"/>
      <c r="B50" s="170"/>
      <c r="C50" s="187"/>
      <c r="D50" s="188"/>
    </row>
    <row r="51" spans="1:4" x14ac:dyDescent="0.2">
      <c r="A51" s="2" t="s">
        <v>50</v>
      </c>
      <c r="B51" s="2"/>
      <c r="C51" s="189"/>
      <c r="D51" s="190"/>
    </row>
    <row r="52" spans="1:4" x14ac:dyDescent="0.2">
      <c r="A52" s="2" t="s">
        <v>178</v>
      </c>
      <c r="B52" s="2"/>
      <c r="C52" s="191" t="s">
        <v>181</v>
      </c>
    </row>
    <row r="53" spans="1:4" x14ac:dyDescent="0.2">
      <c r="A53" s="3" t="s">
        <v>3</v>
      </c>
      <c r="C53" s="203" t="s">
        <v>1</v>
      </c>
      <c r="D53" s="203"/>
    </row>
    <row r="54" spans="1:4" x14ac:dyDescent="0.2">
      <c r="C54" s="143"/>
      <c r="D54" s="14"/>
    </row>
    <row r="55" spans="1:4" x14ac:dyDescent="0.2">
      <c r="D55" s="14"/>
    </row>
    <row r="56" spans="1:4" x14ac:dyDescent="0.2">
      <c r="C56" s="144"/>
      <c r="D56" s="7"/>
    </row>
    <row r="57" spans="1:4" x14ac:dyDescent="0.2">
      <c r="C57" s="114">
        <f>C26-C46</f>
        <v>0</v>
      </c>
      <c r="D57" s="20">
        <f>D26-D46</f>
        <v>0</v>
      </c>
    </row>
    <row r="58" spans="1:4" x14ac:dyDescent="0.2">
      <c r="C58" s="102"/>
      <c r="D58" s="7"/>
    </row>
    <row r="60" spans="1:4" x14ac:dyDescent="0.2">
      <c r="C60" s="102"/>
      <c r="D60" s="14"/>
    </row>
    <row r="63" spans="1:4" x14ac:dyDescent="0.2">
      <c r="D63" s="16"/>
    </row>
    <row r="64" spans="1:4" x14ac:dyDescent="0.2">
      <c r="D64" s="17"/>
    </row>
    <row r="65" spans="4:4" x14ac:dyDescent="0.2">
      <c r="D65" s="17"/>
    </row>
    <row r="68" spans="4:4" x14ac:dyDescent="0.2">
      <c r="D68" s="14"/>
    </row>
  </sheetData>
  <mergeCells count="1">
    <mergeCell ref="C53:D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6" zoomScaleNormal="100" workbookViewId="0">
      <selection activeCell="C36" sqref="C36"/>
    </sheetView>
  </sheetViews>
  <sheetFormatPr defaultRowHeight="12.75" x14ac:dyDescent="0.2"/>
  <cols>
    <col min="1" max="1" width="56.83203125" style="3" customWidth="1"/>
    <col min="2" max="2" width="10.1640625" style="12" customWidth="1"/>
    <col min="3" max="3" width="19" style="152" customWidth="1"/>
    <col min="4" max="4" width="22.33203125" style="152" customWidth="1"/>
    <col min="5" max="5" width="7.1640625" style="103" customWidth="1"/>
    <col min="6" max="6" width="9.33203125" style="3"/>
    <col min="7" max="7" width="12.6640625" style="3" bestFit="1" customWidth="1"/>
    <col min="8" max="16384" width="9.33203125" style="3"/>
  </cols>
  <sheetData>
    <row r="1" spans="1:7" x14ac:dyDescent="0.2">
      <c r="A1" s="164" t="s">
        <v>58</v>
      </c>
      <c r="B1" s="4"/>
      <c r="C1" s="151"/>
      <c r="D1" s="151"/>
    </row>
    <row r="2" spans="1:7" x14ac:dyDescent="0.2">
      <c r="A2" s="4"/>
      <c r="B2" s="4"/>
      <c r="C2" s="151"/>
      <c r="D2" s="151"/>
    </row>
    <row r="3" spans="1:7" x14ac:dyDescent="0.2">
      <c r="A3" s="1" t="s">
        <v>202</v>
      </c>
    </row>
    <row r="4" spans="1:7" x14ac:dyDescent="0.2">
      <c r="A4" s="18"/>
    </row>
    <row r="5" spans="1:7" ht="23.25" customHeight="1" x14ac:dyDescent="0.2">
      <c r="A5" s="2"/>
      <c r="B5" s="177"/>
      <c r="C5" s="204" t="s">
        <v>203</v>
      </c>
      <c r="D5" s="204"/>
    </row>
    <row r="6" spans="1:7" ht="15.75" customHeight="1" thickBot="1" x14ac:dyDescent="0.25">
      <c r="A6" s="174" t="s">
        <v>180</v>
      </c>
      <c r="B6" s="175" t="s">
        <v>184</v>
      </c>
      <c r="C6" s="178" t="s">
        <v>195</v>
      </c>
      <c r="D6" s="178" t="s">
        <v>185</v>
      </c>
    </row>
    <row r="7" spans="1:7" x14ac:dyDescent="0.2">
      <c r="A7" s="165"/>
      <c r="B7" s="166"/>
    </row>
    <row r="8" spans="1:7" s="103" customFormat="1" x14ac:dyDescent="0.2">
      <c r="A8" s="104" t="s">
        <v>31</v>
      </c>
      <c r="B8" s="169">
        <v>21</v>
      </c>
      <c r="C8" s="129">
        <v>1319823</v>
      </c>
      <c r="D8" s="129">
        <v>1042813</v>
      </c>
    </row>
    <row r="9" spans="1:7" s="103" customFormat="1" x14ac:dyDescent="0.2">
      <c r="A9" s="104" t="s">
        <v>32</v>
      </c>
      <c r="B9" s="169">
        <v>21</v>
      </c>
      <c r="C9" s="129">
        <v>-460690</v>
      </c>
      <c r="D9" s="129">
        <v>-312737</v>
      </c>
    </row>
    <row r="10" spans="1:7" s="108" customFormat="1" ht="38.25" x14ac:dyDescent="0.2">
      <c r="A10" s="179" t="s">
        <v>16</v>
      </c>
      <c r="B10" s="111">
        <v>21</v>
      </c>
      <c r="C10" s="180">
        <f>C8+C9</f>
        <v>859133</v>
      </c>
      <c r="D10" s="180">
        <f>D8+D9</f>
        <v>730076</v>
      </c>
    </row>
    <row r="11" spans="1:7" s="103" customFormat="1" x14ac:dyDescent="0.2">
      <c r="A11" s="104"/>
      <c r="B11" s="105"/>
      <c r="C11" s="132"/>
      <c r="D11" s="133"/>
    </row>
    <row r="12" spans="1:7" s="103" customFormat="1" ht="25.5" x14ac:dyDescent="0.2">
      <c r="A12" s="110" t="s">
        <v>17</v>
      </c>
      <c r="B12" s="111"/>
      <c r="C12" s="129">
        <v>-47579</v>
      </c>
      <c r="D12" s="134">
        <v>31793</v>
      </c>
      <c r="E12" s="167"/>
      <c r="F12" s="149"/>
      <c r="G12" s="149"/>
    </row>
    <row r="13" spans="1:7" s="108" customFormat="1" ht="13.5" thickBot="1" x14ac:dyDescent="0.25">
      <c r="A13" s="106" t="s">
        <v>33</v>
      </c>
      <c r="B13" s="107"/>
      <c r="C13" s="130">
        <f>C10+C12</f>
        <v>811554</v>
      </c>
      <c r="D13" s="130">
        <f>D10+D12</f>
        <v>761869</v>
      </c>
    </row>
    <row r="14" spans="1:7" s="108" customFormat="1" x14ac:dyDescent="0.2">
      <c r="A14" s="109"/>
      <c r="B14" s="105"/>
      <c r="C14" s="131"/>
      <c r="D14" s="131"/>
    </row>
    <row r="15" spans="1:7" s="103" customFormat="1" x14ac:dyDescent="0.2">
      <c r="A15" s="104" t="s">
        <v>34</v>
      </c>
      <c r="B15" s="105"/>
      <c r="C15" s="129">
        <v>-4324</v>
      </c>
      <c r="D15" s="129">
        <v>-4608</v>
      </c>
    </row>
    <row r="16" spans="1:7" s="103" customFormat="1" x14ac:dyDescent="0.2">
      <c r="A16" s="104" t="s">
        <v>35</v>
      </c>
      <c r="B16" s="169">
        <v>22</v>
      </c>
      <c r="C16" s="129">
        <v>51175</v>
      </c>
      <c r="D16" s="129">
        <v>59741</v>
      </c>
    </row>
    <row r="17" spans="1:4" s="103" customFormat="1" x14ac:dyDescent="0.2">
      <c r="A17" s="104" t="s">
        <v>36</v>
      </c>
      <c r="B17" s="169">
        <v>22</v>
      </c>
      <c r="C17" s="129">
        <v>69812</v>
      </c>
      <c r="D17" s="129">
        <v>30356</v>
      </c>
    </row>
    <row r="18" spans="1:4" s="103" customFormat="1" x14ac:dyDescent="0.2">
      <c r="A18" s="104"/>
      <c r="B18" s="105"/>
      <c r="C18" s="133"/>
      <c r="D18" s="133"/>
    </row>
    <row r="19" spans="1:4" s="108" customFormat="1" ht="13.5" thickBot="1" x14ac:dyDescent="0.25">
      <c r="A19" s="106" t="s">
        <v>37</v>
      </c>
      <c r="B19" s="107"/>
      <c r="C19" s="130">
        <f>C15+C16+C17</f>
        <v>116663</v>
      </c>
      <c r="D19" s="130">
        <f>D15+D16+D17</f>
        <v>85489</v>
      </c>
    </row>
    <row r="20" spans="1:4" s="108" customFormat="1" x14ac:dyDescent="0.2">
      <c r="A20" s="109"/>
      <c r="B20" s="105"/>
      <c r="C20" s="131"/>
      <c r="D20" s="131"/>
    </row>
    <row r="21" spans="1:4" s="108" customFormat="1" ht="13.5" thickBot="1" x14ac:dyDescent="0.25">
      <c r="A21" s="106" t="s">
        <v>38</v>
      </c>
      <c r="B21" s="107"/>
      <c r="C21" s="130">
        <f>C13+C19</f>
        <v>928217</v>
      </c>
      <c r="D21" s="130">
        <f>D13+D19</f>
        <v>847358</v>
      </c>
    </row>
    <row r="22" spans="1:4" s="108" customFormat="1" x14ac:dyDescent="0.2">
      <c r="A22" s="109"/>
      <c r="B22" s="105"/>
      <c r="C22" s="131"/>
      <c r="D22" s="131"/>
    </row>
    <row r="23" spans="1:4" s="103" customFormat="1" x14ac:dyDescent="0.2">
      <c r="A23" s="104" t="s">
        <v>39</v>
      </c>
      <c r="B23" s="169">
        <v>23</v>
      </c>
      <c r="C23" s="129">
        <v>-248376</v>
      </c>
      <c r="D23" s="129">
        <v>-289762</v>
      </c>
    </row>
    <row r="24" spans="1:4" s="103" customFormat="1" ht="25.5" x14ac:dyDescent="0.2">
      <c r="A24" s="104" t="s">
        <v>182</v>
      </c>
      <c r="B24" s="105"/>
      <c r="C24" s="129">
        <v>5217</v>
      </c>
      <c r="D24" s="133">
        <v>603</v>
      </c>
    </row>
    <row r="25" spans="1:4" s="114" customFormat="1" ht="25.5" x14ac:dyDescent="0.2">
      <c r="A25" s="112" t="s">
        <v>183</v>
      </c>
      <c r="B25" s="113"/>
      <c r="C25" s="133"/>
      <c r="D25" s="133"/>
    </row>
    <row r="26" spans="1:4" s="108" customFormat="1" ht="13.5" thickBot="1" x14ac:dyDescent="0.25">
      <c r="A26" s="106" t="s">
        <v>40</v>
      </c>
      <c r="B26" s="107"/>
      <c r="C26" s="130">
        <f>C21+C23+C24</f>
        <v>685058</v>
      </c>
      <c r="D26" s="130">
        <f>D21+D23+D24+D25</f>
        <v>558199</v>
      </c>
    </row>
    <row r="27" spans="1:4" s="108" customFormat="1" x14ac:dyDescent="0.2">
      <c r="A27" s="109"/>
      <c r="B27" s="105"/>
      <c r="C27" s="131"/>
      <c r="D27" s="131"/>
    </row>
    <row r="28" spans="1:4" s="103" customFormat="1" x14ac:dyDescent="0.2">
      <c r="A28" s="104" t="s">
        <v>41</v>
      </c>
      <c r="B28" s="105">
        <v>25</v>
      </c>
      <c r="C28" s="129">
        <v>0</v>
      </c>
      <c r="D28" s="129">
        <v>0</v>
      </c>
    </row>
    <row r="29" spans="1:4" s="103" customFormat="1" x14ac:dyDescent="0.2">
      <c r="A29" s="104"/>
      <c r="B29" s="105"/>
      <c r="C29" s="133"/>
      <c r="D29" s="133"/>
    </row>
    <row r="30" spans="1:4" s="108" customFormat="1" ht="13.5" thickBot="1" x14ac:dyDescent="0.25">
      <c r="A30" s="106" t="s">
        <v>42</v>
      </c>
      <c r="B30" s="107"/>
      <c r="C30" s="130">
        <f>C26+C28</f>
        <v>685058</v>
      </c>
      <c r="D30" s="130">
        <f>D26+D28</f>
        <v>558199</v>
      </c>
    </row>
    <row r="31" spans="1:4" s="108" customFormat="1" x14ac:dyDescent="0.2">
      <c r="A31" s="109"/>
      <c r="B31" s="105"/>
      <c r="C31" s="131"/>
      <c r="D31" s="131"/>
    </row>
    <row r="32" spans="1:4" s="115" customFormat="1" x14ac:dyDescent="0.2">
      <c r="A32" s="104" t="s">
        <v>43</v>
      </c>
      <c r="B32" s="105"/>
      <c r="C32" s="129">
        <v>0</v>
      </c>
      <c r="D32" s="129">
        <v>0</v>
      </c>
    </row>
    <row r="33" spans="1:5" s="108" customFormat="1" x14ac:dyDescent="0.2">
      <c r="A33" s="109"/>
      <c r="B33" s="105"/>
      <c r="C33" s="131"/>
      <c r="D33" s="131"/>
    </row>
    <row r="34" spans="1:5" s="108" customFormat="1" ht="13.5" thickBot="1" x14ac:dyDescent="0.25">
      <c r="A34" s="106" t="s">
        <v>44</v>
      </c>
      <c r="B34" s="107"/>
      <c r="C34" s="130">
        <f>C30+C32</f>
        <v>685058</v>
      </c>
      <c r="D34" s="130">
        <f>D30+D32</f>
        <v>558199</v>
      </c>
    </row>
    <row r="35" spans="1:5" s="108" customFormat="1" x14ac:dyDescent="0.2">
      <c r="A35" s="109"/>
      <c r="B35" s="105"/>
      <c r="C35" s="82"/>
      <c r="D35" s="82"/>
    </row>
    <row r="36" spans="1:5" s="108" customFormat="1" x14ac:dyDescent="0.2">
      <c r="A36" s="181" t="s">
        <v>45</v>
      </c>
      <c r="B36" s="195">
        <v>26</v>
      </c>
      <c r="C36" s="182">
        <f>C34/4131158</f>
        <v>0.16582711191389921</v>
      </c>
      <c r="D36" s="182">
        <f>D34/4131158</f>
        <v>0.13511925711870618</v>
      </c>
    </row>
    <row r="37" spans="1:5" x14ac:dyDescent="0.2">
      <c r="A37" s="62"/>
      <c r="B37" s="76"/>
      <c r="C37" s="153"/>
      <c r="D37" s="153"/>
    </row>
    <row r="38" spans="1:5" x14ac:dyDescent="0.2">
      <c r="A38" s="62"/>
      <c r="B38" s="76"/>
      <c r="C38" s="154"/>
      <c r="D38" s="154"/>
    </row>
    <row r="39" spans="1:5" x14ac:dyDescent="0.2">
      <c r="A39" s="2" t="s">
        <v>50</v>
      </c>
      <c r="B39" s="2" t="s">
        <v>50</v>
      </c>
      <c r="C39" s="155"/>
      <c r="D39" s="155"/>
      <c r="E39" s="156"/>
    </row>
    <row r="40" spans="1:5" x14ac:dyDescent="0.2">
      <c r="A40" s="2" t="s">
        <v>178</v>
      </c>
      <c r="B40" s="2" t="s">
        <v>181</v>
      </c>
      <c r="C40" s="103"/>
      <c r="E40" s="156"/>
    </row>
    <row r="41" spans="1:5" x14ac:dyDescent="0.2">
      <c r="A41" s="3" t="s">
        <v>3</v>
      </c>
      <c r="B41" s="203" t="s">
        <v>1</v>
      </c>
      <c r="C41" s="203"/>
      <c r="D41" s="157"/>
      <c r="E41" s="156"/>
    </row>
    <row r="42" spans="1:5" x14ac:dyDescent="0.2">
      <c r="C42" s="157"/>
      <c r="D42" s="157"/>
    </row>
    <row r="43" spans="1:5" ht="20.25" customHeight="1" x14ac:dyDescent="0.2">
      <c r="C43" s="158"/>
      <c r="D43" s="157"/>
    </row>
    <row r="44" spans="1:5" ht="18" customHeight="1" x14ac:dyDescent="0.2">
      <c r="C44" s="159"/>
      <c r="D44" s="159"/>
    </row>
    <row r="45" spans="1:5" ht="19.5" customHeight="1" x14ac:dyDescent="0.2">
      <c r="C45" s="160"/>
      <c r="D45" s="160"/>
    </row>
    <row r="46" spans="1:5" x14ac:dyDescent="0.2">
      <c r="C46" s="158"/>
      <c r="D46" s="158"/>
    </row>
    <row r="47" spans="1:5" x14ac:dyDescent="0.2">
      <c r="C47" s="161"/>
    </row>
  </sheetData>
  <mergeCells count="2">
    <mergeCell ref="B41:C41"/>
    <mergeCell ref="C5:D5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61" workbookViewId="0">
      <selection activeCell="B44" sqref="B44"/>
    </sheetView>
  </sheetViews>
  <sheetFormatPr defaultRowHeight="12.75" x14ac:dyDescent="0.2"/>
  <cols>
    <col min="1" max="1" width="56.83203125" style="29" customWidth="1"/>
    <col min="2" max="2" width="19.33203125" style="29" customWidth="1"/>
    <col min="3" max="3" width="19.5" style="29" customWidth="1"/>
    <col min="4" max="4" width="23" style="29" customWidth="1"/>
    <col min="5" max="5" width="11.5" style="29" bestFit="1" customWidth="1"/>
    <col min="6" max="6" width="12.6640625" style="29" bestFit="1" customWidth="1"/>
    <col min="7" max="7" width="14.5" style="29" bestFit="1" customWidth="1"/>
    <col min="8" max="16384" width="9.33203125" style="29"/>
  </cols>
  <sheetData>
    <row r="1" spans="1:3" x14ac:dyDescent="0.2">
      <c r="A1" s="53" t="s">
        <v>58</v>
      </c>
    </row>
    <row r="2" spans="1:3" ht="15.75" customHeight="1" x14ac:dyDescent="0.2">
      <c r="A2" s="1"/>
      <c r="B2" s="1"/>
      <c r="C2" s="1"/>
    </row>
    <row r="3" spans="1:3" ht="33" customHeight="1" x14ac:dyDescent="0.2">
      <c r="A3" s="207" t="s">
        <v>207</v>
      </c>
      <c r="B3" s="207"/>
      <c r="C3" s="207"/>
    </row>
    <row r="4" spans="1:3" ht="27.75" customHeight="1" thickBot="1" x14ac:dyDescent="0.25">
      <c r="A4" s="199" t="s">
        <v>179</v>
      </c>
      <c r="B4" s="208" t="s">
        <v>208</v>
      </c>
      <c r="C4" s="209"/>
    </row>
    <row r="5" spans="1:3" x14ac:dyDescent="0.2">
      <c r="B5" s="198"/>
      <c r="C5" s="198"/>
    </row>
    <row r="6" spans="1:3" s="28" customFormat="1" x14ac:dyDescent="0.2">
      <c r="A6" s="41" t="s">
        <v>61</v>
      </c>
      <c r="B6" s="41">
        <v>2022</v>
      </c>
      <c r="C6" s="41">
        <v>2021</v>
      </c>
    </row>
    <row r="7" spans="1:3" ht="12.75" customHeight="1" x14ac:dyDescent="0.2">
      <c r="A7" s="77" t="s">
        <v>64</v>
      </c>
      <c r="B7" s="43"/>
      <c r="C7" s="43"/>
    </row>
    <row r="8" spans="1:3" ht="25.5" x14ac:dyDescent="0.2">
      <c r="A8" s="44" t="s">
        <v>65</v>
      </c>
      <c r="B8" s="116">
        <f>SUM(B10:B15)</f>
        <v>19867149</v>
      </c>
      <c r="C8" s="116">
        <f>SUM(C10:C15)</f>
        <v>1922691</v>
      </c>
    </row>
    <row r="9" spans="1:3" x14ac:dyDescent="0.2">
      <c r="A9" s="47" t="s">
        <v>67</v>
      </c>
      <c r="B9" s="200"/>
      <c r="C9" s="117"/>
    </row>
    <row r="10" spans="1:3" x14ac:dyDescent="0.2">
      <c r="A10" s="47" t="s">
        <v>68</v>
      </c>
      <c r="B10" s="57"/>
      <c r="C10" s="118"/>
    </row>
    <row r="11" spans="1:3" x14ac:dyDescent="0.2">
      <c r="A11" s="47" t="s">
        <v>70</v>
      </c>
      <c r="B11" s="57"/>
      <c r="C11" s="118"/>
    </row>
    <row r="12" spans="1:3" x14ac:dyDescent="0.2">
      <c r="A12" s="47" t="s">
        <v>72</v>
      </c>
      <c r="B12" s="57">
        <v>457181</v>
      </c>
      <c r="C12" s="118">
        <f>93687+660427</f>
        <v>754114</v>
      </c>
    </row>
    <row r="13" spans="1:3" x14ac:dyDescent="0.2">
      <c r="A13" s="47" t="s">
        <v>74</v>
      </c>
      <c r="B13" s="57"/>
      <c r="C13" s="118"/>
    </row>
    <row r="14" spans="1:3" x14ac:dyDescent="0.2">
      <c r="A14" s="47" t="s">
        <v>76</v>
      </c>
      <c r="B14" s="57"/>
      <c r="C14" s="118">
        <v>1042812</v>
      </c>
    </row>
    <row r="15" spans="1:3" x14ac:dyDescent="0.2">
      <c r="A15" s="47" t="s">
        <v>78</v>
      </c>
      <c r="B15" s="57">
        <f>22387565-2977597</f>
        <v>19409968</v>
      </c>
      <c r="C15" s="118">
        <f>24921+97463+3381</f>
        <v>125765</v>
      </c>
    </row>
    <row r="16" spans="1:3" ht="25.5" x14ac:dyDescent="0.2">
      <c r="A16" s="44" t="s">
        <v>80</v>
      </c>
      <c r="B16" s="119">
        <f>SUM(B17:B24)</f>
        <v>-20142291</v>
      </c>
      <c r="C16" s="119">
        <f>SUM(C17:C24)</f>
        <v>-3693305</v>
      </c>
    </row>
    <row r="17" spans="1:3" x14ac:dyDescent="0.2">
      <c r="A17" s="47" t="s">
        <v>67</v>
      </c>
      <c r="B17" s="201"/>
      <c r="C17" s="201"/>
    </row>
    <row r="18" spans="1:3" x14ac:dyDescent="0.2">
      <c r="A18" s="47" t="s">
        <v>82</v>
      </c>
      <c r="B18" s="118">
        <v>-39725</v>
      </c>
      <c r="C18" s="118">
        <v>-95713</v>
      </c>
    </row>
    <row r="19" spans="1:3" x14ac:dyDescent="0.2">
      <c r="A19" s="47" t="s">
        <v>84</v>
      </c>
      <c r="B19" s="118">
        <v>-5448189</v>
      </c>
      <c r="C19" s="118">
        <v>-2992697</v>
      </c>
    </row>
    <row r="20" spans="1:3" x14ac:dyDescent="0.2">
      <c r="A20" s="47" t="s">
        <v>86</v>
      </c>
      <c r="B20" s="118">
        <v>-98890</v>
      </c>
      <c r="C20" s="118"/>
    </row>
    <row r="21" spans="1:3" x14ac:dyDescent="0.2">
      <c r="A21" s="47" t="s">
        <v>88</v>
      </c>
      <c r="B21" s="118"/>
      <c r="C21" s="118">
        <v>-178303</v>
      </c>
    </row>
    <row r="22" spans="1:3" x14ac:dyDescent="0.2">
      <c r="A22" s="47" t="s">
        <v>90</v>
      </c>
      <c r="B22" s="118"/>
      <c r="C22" s="118"/>
    </row>
    <row r="23" spans="1:3" x14ac:dyDescent="0.2">
      <c r="A23" s="47" t="s">
        <v>92</v>
      </c>
      <c r="B23" s="118">
        <v>-81596</v>
      </c>
      <c r="C23" s="118">
        <v>-156273</v>
      </c>
    </row>
    <row r="24" spans="1:3" x14ac:dyDescent="0.2">
      <c r="A24" s="47" t="s">
        <v>94</v>
      </c>
      <c r="B24" s="118">
        <f>-18278587+3812244-7548</f>
        <v>-14473891</v>
      </c>
      <c r="C24" s="118">
        <f>-256319-14000</f>
        <v>-270319</v>
      </c>
    </row>
    <row r="25" spans="1:3" ht="25.5" x14ac:dyDescent="0.2">
      <c r="A25" s="44" t="s">
        <v>96</v>
      </c>
      <c r="B25" s="119">
        <f>B8+B16</f>
        <v>-275142</v>
      </c>
      <c r="C25" s="119">
        <f>C8+C16</f>
        <v>-1770614</v>
      </c>
    </row>
    <row r="26" spans="1:3" x14ac:dyDescent="0.2">
      <c r="B26" s="120"/>
      <c r="C26" s="121"/>
    </row>
    <row r="27" spans="1:3" ht="25.5" x14ac:dyDescent="0.2">
      <c r="A27" s="41" t="s">
        <v>61</v>
      </c>
      <c r="B27" s="122" t="s">
        <v>63</v>
      </c>
      <c r="C27" s="122" t="s">
        <v>63</v>
      </c>
    </row>
    <row r="28" spans="1:3" x14ac:dyDescent="0.2">
      <c r="A28" s="78" t="s">
        <v>98</v>
      </c>
      <c r="B28" s="123"/>
      <c r="C28" s="123"/>
    </row>
    <row r="29" spans="1:3" s="28" customFormat="1" ht="25.5" x14ac:dyDescent="0.2">
      <c r="A29" s="44" t="s">
        <v>99</v>
      </c>
      <c r="B29" s="124">
        <f>SUM(B31:B41)</f>
        <v>107900</v>
      </c>
      <c r="C29" s="124">
        <f>SUM(C31:C41)</f>
        <v>699255</v>
      </c>
    </row>
    <row r="30" spans="1:3" x14ac:dyDescent="0.2">
      <c r="A30" s="47" t="s">
        <v>67</v>
      </c>
      <c r="B30" s="117"/>
      <c r="C30" s="117"/>
    </row>
    <row r="31" spans="1:3" x14ac:dyDescent="0.2">
      <c r="A31" s="47" t="s">
        <v>101</v>
      </c>
      <c r="B31" s="125">
        <v>7900</v>
      </c>
      <c r="C31" s="125">
        <v>699255</v>
      </c>
    </row>
    <row r="32" spans="1:3" x14ac:dyDescent="0.2">
      <c r="A32" s="47" t="s">
        <v>103</v>
      </c>
      <c r="B32" s="125"/>
      <c r="C32" s="125">
        <v>0</v>
      </c>
    </row>
    <row r="33" spans="1:3" x14ac:dyDescent="0.2">
      <c r="A33" s="47" t="s">
        <v>105</v>
      </c>
      <c r="B33" s="125"/>
      <c r="C33" s="125">
        <v>0</v>
      </c>
    </row>
    <row r="34" spans="1:3" ht="38.25" x14ac:dyDescent="0.2">
      <c r="A34" s="47" t="s">
        <v>107</v>
      </c>
      <c r="B34" s="125"/>
      <c r="C34" s="125">
        <v>0</v>
      </c>
    </row>
    <row r="35" spans="1:3" x14ac:dyDescent="0.2">
      <c r="A35" s="47" t="s">
        <v>109</v>
      </c>
      <c r="B35" s="125"/>
      <c r="C35" s="125">
        <v>0</v>
      </c>
    </row>
    <row r="36" spans="1:3" ht="25.5" x14ac:dyDescent="0.2">
      <c r="A36" s="47" t="s">
        <v>111</v>
      </c>
      <c r="B36" s="125"/>
      <c r="C36" s="125">
        <v>0</v>
      </c>
    </row>
    <row r="37" spans="1:3" x14ac:dyDescent="0.2">
      <c r="A37" s="47" t="s">
        <v>113</v>
      </c>
      <c r="B37" s="125"/>
      <c r="C37" s="125">
        <v>0</v>
      </c>
    </row>
    <row r="38" spans="1:3" x14ac:dyDescent="0.2">
      <c r="A38" s="47" t="s">
        <v>115</v>
      </c>
      <c r="B38" s="125"/>
      <c r="C38" s="125">
        <v>0</v>
      </c>
    </row>
    <row r="39" spans="1:3" x14ac:dyDescent="0.2">
      <c r="A39" s="47" t="s">
        <v>117</v>
      </c>
      <c r="B39" s="118"/>
      <c r="C39" s="125">
        <v>0</v>
      </c>
    </row>
    <row r="40" spans="1:3" x14ac:dyDescent="0.2">
      <c r="A40" s="47" t="s">
        <v>76</v>
      </c>
      <c r="B40" s="118"/>
      <c r="C40" s="125">
        <v>0</v>
      </c>
    </row>
    <row r="41" spans="1:3" x14ac:dyDescent="0.2">
      <c r="A41" s="47" t="s">
        <v>172</v>
      </c>
      <c r="B41" s="125">
        <v>100000</v>
      </c>
      <c r="C41" s="125"/>
    </row>
    <row r="42" spans="1:3" ht="25.5" x14ac:dyDescent="0.2">
      <c r="A42" s="44" t="s">
        <v>122</v>
      </c>
      <c r="B42" s="119">
        <f>SUM(B44:B54)</f>
        <v>-116601</v>
      </c>
      <c r="C42" s="119">
        <f>SUM(C44:C54)</f>
        <v>-13564</v>
      </c>
    </row>
    <row r="43" spans="1:3" x14ac:dyDescent="0.2">
      <c r="A43" s="47" t="s">
        <v>67</v>
      </c>
      <c r="B43" s="119"/>
      <c r="C43" s="119"/>
    </row>
    <row r="44" spans="1:3" s="53" customFormat="1" x14ac:dyDescent="0.2">
      <c r="A44" s="47" t="s">
        <v>124</v>
      </c>
      <c r="B44" s="118">
        <v>-14692</v>
      </c>
      <c r="C44" s="118">
        <v>-13564</v>
      </c>
    </row>
    <row r="45" spans="1:3" x14ac:dyDescent="0.2">
      <c r="A45" s="47" t="s">
        <v>126</v>
      </c>
      <c r="B45" s="118">
        <v>-1909</v>
      </c>
      <c r="C45" s="118">
        <v>0</v>
      </c>
    </row>
    <row r="46" spans="1:3" x14ac:dyDescent="0.2">
      <c r="A46" s="47" t="s">
        <v>128</v>
      </c>
      <c r="B46" s="118"/>
      <c r="C46" s="118">
        <v>0</v>
      </c>
    </row>
    <row r="47" spans="1:3" ht="38.25" x14ac:dyDescent="0.2">
      <c r="A47" s="47" t="s">
        <v>130</v>
      </c>
      <c r="B47" s="118"/>
      <c r="C47" s="118">
        <v>0</v>
      </c>
    </row>
    <row r="48" spans="1:3" x14ac:dyDescent="0.2">
      <c r="A48" s="54" t="s">
        <v>132</v>
      </c>
      <c r="B48" s="118"/>
      <c r="C48" s="118">
        <v>0</v>
      </c>
    </row>
    <row r="49" spans="1:4" x14ac:dyDescent="0.2">
      <c r="A49" s="47" t="s">
        <v>134</v>
      </c>
      <c r="B49" s="118"/>
      <c r="C49" s="118">
        <v>0</v>
      </c>
    </row>
    <row r="50" spans="1:4" x14ac:dyDescent="0.2">
      <c r="A50" s="47" t="s">
        <v>136</v>
      </c>
      <c r="B50" s="118"/>
      <c r="C50" s="118">
        <v>0</v>
      </c>
    </row>
    <row r="51" spans="1:4" x14ac:dyDescent="0.2">
      <c r="A51" s="47" t="s">
        <v>138</v>
      </c>
      <c r="B51" s="118"/>
      <c r="C51" s="118">
        <v>0</v>
      </c>
    </row>
    <row r="52" spans="1:4" x14ac:dyDescent="0.2">
      <c r="A52" s="47" t="s">
        <v>115</v>
      </c>
      <c r="B52" s="118"/>
      <c r="C52" s="118">
        <v>0</v>
      </c>
    </row>
    <row r="53" spans="1:4" x14ac:dyDescent="0.2">
      <c r="A53" s="47" t="s">
        <v>141</v>
      </c>
      <c r="B53" s="118"/>
      <c r="C53" s="118">
        <v>0</v>
      </c>
    </row>
    <row r="54" spans="1:4" x14ac:dyDescent="0.2">
      <c r="A54" s="47" t="s">
        <v>173</v>
      </c>
      <c r="B54" s="118">
        <v>-100000</v>
      </c>
      <c r="C54" s="118">
        <v>0</v>
      </c>
    </row>
    <row r="55" spans="1:4" ht="25.5" x14ac:dyDescent="0.2">
      <c r="A55" s="44" t="s">
        <v>144</v>
      </c>
      <c r="B55" s="119">
        <f>B29+B42</f>
        <v>-8701</v>
      </c>
      <c r="C55" s="119">
        <f>C29+C42</f>
        <v>685691</v>
      </c>
    </row>
    <row r="56" spans="1:4" x14ac:dyDescent="0.2">
      <c r="B56" s="120"/>
      <c r="C56" s="120"/>
    </row>
    <row r="57" spans="1:4" s="53" customFormat="1" ht="25.5" x14ac:dyDescent="0.2">
      <c r="A57" s="41" t="s">
        <v>61</v>
      </c>
      <c r="B57" s="126" t="s">
        <v>63</v>
      </c>
      <c r="C57" s="126" t="s">
        <v>63</v>
      </c>
    </row>
    <row r="58" spans="1:4" s="53" customFormat="1" ht="12.75" customHeight="1" x14ac:dyDescent="0.2">
      <c r="A58" s="78" t="s">
        <v>146</v>
      </c>
      <c r="B58" s="127"/>
      <c r="C58" s="127"/>
    </row>
    <row r="59" spans="1:4" s="53" customFormat="1" ht="25.5" x14ac:dyDescent="0.2">
      <c r="A59" s="44" t="s">
        <v>147</v>
      </c>
      <c r="B59" s="119">
        <f>SUM(B61:B64)</f>
        <v>1168663</v>
      </c>
      <c r="C59" s="119">
        <f>SUM(C61:C64)</f>
        <v>1258500</v>
      </c>
    </row>
    <row r="60" spans="1:4" s="1" customFormat="1" x14ac:dyDescent="0.2">
      <c r="A60" s="47" t="s">
        <v>67</v>
      </c>
      <c r="B60" s="128"/>
      <c r="C60" s="128"/>
    </row>
    <row r="61" spans="1:4" x14ac:dyDescent="0.2">
      <c r="A61" s="47" t="s">
        <v>149</v>
      </c>
      <c r="B61" s="119"/>
      <c r="C61" s="118">
        <v>0</v>
      </c>
    </row>
    <row r="62" spans="1:4" s="53" customFormat="1" x14ac:dyDescent="0.2">
      <c r="A62" s="47" t="s">
        <v>151</v>
      </c>
      <c r="B62" s="118">
        <v>1168663</v>
      </c>
      <c r="C62" s="118">
        <v>1258500</v>
      </c>
      <c r="D62" s="68"/>
    </row>
    <row r="63" spans="1:4" x14ac:dyDescent="0.2">
      <c r="A63" s="47" t="s">
        <v>174</v>
      </c>
      <c r="B63" s="119"/>
      <c r="C63" s="118">
        <v>0</v>
      </c>
    </row>
    <row r="64" spans="1:4" x14ac:dyDescent="0.2">
      <c r="A64" s="47" t="s">
        <v>78</v>
      </c>
      <c r="B64" s="118"/>
      <c r="C64" s="118"/>
    </row>
    <row r="65" spans="1:7" ht="25.5" x14ac:dyDescent="0.2">
      <c r="A65" s="44" t="s">
        <v>156</v>
      </c>
      <c r="B65" s="119">
        <f>SUM(B67:B71)</f>
        <v>-614533</v>
      </c>
      <c r="C65" s="119">
        <f>SUM(C67:C71)</f>
        <v>-438610</v>
      </c>
    </row>
    <row r="66" spans="1:7" x14ac:dyDescent="0.2">
      <c r="A66" s="47" t="s">
        <v>67</v>
      </c>
      <c r="B66" s="128"/>
      <c r="C66" s="128"/>
    </row>
    <row r="67" spans="1:7" x14ac:dyDescent="0.2">
      <c r="A67" s="47" t="s">
        <v>157</v>
      </c>
      <c r="B67" s="118">
        <v>-614533</v>
      </c>
      <c r="C67" s="118">
        <v>-438610</v>
      </c>
      <c r="D67" s="58"/>
    </row>
    <row r="68" spans="1:7" s="53" customFormat="1" x14ac:dyDescent="0.2">
      <c r="A68" s="47" t="s">
        <v>88</v>
      </c>
      <c r="B68" s="118"/>
      <c r="C68" s="118">
        <v>0</v>
      </c>
    </row>
    <row r="69" spans="1:7" x14ac:dyDescent="0.2">
      <c r="A69" s="47" t="s">
        <v>158</v>
      </c>
      <c r="B69" s="118"/>
      <c r="C69" s="118">
        <v>0</v>
      </c>
    </row>
    <row r="70" spans="1:7" x14ac:dyDescent="0.2">
      <c r="A70" s="47" t="s">
        <v>159</v>
      </c>
      <c r="B70" s="118"/>
      <c r="C70" s="118">
        <v>0</v>
      </c>
    </row>
    <row r="71" spans="1:7" x14ac:dyDescent="0.2">
      <c r="A71" s="47" t="s">
        <v>51</v>
      </c>
      <c r="B71" s="119"/>
      <c r="C71" s="118">
        <v>0</v>
      </c>
    </row>
    <row r="72" spans="1:7" ht="25.5" x14ac:dyDescent="0.2">
      <c r="A72" s="44" t="s">
        <v>160</v>
      </c>
      <c r="B72" s="119">
        <f>B59+B65</f>
        <v>554130</v>
      </c>
      <c r="C72" s="119">
        <f>C59+C65</f>
        <v>819890</v>
      </c>
    </row>
    <row r="73" spans="1:7" x14ac:dyDescent="0.2">
      <c r="A73" s="47" t="s">
        <v>161</v>
      </c>
      <c r="B73" s="128"/>
      <c r="C73" s="118">
        <v>-4398</v>
      </c>
    </row>
    <row r="74" spans="1:7" ht="25.5" x14ac:dyDescent="0.2">
      <c r="A74" s="47" t="s">
        <v>162</v>
      </c>
      <c r="B74" s="118">
        <f>B25+B55+B72+B73</f>
        <v>270287</v>
      </c>
      <c r="C74" s="118">
        <f>C25+C55+C72+C73</f>
        <v>-269431</v>
      </c>
    </row>
    <row r="75" spans="1:7" ht="25.5" x14ac:dyDescent="0.2">
      <c r="A75" s="47" t="s">
        <v>176</v>
      </c>
      <c r="B75" s="128"/>
      <c r="C75" s="118"/>
    </row>
    <row r="76" spans="1:7" s="53" customFormat="1" ht="25.5" x14ac:dyDescent="0.2">
      <c r="A76" s="47" t="s">
        <v>163</v>
      </c>
      <c r="B76" s="118">
        <v>131456</v>
      </c>
      <c r="C76" s="125">
        <v>435481</v>
      </c>
      <c r="D76" s="145"/>
      <c r="E76" s="68"/>
      <c r="G76" s="68"/>
    </row>
    <row r="77" spans="1:7" ht="25.5" x14ac:dyDescent="0.2">
      <c r="A77" s="47" t="s">
        <v>164</v>
      </c>
      <c r="B77" s="125">
        <f>B74+B76+B75</f>
        <v>401743</v>
      </c>
      <c r="C77" s="125">
        <f>C74+C76+C75</f>
        <v>166050</v>
      </c>
      <c r="D77" s="145"/>
      <c r="E77" s="58"/>
      <c r="F77" s="58"/>
      <c r="G77" s="58"/>
    </row>
    <row r="78" spans="1:7" x14ac:dyDescent="0.2">
      <c r="B78" s="87"/>
      <c r="C78" s="87"/>
      <c r="D78" s="58"/>
      <c r="G78" s="58"/>
    </row>
    <row r="79" spans="1:7" x14ac:dyDescent="0.2">
      <c r="B79" s="87"/>
      <c r="C79" s="87"/>
      <c r="D79" s="58"/>
    </row>
    <row r="80" spans="1:7" x14ac:dyDescent="0.2">
      <c r="A80" s="29" t="s">
        <v>165</v>
      </c>
      <c r="B80" s="205" t="s">
        <v>166</v>
      </c>
      <c r="C80" s="205"/>
      <c r="D80" s="58"/>
    </row>
    <row r="81" spans="1:3" x14ac:dyDescent="0.2">
      <c r="A81" s="79" t="s">
        <v>178</v>
      </c>
      <c r="B81" s="79" t="s">
        <v>181</v>
      </c>
      <c r="C81" s="80"/>
    </row>
    <row r="82" spans="1:3" x14ac:dyDescent="0.2">
      <c r="A82" s="80" t="s">
        <v>3</v>
      </c>
      <c r="B82" s="206" t="s">
        <v>1</v>
      </c>
      <c r="C82" s="206"/>
    </row>
    <row r="84" spans="1:3" s="2" customFormat="1" x14ac:dyDescent="0.2">
      <c r="A84" s="29"/>
      <c r="B84" s="58"/>
      <c r="C84" s="29"/>
    </row>
    <row r="85" spans="1:3" s="2" customFormat="1" x14ac:dyDescent="0.2">
      <c r="A85" s="29"/>
      <c r="B85" s="58"/>
      <c r="C85" s="29"/>
    </row>
    <row r="87" spans="1:3" x14ac:dyDescent="0.2">
      <c r="B87" s="67"/>
      <c r="C87" s="59"/>
    </row>
    <row r="89" spans="1:3" x14ac:dyDescent="0.2">
      <c r="B89" s="67"/>
    </row>
  </sheetData>
  <mergeCells count="4">
    <mergeCell ref="B80:C80"/>
    <mergeCell ref="B82:C82"/>
    <mergeCell ref="A3:C3"/>
    <mergeCell ref="B4:C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Normal="100" workbookViewId="0">
      <selection activeCell="F25" sqref="F25"/>
    </sheetView>
  </sheetViews>
  <sheetFormatPr defaultRowHeight="12.75" x14ac:dyDescent="0.2"/>
  <cols>
    <col min="1" max="1" width="44.1640625" style="3" customWidth="1"/>
    <col min="2" max="2" width="16.6640625" style="3" customWidth="1"/>
    <col min="3" max="4" width="16" style="3" customWidth="1"/>
    <col min="5" max="5" width="16" style="91" customWidth="1"/>
    <col min="6" max="6" width="13.83203125" style="91" customWidth="1"/>
    <col min="7" max="16384" width="9.33203125" style="3"/>
  </cols>
  <sheetData>
    <row r="1" spans="1:7" x14ac:dyDescent="0.2">
      <c r="A1" s="164" t="s">
        <v>58</v>
      </c>
    </row>
    <row r="2" spans="1:7" s="72" customFormat="1" x14ac:dyDescent="0.2">
      <c r="A2" s="71">
        <v>34</v>
      </c>
      <c r="B2" s="71">
        <v>13</v>
      </c>
      <c r="C2" s="71">
        <v>13</v>
      </c>
      <c r="D2" s="71">
        <v>13</v>
      </c>
      <c r="E2" s="89">
        <v>13</v>
      </c>
      <c r="F2" s="90"/>
    </row>
    <row r="3" spans="1:7" x14ac:dyDescent="0.2">
      <c r="A3" s="5" t="s">
        <v>204</v>
      </c>
    </row>
    <row r="4" spans="1:7" x14ac:dyDescent="0.2">
      <c r="A4" s="53" t="s">
        <v>205</v>
      </c>
    </row>
    <row r="5" spans="1:7" x14ac:dyDescent="0.2">
      <c r="A5" s="53"/>
    </row>
    <row r="6" spans="1:7" ht="12.75" customHeight="1" x14ac:dyDescent="0.2">
      <c r="A6" s="183" t="s">
        <v>180</v>
      </c>
      <c r="B6" s="162"/>
      <c r="C6" s="162"/>
      <c r="D6" s="162"/>
      <c r="E6" s="163"/>
    </row>
    <row r="7" spans="1:7" ht="25.5" customHeight="1" x14ac:dyDescent="0.2">
      <c r="A7" s="21"/>
      <c r="B7" s="9" t="s">
        <v>47</v>
      </c>
      <c r="C7" s="9" t="s">
        <v>27</v>
      </c>
      <c r="D7" s="9" t="s">
        <v>28</v>
      </c>
      <c r="E7" s="92" t="s">
        <v>48</v>
      </c>
    </row>
    <row r="8" spans="1:7" ht="13.5" customHeight="1" x14ac:dyDescent="0.2">
      <c r="A8" s="184" t="s">
        <v>187</v>
      </c>
      <c r="B8" s="176">
        <v>15</v>
      </c>
      <c r="C8" s="176">
        <v>15</v>
      </c>
      <c r="D8" s="185"/>
      <c r="E8" s="186"/>
    </row>
    <row r="9" spans="1:7" ht="13.5" thickBot="1" x14ac:dyDescent="0.25">
      <c r="A9" s="22">
        <v>44197</v>
      </c>
      <c r="B9" s="98">
        <v>4131158</v>
      </c>
      <c r="C9" s="98">
        <v>98742</v>
      </c>
      <c r="D9" s="98">
        <v>356390</v>
      </c>
      <c r="E9" s="101">
        <f>B9+C9+D9</f>
        <v>4586290</v>
      </c>
    </row>
    <row r="10" spans="1:7" ht="15" customHeight="1" x14ac:dyDescent="0.2">
      <c r="A10" s="23" t="s">
        <v>46</v>
      </c>
      <c r="B10" s="99">
        <v>0</v>
      </c>
      <c r="C10" s="99">
        <v>0</v>
      </c>
      <c r="D10" s="99">
        <f>ОСД!D34</f>
        <v>558199</v>
      </c>
      <c r="E10" s="99">
        <f>D10</f>
        <v>558199</v>
      </c>
    </row>
    <row r="11" spans="1:7" ht="13.5" thickBot="1" x14ac:dyDescent="0.25">
      <c r="A11" s="22">
        <v>44469</v>
      </c>
      <c r="B11" s="98">
        <f>B9+B10</f>
        <v>4131158</v>
      </c>
      <c r="C11" s="98">
        <f>C9+C10</f>
        <v>98742</v>
      </c>
      <c r="D11" s="98">
        <f>D9+D10</f>
        <v>914589</v>
      </c>
      <c r="E11" s="98">
        <f>E9+E10</f>
        <v>5144489</v>
      </c>
      <c r="G11" s="14"/>
    </row>
    <row r="12" spans="1:7" ht="15" customHeight="1" x14ac:dyDescent="0.2">
      <c r="A12" s="23"/>
      <c r="B12" s="99"/>
      <c r="C12" s="99"/>
      <c r="D12" s="100"/>
      <c r="E12" s="100"/>
    </row>
    <row r="13" spans="1:7" ht="13.5" thickBot="1" x14ac:dyDescent="0.25">
      <c r="A13" s="86">
        <v>44562</v>
      </c>
      <c r="B13" s="101">
        <f>B11</f>
        <v>4131158</v>
      </c>
      <c r="C13" s="101">
        <f>C11</f>
        <v>98742</v>
      </c>
      <c r="D13" s="101">
        <f>ОФП!D31</f>
        <v>1585244</v>
      </c>
      <c r="E13" s="101">
        <f>B13+C13+D13</f>
        <v>5815144</v>
      </c>
    </row>
    <row r="14" spans="1:7" ht="15" customHeight="1" x14ac:dyDescent="0.2">
      <c r="A14" s="23" t="s">
        <v>46</v>
      </c>
      <c r="B14" s="99">
        <v>0</v>
      </c>
      <c r="C14" s="99">
        <v>0</v>
      </c>
      <c r="D14" s="99">
        <f>ОСД!C34</f>
        <v>685058</v>
      </c>
      <c r="E14" s="100">
        <f>D14</f>
        <v>685058</v>
      </c>
    </row>
    <row r="15" spans="1:7" ht="13.5" thickBot="1" x14ac:dyDescent="0.25">
      <c r="A15" s="85" t="s">
        <v>206</v>
      </c>
      <c r="B15" s="98">
        <f>B13+B14</f>
        <v>4131158</v>
      </c>
      <c r="C15" s="98">
        <f>C13+C14</f>
        <v>98742</v>
      </c>
      <c r="D15" s="98">
        <f>D13+D14</f>
        <v>2270302</v>
      </c>
      <c r="E15" s="98">
        <f>E13+E14</f>
        <v>6500202</v>
      </c>
      <c r="F15" s="147"/>
      <c r="G15" s="148"/>
    </row>
    <row r="16" spans="1:7" s="15" customFormat="1" x14ac:dyDescent="0.2">
      <c r="B16" s="168"/>
      <c r="C16" s="168"/>
      <c r="D16" s="81"/>
      <c r="E16" s="93"/>
      <c r="F16" s="91"/>
    </row>
    <row r="17" spans="1:6" x14ac:dyDescent="0.2">
      <c r="B17" s="75"/>
      <c r="C17" s="19"/>
      <c r="D17" s="19"/>
      <c r="E17" s="93"/>
    </row>
    <row r="18" spans="1:6" x14ac:dyDescent="0.2">
      <c r="A18" s="2" t="s">
        <v>50</v>
      </c>
      <c r="B18" s="75"/>
      <c r="C18" s="61" t="s">
        <v>50</v>
      </c>
      <c r="D18" s="6"/>
      <c r="E18" s="94"/>
      <c r="F18" s="3"/>
    </row>
    <row r="19" spans="1:6" x14ac:dyDescent="0.2">
      <c r="A19" s="2" t="s">
        <v>178</v>
      </c>
      <c r="C19" s="3" t="s">
        <v>181</v>
      </c>
      <c r="E19" s="95"/>
      <c r="F19" s="3"/>
    </row>
    <row r="20" spans="1:6" x14ac:dyDescent="0.2">
      <c r="A20" s="3" t="s">
        <v>3</v>
      </c>
      <c r="C20" s="3" t="s">
        <v>1</v>
      </c>
      <c r="D20" s="15"/>
      <c r="E20" s="95"/>
      <c r="F20" s="3"/>
    </row>
    <row r="21" spans="1:6" x14ac:dyDescent="0.2">
      <c r="A21" s="24"/>
      <c r="B21" s="25"/>
      <c r="C21" s="25"/>
      <c r="D21" s="25"/>
      <c r="E21" s="96"/>
      <c r="F21" s="3"/>
    </row>
    <row r="22" spans="1:6" x14ac:dyDescent="0.2">
      <c r="D22" s="146"/>
    </row>
    <row r="23" spans="1:6" ht="12" customHeight="1" x14ac:dyDescent="0.2">
      <c r="D23" s="146"/>
    </row>
    <row r="24" spans="1:6" x14ac:dyDescent="0.2">
      <c r="D24" s="148"/>
    </row>
    <row r="26" spans="1:6" x14ac:dyDescent="0.2">
      <c r="D26" s="8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96"/>
  <sheetViews>
    <sheetView workbookViewId="0"/>
  </sheetViews>
  <sheetFormatPr defaultRowHeight="12.75" x14ac:dyDescent="0.2"/>
  <cols>
    <col min="1" max="1" width="56.83203125" style="29" customWidth="1"/>
    <col min="2" max="2" width="10.1640625" style="29" customWidth="1"/>
    <col min="3" max="4" width="18.33203125" style="29" customWidth="1"/>
    <col min="5" max="5" width="12.1640625" style="30" bestFit="1" customWidth="1"/>
    <col min="6" max="6" width="18.33203125" style="29" customWidth="1"/>
    <col min="7" max="16384" width="9.33203125" style="29"/>
  </cols>
  <sheetData>
    <row r="1" spans="1:6" x14ac:dyDescent="0.2">
      <c r="B1" s="211" t="s">
        <v>52</v>
      </c>
      <c r="C1" s="211"/>
      <c r="D1" s="211"/>
    </row>
    <row r="2" spans="1:6" x14ac:dyDescent="0.2">
      <c r="B2" s="211" t="s">
        <v>53</v>
      </c>
      <c r="C2" s="211"/>
      <c r="D2" s="211"/>
    </row>
    <row r="3" spans="1:6" x14ac:dyDescent="0.2">
      <c r="B3" s="211" t="s">
        <v>54</v>
      </c>
      <c r="C3" s="211"/>
      <c r="D3" s="211"/>
    </row>
    <row r="4" spans="1:6" x14ac:dyDescent="0.2">
      <c r="B4" s="211" t="s">
        <v>55</v>
      </c>
      <c r="C4" s="211"/>
      <c r="D4" s="211"/>
    </row>
    <row r="5" spans="1:6" x14ac:dyDescent="0.2">
      <c r="A5" s="31"/>
      <c r="B5" s="32"/>
      <c r="C5" s="32"/>
      <c r="D5" s="31" t="s">
        <v>56</v>
      </c>
    </row>
    <row r="6" spans="1:6" x14ac:dyDescent="0.2">
      <c r="A6" s="33" t="s">
        <v>57</v>
      </c>
      <c r="B6" s="34" t="s">
        <v>58</v>
      </c>
      <c r="C6" s="35"/>
      <c r="D6" s="35"/>
    </row>
    <row r="7" spans="1:6" x14ac:dyDescent="0.2">
      <c r="A7" s="36"/>
      <c r="B7" s="37"/>
      <c r="C7" s="38"/>
      <c r="D7" s="38"/>
      <c r="F7" s="39"/>
    </row>
    <row r="8" spans="1:6" x14ac:dyDescent="0.2">
      <c r="A8" s="212" t="s">
        <v>59</v>
      </c>
      <c r="B8" s="212"/>
      <c r="C8" s="212"/>
      <c r="D8" s="212"/>
    </row>
    <row r="9" spans="1:6" x14ac:dyDescent="0.2">
      <c r="A9" s="212" t="s">
        <v>169</v>
      </c>
      <c r="B9" s="212"/>
      <c r="C9" s="212"/>
      <c r="D9" s="212"/>
    </row>
    <row r="10" spans="1:6" x14ac:dyDescent="0.2">
      <c r="D10" s="40" t="s">
        <v>60</v>
      </c>
    </row>
    <row r="11" spans="1:6" s="28" customFormat="1" ht="25.5" x14ac:dyDescent="0.2">
      <c r="A11" s="41" t="s">
        <v>61</v>
      </c>
      <c r="B11" s="41" t="s">
        <v>62</v>
      </c>
      <c r="C11" s="41" t="s">
        <v>170</v>
      </c>
      <c r="D11" s="41" t="s">
        <v>171</v>
      </c>
      <c r="E11" s="42"/>
    </row>
    <row r="12" spans="1:6" ht="12.75" customHeight="1" x14ac:dyDescent="0.2">
      <c r="A12" s="43" t="s">
        <v>64</v>
      </c>
      <c r="B12" s="43"/>
      <c r="C12" s="43"/>
      <c r="D12" s="43"/>
    </row>
    <row r="13" spans="1:6" ht="25.5" x14ac:dyDescent="0.2">
      <c r="A13" s="44" t="s">
        <v>65</v>
      </c>
      <c r="B13" s="45" t="s">
        <v>66</v>
      </c>
      <c r="C13" s="46" t="e">
        <f>SUM(C15:C20)</f>
        <v>#REF!</v>
      </c>
      <c r="D13" s="46">
        <f>SUM(D15:D20)</f>
        <v>2405111.0335499998</v>
      </c>
    </row>
    <row r="14" spans="1:6" x14ac:dyDescent="0.2">
      <c r="A14" s="47" t="s">
        <v>67</v>
      </c>
      <c r="B14" s="48"/>
      <c r="C14" s="48"/>
      <c r="D14" s="48"/>
    </row>
    <row r="15" spans="1:6" x14ac:dyDescent="0.2">
      <c r="A15" s="47" t="s">
        <v>68</v>
      </c>
      <c r="B15" s="48" t="s">
        <v>69</v>
      </c>
      <c r="C15" s="49">
        <f>F15/1000</f>
        <v>0</v>
      </c>
      <c r="D15" s="49">
        <v>204295.40093</v>
      </c>
      <c r="F15" s="58"/>
    </row>
    <row r="16" spans="1:6" x14ac:dyDescent="0.2">
      <c r="A16" s="47" t="s">
        <v>70</v>
      </c>
      <c r="B16" s="48" t="s">
        <v>71</v>
      </c>
      <c r="C16" s="49"/>
      <c r="D16" s="49">
        <v>0</v>
      </c>
    </row>
    <row r="17" spans="1:6" x14ac:dyDescent="0.2">
      <c r="A17" s="47" t="s">
        <v>72</v>
      </c>
      <c r="B17" s="48" t="s">
        <v>73</v>
      </c>
      <c r="C17" s="49" t="e">
        <f>F17/1000</f>
        <v>#REF!</v>
      </c>
      <c r="D17" s="49">
        <v>1582321.4298800002</v>
      </c>
      <c r="F17" s="58" t="e">
        <f>#REF!</f>
        <v>#REF!</v>
      </c>
    </row>
    <row r="18" spans="1:6" x14ac:dyDescent="0.2">
      <c r="A18" s="47" t="s">
        <v>74</v>
      </c>
      <c r="B18" s="48" t="s">
        <v>75</v>
      </c>
      <c r="C18" s="49" t="e">
        <f>F18/1000</f>
        <v>#REF!</v>
      </c>
      <c r="D18" s="49">
        <v>0</v>
      </c>
      <c r="F18" s="58" t="e">
        <f>#REF!</f>
        <v>#REF!</v>
      </c>
    </row>
    <row r="19" spans="1:6" x14ac:dyDescent="0.2">
      <c r="A19" s="47" t="s">
        <v>76</v>
      </c>
      <c r="B19" s="48" t="s">
        <v>77</v>
      </c>
      <c r="C19" s="49" t="e">
        <f>F19/1000</f>
        <v>#REF!</v>
      </c>
      <c r="D19" s="49">
        <v>33026.605170000003</v>
      </c>
      <c r="F19" s="58" t="e">
        <f>#REF!</f>
        <v>#REF!</v>
      </c>
    </row>
    <row r="20" spans="1:6" x14ac:dyDescent="0.2">
      <c r="A20" s="47" t="s">
        <v>78</v>
      </c>
      <c r="B20" s="48" t="s">
        <v>79</v>
      </c>
      <c r="C20" s="49" t="e">
        <f>F20/1000</f>
        <v>#REF!</v>
      </c>
      <c r="D20" s="49">
        <v>585467.5975699994</v>
      </c>
      <c r="F20" s="58" t="e">
        <f>#REF!+#REF!</f>
        <v>#REF!</v>
      </c>
    </row>
    <row r="21" spans="1:6" ht="25.5" x14ac:dyDescent="0.2">
      <c r="A21" s="44" t="s">
        <v>80</v>
      </c>
      <c r="B21" s="45" t="s">
        <v>81</v>
      </c>
      <c r="C21" s="46" t="e">
        <f>SUM(C23:C29)</f>
        <v>#REF!</v>
      </c>
      <c r="D21" s="46">
        <f>SUM(D23:D29)</f>
        <v>-2453726.2627200005</v>
      </c>
    </row>
    <row r="22" spans="1:6" x14ac:dyDescent="0.2">
      <c r="A22" s="47" t="s">
        <v>67</v>
      </c>
      <c r="B22" s="48"/>
      <c r="C22" s="50"/>
      <c r="D22" s="50"/>
    </row>
    <row r="23" spans="1:6" x14ac:dyDescent="0.2">
      <c r="A23" s="47" t="s">
        <v>82</v>
      </c>
      <c r="B23" s="48" t="s">
        <v>83</v>
      </c>
      <c r="C23" s="49" t="e">
        <f t="shared" ref="C23:C29" si="0">-F23/1000</f>
        <v>#REF!</v>
      </c>
      <c r="D23" s="49">
        <v>-291054.44932999997</v>
      </c>
      <c r="F23" s="58" t="e">
        <f>#REF!</f>
        <v>#REF!</v>
      </c>
    </row>
    <row r="24" spans="1:6" x14ac:dyDescent="0.2">
      <c r="A24" s="47" t="s">
        <v>84</v>
      </c>
      <c r="B24" s="48" t="s">
        <v>85</v>
      </c>
      <c r="C24" s="49" t="e">
        <f t="shared" si="0"/>
        <v>#REF!</v>
      </c>
      <c r="D24" s="49">
        <f>-1997033.06946-607</f>
        <v>-1997640.0694599999</v>
      </c>
      <c r="F24" s="58" t="e">
        <f>#REF!</f>
        <v>#REF!</v>
      </c>
    </row>
    <row r="25" spans="1:6" x14ac:dyDescent="0.2">
      <c r="A25" s="47" t="s">
        <v>86</v>
      </c>
      <c r="B25" s="48" t="s">
        <v>87</v>
      </c>
      <c r="C25" s="49" t="e">
        <f t="shared" si="0"/>
        <v>#REF!</v>
      </c>
      <c r="D25" s="49">
        <v>-100984.09878999999</v>
      </c>
      <c r="F25" s="58" t="e">
        <f>#REF!</f>
        <v>#REF!</v>
      </c>
    </row>
    <row r="26" spans="1:6" x14ac:dyDescent="0.2">
      <c r="A26" s="47" t="s">
        <v>88</v>
      </c>
      <c r="B26" s="48" t="s">
        <v>89</v>
      </c>
      <c r="C26" s="49" t="e">
        <f t="shared" si="0"/>
        <v>#REF!</v>
      </c>
      <c r="D26" s="49">
        <v>0</v>
      </c>
      <c r="F26" s="58" t="e">
        <f>#REF!+#REF!</f>
        <v>#REF!</v>
      </c>
    </row>
    <row r="27" spans="1:6" x14ac:dyDescent="0.2">
      <c r="A27" s="47" t="s">
        <v>90</v>
      </c>
      <c r="B27" s="48" t="s">
        <v>91</v>
      </c>
      <c r="C27" s="49" t="e">
        <f t="shared" si="0"/>
        <v>#REF!</v>
      </c>
      <c r="D27" s="49">
        <v>-28116.628000000001</v>
      </c>
      <c r="F27" s="58" t="e">
        <f>#REF!</f>
        <v>#REF!</v>
      </c>
    </row>
    <row r="28" spans="1:6" x14ac:dyDescent="0.2">
      <c r="A28" s="47" t="s">
        <v>92</v>
      </c>
      <c r="B28" s="48" t="s">
        <v>93</v>
      </c>
      <c r="C28" s="49" t="e">
        <f t="shared" si="0"/>
        <v>#REF!</v>
      </c>
      <c r="D28" s="49">
        <v>-29311.97681</v>
      </c>
      <c r="F28" s="58" t="e">
        <f>#REF!+#REF!+#REF!</f>
        <v>#REF!</v>
      </c>
    </row>
    <row r="29" spans="1:6" x14ac:dyDescent="0.2">
      <c r="A29" s="47" t="s">
        <v>94</v>
      </c>
      <c r="B29" s="48" t="s">
        <v>95</v>
      </c>
      <c r="C29" s="49" t="e">
        <f t="shared" si="0"/>
        <v>#REF!</v>
      </c>
      <c r="D29" s="49">
        <v>-6619.0403300000189</v>
      </c>
      <c r="F29" s="58" t="e">
        <f>#REF!+#REF!+#REF!</f>
        <v>#REF!</v>
      </c>
    </row>
    <row r="30" spans="1:6" ht="25.5" x14ac:dyDescent="0.2">
      <c r="A30" s="44" t="s">
        <v>96</v>
      </c>
      <c r="B30" s="45" t="s">
        <v>97</v>
      </c>
      <c r="C30" s="46" t="e">
        <f>C13+C21</f>
        <v>#REF!</v>
      </c>
      <c r="D30" s="46">
        <f>D13+D21</f>
        <v>-48615.229170000646</v>
      </c>
    </row>
    <row r="32" spans="1:6" ht="25.5" x14ac:dyDescent="0.2">
      <c r="A32" s="41" t="s">
        <v>61</v>
      </c>
      <c r="B32" s="41" t="s">
        <v>62</v>
      </c>
      <c r="C32" s="41" t="s">
        <v>63</v>
      </c>
      <c r="D32" s="41" t="s">
        <v>63</v>
      </c>
    </row>
    <row r="33" spans="1:5" ht="12.75" customHeight="1" x14ac:dyDescent="0.2">
      <c r="A33" s="45" t="s">
        <v>98</v>
      </c>
      <c r="B33" s="45"/>
      <c r="C33" s="45"/>
      <c r="D33" s="45"/>
    </row>
    <row r="34" spans="1:5" s="28" customFormat="1" ht="25.5" x14ac:dyDescent="0.2">
      <c r="A34" s="44" t="s">
        <v>99</v>
      </c>
      <c r="B34" s="45" t="s">
        <v>100</v>
      </c>
      <c r="C34" s="51">
        <v>0</v>
      </c>
      <c r="D34" s="51">
        <v>0</v>
      </c>
      <c r="E34" s="42"/>
    </row>
    <row r="35" spans="1:5" x14ac:dyDescent="0.2">
      <c r="A35" s="47" t="s">
        <v>67</v>
      </c>
      <c r="B35" s="48"/>
      <c r="C35" s="48"/>
      <c r="D35" s="48"/>
    </row>
    <row r="36" spans="1:5" x14ac:dyDescent="0.2">
      <c r="A36" s="47" t="s">
        <v>101</v>
      </c>
      <c r="B36" s="48" t="s">
        <v>102</v>
      </c>
      <c r="C36" s="49">
        <v>0</v>
      </c>
      <c r="D36" s="49">
        <v>0</v>
      </c>
    </row>
    <row r="37" spans="1:5" x14ac:dyDescent="0.2">
      <c r="A37" s="47" t="s">
        <v>103</v>
      </c>
      <c r="B37" s="48" t="s">
        <v>104</v>
      </c>
      <c r="C37" s="49">
        <v>0</v>
      </c>
      <c r="D37" s="49">
        <v>0</v>
      </c>
    </row>
    <row r="38" spans="1:5" x14ac:dyDescent="0.2">
      <c r="A38" s="47" t="s">
        <v>105</v>
      </c>
      <c r="B38" s="48" t="s">
        <v>106</v>
      </c>
      <c r="C38" s="49">
        <v>0</v>
      </c>
      <c r="D38" s="49">
        <v>0</v>
      </c>
    </row>
    <row r="39" spans="1:5" ht="38.25" x14ac:dyDescent="0.2">
      <c r="A39" s="47" t="s">
        <v>107</v>
      </c>
      <c r="B39" s="48" t="s">
        <v>108</v>
      </c>
      <c r="C39" s="49">
        <v>0</v>
      </c>
      <c r="D39" s="49">
        <v>0</v>
      </c>
    </row>
    <row r="40" spans="1:5" x14ac:dyDescent="0.2">
      <c r="A40" s="47" t="s">
        <v>109</v>
      </c>
      <c r="B40" s="48" t="s">
        <v>110</v>
      </c>
      <c r="C40" s="49">
        <v>0</v>
      </c>
      <c r="D40" s="49">
        <v>0</v>
      </c>
    </row>
    <row r="41" spans="1:5" ht="25.5" x14ac:dyDescent="0.2">
      <c r="A41" s="47" t="s">
        <v>111</v>
      </c>
      <c r="B41" s="48" t="s">
        <v>112</v>
      </c>
      <c r="C41" s="49">
        <v>0</v>
      </c>
      <c r="D41" s="49">
        <v>0</v>
      </c>
    </row>
    <row r="42" spans="1:5" x14ac:dyDescent="0.2">
      <c r="A42" s="47" t="s">
        <v>113</v>
      </c>
      <c r="B42" s="48" t="s">
        <v>114</v>
      </c>
      <c r="C42" s="49">
        <v>0</v>
      </c>
      <c r="D42" s="49">
        <v>0</v>
      </c>
    </row>
    <row r="43" spans="1:5" x14ac:dyDescent="0.2">
      <c r="A43" s="47" t="s">
        <v>115</v>
      </c>
      <c r="B43" s="48" t="s">
        <v>116</v>
      </c>
      <c r="C43" s="49">
        <v>0</v>
      </c>
      <c r="D43" s="49">
        <v>0</v>
      </c>
    </row>
    <row r="44" spans="1:5" x14ac:dyDescent="0.2">
      <c r="A44" s="47" t="s">
        <v>117</v>
      </c>
      <c r="B44" s="48" t="s">
        <v>118</v>
      </c>
      <c r="C44" s="49">
        <v>0</v>
      </c>
      <c r="D44" s="49">
        <v>0</v>
      </c>
    </row>
    <row r="45" spans="1:5" x14ac:dyDescent="0.2">
      <c r="A45" s="47" t="s">
        <v>76</v>
      </c>
      <c r="B45" s="48" t="s">
        <v>119</v>
      </c>
      <c r="C45" s="49">
        <v>0</v>
      </c>
      <c r="D45" s="49">
        <v>0</v>
      </c>
    </row>
    <row r="46" spans="1:5" x14ac:dyDescent="0.2">
      <c r="A46" s="47" t="s">
        <v>120</v>
      </c>
      <c r="B46" s="48" t="s">
        <v>121</v>
      </c>
      <c r="C46" s="49">
        <v>0</v>
      </c>
      <c r="D46" s="49">
        <v>0</v>
      </c>
    </row>
    <row r="47" spans="1:5" ht="25.5" x14ac:dyDescent="0.2">
      <c r="A47" s="44" t="s">
        <v>122</v>
      </c>
      <c r="B47" s="45" t="s">
        <v>123</v>
      </c>
      <c r="C47" s="51">
        <v>0</v>
      </c>
      <c r="D47" s="51">
        <v>0</v>
      </c>
    </row>
    <row r="48" spans="1:5" x14ac:dyDescent="0.2">
      <c r="A48" s="47" t="s">
        <v>67</v>
      </c>
      <c r="B48" s="48"/>
      <c r="C48" s="46"/>
      <c r="D48" s="46"/>
    </row>
    <row r="49" spans="1:13" s="53" customFormat="1" x14ac:dyDescent="0.2">
      <c r="A49" s="47" t="s">
        <v>124</v>
      </c>
      <c r="B49" s="48" t="s">
        <v>125</v>
      </c>
      <c r="C49" s="49">
        <v>0</v>
      </c>
      <c r="D49" s="49">
        <v>0</v>
      </c>
      <c r="E49" s="52"/>
      <c r="K49" s="29"/>
      <c r="L49" s="29"/>
      <c r="M49" s="29"/>
    </row>
    <row r="50" spans="1:13" x14ac:dyDescent="0.2">
      <c r="A50" s="47" t="s">
        <v>126</v>
      </c>
      <c r="B50" s="48" t="s">
        <v>127</v>
      </c>
      <c r="C50" s="49">
        <v>0</v>
      </c>
      <c r="D50" s="49">
        <v>0</v>
      </c>
    </row>
    <row r="51" spans="1:13" x14ac:dyDescent="0.2">
      <c r="A51" s="47" t="s">
        <v>128</v>
      </c>
      <c r="B51" s="48" t="s">
        <v>129</v>
      </c>
      <c r="C51" s="49">
        <v>0</v>
      </c>
      <c r="D51" s="49">
        <v>0</v>
      </c>
    </row>
    <row r="52" spans="1:13" ht="38.25" x14ac:dyDescent="0.2">
      <c r="A52" s="47" t="s">
        <v>130</v>
      </c>
      <c r="B52" s="48" t="s">
        <v>131</v>
      </c>
      <c r="C52" s="49">
        <v>0</v>
      </c>
      <c r="D52" s="49">
        <v>0</v>
      </c>
    </row>
    <row r="53" spans="1:13" x14ac:dyDescent="0.2">
      <c r="A53" s="54" t="s">
        <v>132</v>
      </c>
      <c r="B53" s="48" t="s">
        <v>133</v>
      </c>
      <c r="C53" s="49">
        <v>0</v>
      </c>
      <c r="D53" s="49">
        <v>0</v>
      </c>
    </row>
    <row r="54" spans="1:13" x14ac:dyDescent="0.2">
      <c r="A54" s="47" t="s">
        <v>134</v>
      </c>
      <c r="B54" s="48" t="s">
        <v>135</v>
      </c>
      <c r="C54" s="49">
        <v>0</v>
      </c>
      <c r="D54" s="49">
        <v>0</v>
      </c>
    </row>
    <row r="55" spans="1:13" x14ac:dyDescent="0.2">
      <c r="A55" s="47" t="s">
        <v>136</v>
      </c>
      <c r="B55" s="48" t="s">
        <v>137</v>
      </c>
      <c r="C55" s="49">
        <v>0</v>
      </c>
      <c r="D55" s="49">
        <v>0</v>
      </c>
    </row>
    <row r="56" spans="1:13" x14ac:dyDescent="0.2">
      <c r="A56" s="47" t="s">
        <v>138</v>
      </c>
      <c r="B56" s="48" t="s">
        <v>139</v>
      </c>
      <c r="C56" s="49">
        <v>0</v>
      </c>
      <c r="D56" s="49">
        <v>0</v>
      </c>
    </row>
    <row r="57" spans="1:13" x14ac:dyDescent="0.2">
      <c r="A57" s="47" t="s">
        <v>115</v>
      </c>
      <c r="B57" s="48" t="s">
        <v>140</v>
      </c>
      <c r="C57" s="49">
        <v>0</v>
      </c>
      <c r="D57" s="49">
        <v>0</v>
      </c>
    </row>
    <row r="58" spans="1:13" x14ac:dyDescent="0.2">
      <c r="A58" s="47" t="s">
        <v>141</v>
      </c>
      <c r="B58" s="48" t="s">
        <v>142</v>
      </c>
      <c r="C58" s="49">
        <v>0</v>
      </c>
      <c r="D58" s="49">
        <v>0</v>
      </c>
    </row>
    <row r="59" spans="1:13" x14ac:dyDescent="0.2">
      <c r="A59" s="47" t="s">
        <v>94</v>
      </c>
      <c r="B59" s="48" t="s">
        <v>143</v>
      </c>
      <c r="C59" s="49">
        <v>0</v>
      </c>
      <c r="D59" s="49">
        <v>0</v>
      </c>
    </row>
    <row r="60" spans="1:13" ht="25.5" x14ac:dyDescent="0.2">
      <c r="A60" s="44" t="s">
        <v>144</v>
      </c>
      <c r="B60" s="45" t="s">
        <v>145</v>
      </c>
      <c r="C60" s="46">
        <v>0</v>
      </c>
      <c r="D60" s="46">
        <v>0</v>
      </c>
    </row>
    <row r="62" spans="1:13" s="53" customFormat="1" ht="25.5" x14ac:dyDescent="0.2">
      <c r="A62" s="41" t="s">
        <v>61</v>
      </c>
      <c r="B62" s="41" t="s">
        <v>62</v>
      </c>
      <c r="C62" s="41" t="s">
        <v>63</v>
      </c>
      <c r="D62" s="41" t="s">
        <v>63</v>
      </c>
      <c r="E62" s="52"/>
    </row>
    <row r="63" spans="1:13" s="53" customFormat="1" ht="12.75" customHeight="1" x14ac:dyDescent="0.2">
      <c r="A63" s="45" t="s">
        <v>146</v>
      </c>
      <c r="B63" s="45"/>
      <c r="C63" s="45"/>
      <c r="D63" s="45"/>
      <c r="E63" s="52"/>
    </row>
    <row r="64" spans="1:13" s="53" customFormat="1" ht="25.5" x14ac:dyDescent="0.2">
      <c r="A64" s="44" t="s">
        <v>147</v>
      </c>
      <c r="B64" s="45" t="s">
        <v>148</v>
      </c>
      <c r="C64" s="46" t="e">
        <f>SUM(C66:C69)</f>
        <v>#REF!</v>
      </c>
      <c r="D64" s="46">
        <f>SUM(D66:D69)</f>
        <v>0</v>
      </c>
      <c r="E64" s="52"/>
    </row>
    <row r="65" spans="1:6" s="1" customFormat="1" x14ac:dyDescent="0.2">
      <c r="A65" s="47" t="s">
        <v>67</v>
      </c>
      <c r="B65" s="48"/>
      <c r="C65" s="55"/>
      <c r="D65" s="55">
        <v>0</v>
      </c>
      <c r="E65" s="56"/>
    </row>
    <row r="66" spans="1:6" x14ac:dyDescent="0.2">
      <c r="A66" s="47" t="s">
        <v>149</v>
      </c>
      <c r="B66" s="48" t="s">
        <v>150</v>
      </c>
      <c r="C66" s="46">
        <v>0</v>
      </c>
      <c r="D66" s="46">
        <v>0</v>
      </c>
    </row>
    <row r="67" spans="1:6" s="53" customFormat="1" x14ac:dyDescent="0.2">
      <c r="A67" s="47" t="s">
        <v>151</v>
      </c>
      <c r="B67" s="48" t="s">
        <v>152</v>
      </c>
      <c r="C67" s="46" t="e">
        <f>F67/1000</f>
        <v>#REF!</v>
      </c>
      <c r="D67" s="46">
        <v>0</v>
      </c>
      <c r="E67" s="52"/>
      <c r="F67" s="68" t="e">
        <f>#REF!</f>
        <v>#REF!</v>
      </c>
    </row>
    <row r="68" spans="1:6" x14ac:dyDescent="0.2">
      <c r="A68" s="47" t="s">
        <v>153</v>
      </c>
      <c r="B68" s="48" t="s">
        <v>154</v>
      </c>
      <c r="C68" s="46">
        <v>0</v>
      </c>
      <c r="D68" s="46">
        <v>0</v>
      </c>
    </row>
    <row r="69" spans="1:6" x14ac:dyDescent="0.2">
      <c r="A69" s="47" t="s">
        <v>78</v>
      </c>
      <c r="B69" s="48" t="s">
        <v>155</v>
      </c>
      <c r="C69" s="49">
        <v>0</v>
      </c>
      <c r="D69" s="46">
        <v>0</v>
      </c>
    </row>
    <row r="70" spans="1:6" ht="25.5" x14ac:dyDescent="0.2">
      <c r="A70" s="44" t="s">
        <v>156</v>
      </c>
      <c r="B70" s="45">
        <v>100</v>
      </c>
      <c r="C70" s="46" t="e">
        <f>SUM(C72:C76)</f>
        <v>#REF!</v>
      </c>
      <c r="D70" s="46">
        <f>SUM(D72:D76)</f>
        <v>-16859.485000000001</v>
      </c>
    </row>
    <row r="71" spans="1:6" x14ac:dyDescent="0.2">
      <c r="A71" s="47" t="s">
        <v>67</v>
      </c>
      <c r="B71" s="48"/>
      <c r="C71" s="55"/>
      <c r="D71" s="55"/>
    </row>
    <row r="72" spans="1:6" x14ac:dyDescent="0.2">
      <c r="A72" s="47" t="s">
        <v>157</v>
      </c>
      <c r="B72" s="48">
        <v>101</v>
      </c>
      <c r="C72" s="49" t="e">
        <f>-F72/1000</f>
        <v>#REF!</v>
      </c>
      <c r="D72" s="49">
        <v>-16859.485000000001</v>
      </c>
      <c r="F72" s="58" t="e">
        <f>#REF!+#REF!</f>
        <v>#REF!</v>
      </c>
    </row>
    <row r="73" spans="1:6" s="53" customFormat="1" x14ac:dyDescent="0.2">
      <c r="A73" s="47" t="s">
        <v>88</v>
      </c>
      <c r="B73" s="48">
        <v>102</v>
      </c>
      <c r="C73" s="49">
        <v>0</v>
      </c>
      <c r="D73" s="49">
        <v>0</v>
      </c>
      <c r="E73" s="52"/>
    </row>
    <row r="74" spans="1:6" x14ac:dyDescent="0.2">
      <c r="A74" s="47" t="s">
        <v>158</v>
      </c>
      <c r="B74" s="48">
        <v>103</v>
      </c>
      <c r="C74" s="46">
        <v>0</v>
      </c>
      <c r="D74" s="46">
        <v>0</v>
      </c>
    </row>
    <row r="75" spans="1:6" x14ac:dyDescent="0.2">
      <c r="A75" s="47" t="s">
        <v>159</v>
      </c>
      <c r="B75" s="48">
        <v>104</v>
      </c>
      <c r="C75" s="46">
        <v>0</v>
      </c>
      <c r="D75" s="46">
        <v>0</v>
      </c>
    </row>
    <row r="76" spans="1:6" x14ac:dyDescent="0.2">
      <c r="A76" s="47" t="s">
        <v>51</v>
      </c>
      <c r="B76" s="48">
        <v>105</v>
      </c>
      <c r="C76" s="46">
        <v>0</v>
      </c>
      <c r="D76" s="46">
        <v>0</v>
      </c>
    </row>
    <row r="77" spans="1:6" ht="25.5" x14ac:dyDescent="0.2">
      <c r="A77" s="44" t="s">
        <v>160</v>
      </c>
      <c r="B77" s="45">
        <v>110</v>
      </c>
      <c r="C77" s="46" t="e">
        <f>C64+C70</f>
        <v>#REF!</v>
      </c>
      <c r="D77" s="46">
        <f>D64+D70</f>
        <v>-16859.485000000001</v>
      </c>
    </row>
    <row r="78" spans="1:6" x14ac:dyDescent="0.2">
      <c r="A78" s="47" t="s">
        <v>161</v>
      </c>
      <c r="B78" s="48">
        <v>120</v>
      </c>
      <c r="C78" s="55" t="e">
        <f>F78/1000</f>
        <v>#REF!</v>
      </c>
      <c r="D78" s="55">
        <v>1228</v>
      </c>
      <c r="F78" s="58" t="e">
        <f>#REF!-#REF!</f>
        <v>#REF!</v>
      </c>
    </row>
    <row r="79" spans="1:6" ht="25.5" x14ac:dyDescent="0.2">
      <c r="A79" s="47" t="s">
        <v>162</v>
      </c>
      <c r="B79" s="48">
        <v>130</v>
      </c>
      <c r="C79" s="49" t="e">
        <f>C30+C60+C77+C78</f>
        <v>#REF!</v>
      </c>
      <c r="D79" s="49">
        <f>D30+D60+D77+D78</f>
        <v>-64246.714170000647</v>
      </c>
    </row>
    <row r="80" spans="1:6" s="53" customFormat="1" ht="25.5" x14ac:dyDescent="0.2">
      <c r="A80" s="47" t="s">
        <v>163</v>
      </c>
      <c r="B80" s="48">
        <v>140</v>
      </c>
      <c r="C80" s="55" t="e">
        <f>F80/1000</f>
        <v>#REF!</v>
      </c>
      <c r="D80" s="55">
        <v>110346</v>
      </c>
      <c r="E80" s="52"/>
      <c r="F80" s="68" t="e">
        <f>#REF!</f>
        <v>#REF!</v>
      </c>
    </row>
    <row r="81" spans="1:11" ht="25.5" x14ac:dyDescent="0.2">
      <c r="A81" s="47" t="s">
        <v>164</v>
      </c>
      <c r="B81" s="48">
        <v>150</v>
      </c>
      <c r="C81" s="57" t="e">
        <f>C79+C80</f>
        <v>#REF!</v>
      </c>
      <c r="D81" s="57">
        <f>D79+D80</f>
        <v>46099.285829999353</v>
      </c>
      <c r="E81" s="30">
        <v>22125503.130000003</v>
      </c>
    </row>
    <row r="82" spans="1:11" s="30" customFormat="1" x14ac:dyDescent="0.2">
      <c r="C82" s="73" t="e">
        <f>#REF!/1000</f>
        <v>#REF!</v>
      </c>
      <c r="D82" s="73"/>
      <c r="F82" s="74"/>
      <c r="G82" s="74"/>
    </row>
    <row r="83" spans="1:11" s="30" customFormat="1" x14ac:dyDescent="0.2">
      <c r="C83" s="73" t="e">
        <f>C81-C82</f>
        <v>#REF!</v>
      </c>
      <c r="D83" s="73"/>
    </row>
    <row r="84" spans="1:11" x14ac:dyDescent="0.2">
      <c r="A84" s="29" t="s">
        <v>165</v>
      </c>
      <c r="C84" s="210" t="s">
        <v>166</v>
      </c>
      <c r="D84" s="210"/>
      <c r="E84" s="60"/>
    </row>
    <row r="85" spans="1:11" x14ac:dyDescent="0.2">
      <c r="A85" s="61" t="s">
        <v>168</v>
      </c>
      <c r="B85" s="62"/>
      <c r="C85" s="61" t="s">
        <v>2</v>
      </c>
      <c r="D85" s="63"/>
    </row>
    <row r="86" spans="1:11" x14ac:dyDescent="0.2">
      <c r="A86" s="64" t="s">
        <v>167</v>
      </c>
      <c r="B86" s="64"/>
      <c r="C86" s="64"/>
      <c r="D86" s="64"/>
    </row>
    <row r="88" spans="1:11" s="2" customFormat="1" x14ac:dyDescent="0.2">
      <c r="A88" s="29"/>
      <c r="B88" s="29"/>
      <c r="C88" s="29"/>
      <c r="D88" s="29"/>
      <c r="E88" s="62"/>
      <c r="I88" s="62"/>
      <c r="J88" s="65"/>
      <c r="K88" s="66"/>
    </row>
    <row r="89" spans="1:11" s="2" customFormat="1" x14ac:dyDescent="0.2">
      <c r="A89" s="29"/>
      <c r="B89" s="29"/>
      <c r="C89" s="29"/>
      <c r="D89" s="29"/>
      <c r="E89" s="62"/>
      <c r="I89" s="62"/>
      <c r="J89" s="62"/>
      <c r="K89" s="66"/>
    </row>
    <row r="91" spans="1:11" x14ac:dyDescent="0.2">
      <c r="C91" s="67"/>
      <c r="D91" s="59"/>
    </row>
    <row r="93" spans="1:11" x14ac:dyDescent="0.2">
      <c r="C93" s="67"/>
    </row>
    <row r="94" spans="1:11" x14ac:dyDescent="0.2">
      <c r="C94" s="59" t="e">
        <f>C13+C64+C78</f>
        <v>#REF!</v>
      </c>
      <c r="F94" s="69">
        <v>35193170.18</v>
      </c>
    </row>
    <row r="95" spans="1:11" x14ac:dyDescent="0.2">
      <c r="C95" s="59" t="e">
        <f>C21+C70</f>
        <v>#REF!</v>
      </c>
      <c r="F95" s="69">
        <v>86274.39</v>
      </c>
    </row>
    <row r="96" spans="1:11" x14ac:dyDescent="0.2">
      <c r="F96" s="58">
        <f>SUM(F94:F95)</f>
        <v>35279444.57</v>
      </c>
    </row>
  </sheetData>
  <mergeCells count="7">
    <mergeCell ref="C84:D84"/>
    <mergeCell ref="B1:D1"/>
    <mergeCell ref="B2:D2"/>
    <mergeCell ref="B3:D3"/>
    <mergeCell ref="B4:D4"/>
    <mergeCell ref="A8:D8"/>
    <mergeCell ref="A9:D9"/>
  </mergeCells>
  <hyperlinks>
    <hyperlink ref="B2" r:id="rId1" display="jl:30820087.0"/>
  </hyperlinks>
  <pageMargins left="1.1023622047244095" right="0.70866141732283472" top="0.74803149606299213" bottom="0.74803149606299213" header="0.31496062992125984" footer="0.31496062992125984"/>
  <pageSetup paperSize="9" scale="98" orientation="portrait" r:id="rId2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ОФП</vt:lpstr>
      <vt:lpstr>ОСД</vt:lpstr>
      <vt:lpstr>ОДДС  </vt:lpstr>
      <vt:lpstr>Капитал</vt:lpstr>
      <vt:lpstr>Ф3</vt:lpstr>
      <vt:lpstr>Капитал!Область_печати</vt:lpstr>
      <vt:lpstr>'ОДДС  '!Область_печати</vt:lpstr>
      <vt:lpstr>ОСД!Область_печати</vt:lpstr>
      <vt:lpstr>ОФП!Область_печати</vt:lpstr>
      <vt:lpstr>Ф3!Область_печати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Анар Куйлыбаева</dc:creator>
  <cp:lastModifiedBy>Гульмира Жукеш</cp:lastModifiedBy>
  <cp:lastPrinted>2022-11-22T04:12:18Z</cp:lastPrinted>
  <dcterms:created xsi:type="dcterms:W3CDTF">2015-04-17T09:13:40Z</dcterms:created>
  <dcterms:modified xsi:type="dcterms:W3CDTF">2022-11-22T08:09:36Z</dcterms:modified>
</cp:coreProperties>
</file>