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Public\Финансовое Управление\Финансовая отчетность\ОТЧЕТЫ 2023\kase\"/>
    </mc:Choice>
  </mc:AlternateContent>
  <xr:revisionPtr revIDLastSave="0" documentId="13_ncr:1_{1A644698-AB68-489A-8641-FC0091DA86B4}" xr6:coauthVersionLast="47" xr6:coauthVersionMax="47" xr10:uidLastSave="{00000000-0000-0000-0000-000000000000}"/>
  <bookViews>
    <workbookView xWindow="-120" yWindow="-120" windowWidth="29040" windowHeight="15840" tabRatio="940" activeTab="2" xr2:uid="{00000000-000D-0000-FFFF-FFFF00000000}"/>
  </bookViews>
  <sheets>
    <sheet name="ОФП" sheetId="28" r:id="rId1"/>
    <sheet name="ОСД" sheetId="29" r:id="rId2"/>
    <sheet name="ОДДС  " sheetId="71" r:id="rId3"/>
    <sheet name="Капитал" sheetId="30" r:id="rId4"/>
    <sheet name="Ф3" sheetId="4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2_месяца" localSheetId="3">#REF!</definedName>
    <definedName name="_2_месяца" localSheetId="2">#REF!</definedName>
    <definedName name="_2_месяца" localSheetId="1">#REF!</definedName>
    <definedName name="_2_месяца" localSheetId="0">#REF!</definedName>
    <definedName name="_2_месяца">#REF!</definedName>
    <definedName name="_2mon" localSheetId="3">#REF!</definedName>
    <definedName name="_2mon" localSheetId="2">#REF!</definedName>
    <definedName name="_2mon" localSheetId="1">#REF!</definedName>
    <definedName name="_2mon" localSheetId="0">#REF!</definedName>
    <definedName name="_2mon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AccPay" localSheetId="3">#REF!</definedName>
    <definedName name="AccPay" localSheetId="2">#REF!</definedName>
    <definedName name="AccPay" localSheetId="1">#REF!</definedName>
    <definedName name="AccPay" localSheetId="0">#REF!</definedName>
    <definedName name="AccPay">#REF!</definedName>
    <definedName name="AccRec" localSheetId="3">#REF!</definedName>
    <definedName name="AccRec" localSheetId="2">#REF!</definedName>
    <definedName name="AccRec" localSheetId="1">#REF!</definedName>
    <definedName name="AccRec" localSheetId="0">#REF!</definedName>
    <definedName name="AccRec">#REF!</definedName>
    <definedName name="ARA_Threshold" localSheetId="0">'[1]Bal Sheet'!#REF!</definedName>
    <definedName name="ARA_Threshold">'[1]Bal Sheet'!#REF!</definedName>
    <definedName name="Area" localSheetId="3">#REF!</definedName>
    <definedName name="Area" localSheetId="2">#REF!</definedName>
    <definedName name="Area" localSheetId="1">#REF!</definedName>
    <definedName name="Area" localSheetId="0">#REF!</definedName>
    <definedName name="Area">#REF!</definedName>
    <definedName name="ARP_Threshold" localSheetId="0">'[1]Bal Sheet'!#REF!</definedName>
    <definedName name="ARP_Threshold">'[1]Bal Sheet'!#REF!</definedName>
    <definedName name="AS2DocOpenMode" hidden="1">"AS2DocumentEdit"</definedName>
    <definedName name="AS2HasNoAutoHeaderFooter">"OFF"</definedName>
    <definedName name="Assets" localSheetId="3">#REF!</definedName>
    <definedName name="Assets" localSheetId="2">#REF!</definedName>
    <definedName name="Assets" localSheetId="1">#REF!</definedName>
    <definedName name="Assets" localSheetId="0">#REF!</definedName>
    <definedName name="Assets">#REF!</definedName>
    <definedName name="aud_month" localSheetId="3">#REF!</definedName>
    <definedName name="aud_month" localSheetId="2">#REF!</definedName>
    <definedName name="aud_month" localSheetId="1">#REF!</definedName>
    <definedName name="aud_month" localSheetId="0">#REF!</definedName>
    <definedName name="aud_month">#REF!</definedName>
    <definedName name="aud_year" localSheetId="3">#REF!</definedName>
    <definedName name="aud_year" localSheetId="2">#REF!</definedName>
    <definedName name="aud_year" localSheetId="1">#REF!</definedName>
    <definedName name="aud_year" localSheetId="0">#REF!</definedName>
    <definedName name="aud_year">#REF!</definedName>
    <definedName name="AuditDate">[2]SMSTemp!$B$4</definedName>
    <definedName name="Busdev">#N/A</definedName>
    <definedName name="cad_month" localSheetId="3">#REF!</definedName>
    <definedName name="cad_month" localSheetId="2">#REF!</definedName>
    <definedName name="cad_month" localSheetId="1">#REF!</definedName>
    <definedName name="cad_month" localSheetId="0">#REF!</definedName>
    <definedName name="cad_month">#REF!</definedName>
    <definedName name="cad_year" localSheetId="3">#REF!</definedName>
    <definedName name="cad_year" localSheetId="2">#REF!</definedName>
    <definedName name="cad_year" localSheetId="1">#REF!</definedName>
    <definedName name="cad_year" localSheetId="0">#REF!</definedName>
    <definedName name="cad_year">#REF!</definedName>
    <definedName name="Capex" localSheetId="3">#REF!</definedName>
    <definedName name="Capex" localSheetId="2">#REF!</definedName>
    <definedName name="Capex" localSheetId="1">#REF!</definedName>
    <definedName name="Capex" localSheetId="0">#REF!</definedName>
    <definedName name="Capex">#REF!</definedName>
    <definedName name="CapexSchedule" localSheetId="3">#REF!</definedName>
    <definedName name="CapexSchedule" localSheetId="2">#REF!</definedName>
    <definedName name="CapexSchedule" localSheetId="1">#REF!</definedName>
    <definedName name="CapexSchedule" localSheetId="0">#REF!</definedName>
    <definedName name="CapexSchedule">#REF!</definedName>
    <definedName name="Cash" localSheetId="3">#REF!</definedName>
    <definedName name="Cash" localSheetId="2">#REF!</definedName>
    <definedName name="Cash" localSheetId="1">#REF!</definedName>
    <definedName name="Cash" localSheetId="0">#REF!</definedName>
    <definedName name="Cash">#REF!</definedName>
    <definedName name="CashInc" localSheetId="3">#REF!</definedName>
    <definedName name="CashInc" localSheetId="2">#REF!</definedName>
    <definedName name="CashInc" localSheetId="1">#REF!</definedName>
    <definedName name="CashInc" localSheetId="0">#REF!</definedName>
    <definedName name="CashInc">#REF!</definedName>
    <definedName name="CE" localSheetId="3">#REF!</definedName>
    <definedName name="CE" localSheetId="2">#REF!</definedName>
    <definedName name="CE" localSheetId="1">#REF!</definedName>
    <definedName name="CE" localSheetId="0">#REF!</definedName>
    <definedName name="CE">#REF!</definedName>
    <definedName name="CF_AccruedExpenses" localSheetId="3">#REF!</definedName>
    <definedName name="CF_AccruedExpenses" localSheetId="2">#REF!</definedName>
    <definedName name="CF_AccruedExpenses" localSheetId="1">#REF!</definedName>
    <definedName name="CF_AccruedExpenses" localSheetId="0">#REF!</definedName>
    <definedName name="CF_AccruedExpenses">#REF!</definedName>
    <definedName name="CF_Cash" localSheetId="3">#REF!</definedName>
    <definedName name="CF_Cash" localSheetId="2">#REF!</definedName>
    <definedName name="CF_Cash" localSheetId="1">#REF!</definedName>
    <definedName name="CF_Cash" localSheetId="0">#REF!</definedName>
    <definedName name="CF_Cash">#REF!</definedName>
    <definedName name="CF_CurrentLTDebit" localSheetId="3">#REF!</definedName>
    <definedName name="CF_CurrentLTDebit" localSheetId="2">#REF!</definedName>
    <definedName name="CF_CurrentLTDebit" localSheetId="1">#REF!</definedName>
    <definedName name="CF_CurrentLTDebit" localSheetId="0">#REF!</definedName>
    <definedName name="CF_CurrentLTDebit">#REF!</definedName>
    <definedName name="CF_DeferredTax" localSheetId="3">#REF!</definedName>
    <definedName name="CF_DeferredTax" localSheetId="2">#REF!</definedName>
    <definedName name="CF_DeferredTax" localSheetId="1">#REF!</definedName>
    <definedName name="CF_DeferredTax" localSheetId="0">#REF!</definedName>
    <definedName name="CF_DeferredTax">#REF!</definedName>
    <definedName name="CF_Dividends" localSheetId="3">#REF!</definedName>
    <definedName name="CF_Dividends" localSheetId="2">#REF!</definedName>
    <definedName name="CF_Dividends" localSheetId="1">#REF!</definedName>
    <definedName name="CF_Dividends" localSheetId="0">#REF!</definedName>
    <definedName name="CF_Dividends">#REF!</definedName>
    <definedName name="CF_Intangibles" localSheetId="3">#REF!</definedName>
    <definedName name="CF_Intangibles" localSheetId="2">#REF!</definedName>
    <definedName name="CF_Intangibles" localSheetId="1">#REF!</definedName>
    <definedName name="CF_Intangibles" localSheetId="0">#REF!</definedName>
    <definedName name="CF_Intangibles">#REF!</definedName>
    <definedName name="CF_Inventories" localSheetId="3">#REF!</definedName>
    <definedName name="CF_Inventories" localSheetId="2">#REF!</definedName>
    <definedName name="CF_Inventories" localSheetId="1">#REF!</definedName>
    <definedName name="CF_Inventories" localSheetId="0">#REF!</definedName>
    <definedName name="CF_Inventories">#REF!</definedName>
    <definedName name="CF_Investments" localSheetId="3">#REF!</definedName>
    <definedName name="CF_Investments" localSheetId="2">#REF!</definedName>
    <definedName name="CF_Investments" localSheetId="1">#REF!</definedName>
    <definedName name="CF_Investments" localSheetId="0">#REF!</definedName>
    <definedName name="CF_Investments">#REF!</definedName>
    <definedName name="CF_LTDebt" localSheetId="3">#REF!</definedName>
    <definedName name="CF_LTDebt" localSheetId="2">#REF!</definedName>
    <definedName name="CF_LTDebt" localSheetId="1">#REF!</definedName>
    <definedName name="CF_LTDebt" localSheetId="0">#REF!</definedName>
    <definedName name="CF_LTDebt">#REF!</definedName>
    <definedName name="CF_NetIncome" localSheetId="3">#REF!</definedName>
    <definedName name="CF_NetIncome" localSheetId="2">#REF!</definedName>
    <definedName name="CF_NetIncome" localSheetId="1">#REF!</definedName>
    <definedName name="CF_NetIncome" localSheetId="0">#REF!</definedName>
    <definedName name="CF_NetIncome">#REF!</definedName>
    <definedName name="CF_Payables" localSheetId="3">#REF!</definedName>
    <definedName name="CF_Payables" localSheetId="2">#REF!</definedName>
    <definedName name="CF_Payables" localSheetId="1">#REF!</definedName>
    <definedName name="CF_Payables" localSheetId="0">#REF!</definedName>
    <definedName name="CF_Payables">#REF!</definedName>
    <definedName name="CF_PrepaidExpenses" localSheetId="3">#REF!</definedName>
    <definedName name="CF_PrepaidExpenses" localSheetId="2">#REF!</definedName>
    <definedName name="CF_PrepaidExpenses" localSheetId="1">#REF!</definedName>
    <definedName name="CF_PrepaidExpenses" localSheetId="0">#REF!</definedName>
    <definedName name="CF_PrepaidExpenses">#REF!</definedName>
    <definedName name="CF_Property" localSheetId="3">#REF!</definedName>
    <definedName name="CF_Property" localSheetId="2">#REF!</definedName>
    <definedName name="CF_Property" localSheetId="1">#REF!</definedName>
    <definedName name="CF_Property" localSheetId="0">#REF!</definedName>
    <definedName name="CF_Property">#REF!</definedName>
    <definedName name="CF_Receivables" localSheetId="3">#REF!</definedName>
    <definedName name="CF_Receivables" localSheetId="2">#REF!</definedName>
    <definedName name="CF_Receivables" localSheetId="1">#REF!</definedName>
    <definedName name="CF_Receivables" localSheetId="0">#REF!</definedName>
    <definedName name="CF_Receivables">#REF!</definedName>
    <definedName name="CF_Shares" localSheetId="3">#REF!</definedName>
    <definedName name="CF_Shares" localSheetId="2">#REF!</definedName>
    <definedName name="CF_Shares" localSheetId="1">#REF!</definedName>
    <definedName name="CF_Shares" localSheetId="0">#REF!</definedName>
    <definedName name="CF_Shares">#REF!</definedName>
    <definedName name="CF_Taxation" localSheetId="3">#REF!</definedName>
    <definedName name="CF_Taxation" localSheetId="2">#REF!</definedName>
    <definedName name="CF_Taxation" localSheetId="1">#REF!</definedName>
    <definedName name="CF_Taxation" localSheetId="0">#REF!</definedName>
    <definedName name="CF_Taxation">#REF!</definedName>
    <definedName name="CFFO" localSheetId="3">#REF!</definedName>
    <definedName name="CFFO" localSheetId="2">#REF!</definedName>
    <definedName name="CFFO" localSheetId="1">#REF!</definedName>
    <definedName name="CFFO" localSheetId="0">#REF!</definedName>
    <definedName name="CFFO">#REF!</definedName>
    <definedName name="chf_month" localSheetId="3">#REF!</definedName>
    <definedName name="chf_month" localSheetId="2">#REF!</definedName>
    <definedName name="chf_month" localSheetId="1">#REF!</definedName>
    <definedName name="chf_month" localSheetId="0">#REF!</definedName>
    <definedName name="chf_month">#REF!</definedName>
    <definedName name="chf_year" localSheetId="3">#REF!</definedName>
    <definedName name="chf_year" localSheetId="2">#REF!</definedName>
    <definedName name="chf_year" localSheetId="1">#REF!</definedName>
    <definedName name="chf_year" localSheetId="0">#REF!</definedName>
    <definedName name="chf_year">#REF!</definedName>
    <definedName name="ClientName">[2]SMSTemp!$B$3</definedName>
    <definedName name="COGS" localSheetId="3">#REF!</definedName>
    <definedName name="COGS" localSheetId="2">#REF!</definedName>
    <definedName name="COGS" localSheetId="1">#REF!</definedName>
    <definedName name="COGS" localSheetId="0">#REF!</definedName>
    <definedName name="COGS">#REF!</definedName>
    <definedName name="Consol">#N/A</definedName>
    <definedName name="CurrentAssets" localSheetId="3">#REF!</definedName>
    <definedName name="CurrentAssets" localSheetId="2">#REF!</definedName>
    <definedName name="CurrentAssets" localSheetId="1">#REF!</definedName>
    <definedName name="CurrentAssets" localSheetId="0">#REF!</definedName>
    <definedName name="CurrentAssets">#REF!</definedName>
    <definedName name="CurrentLiabilities" localSheetId="3">#REF!</definedName>
    <definedName name="CurrentLiabilities" localSheetId="2">#REF!</definedName>
    <definedName name="CurrentLiabilities" localSheetId="1">#REF!</definedName>
    <definedName name="CurrentLiabilities" localSheetId="0">#REF!</definedName>
    <definedName name="CurrentLiabilities">#REF!</definedName>
    <definedName name="CY_Accounts_Receivable" localSheetId="0">'[1]Bal Sheet'!#REF!</definedName>
    <definedName name="CY_Accounts_Receivable">'[1]Bal Sheet'!#REF!</definedName>
    <definedName name="CY_Cash" localSheetId="0">'[1]Bal Sheet'!#REF!</definedName>
    <definedName name="CY_Cash">'[1]Bal Sheet'!#REF!</definedName>
    <definedName name="CY_Common_Equity" localSheetId="0">'[1]Bal Sheet'!#REF!</definedName>
    <definedName name="CY_Common_Equity">'[1]Bal Sheet'!#REF!</definedName>
    <definedName name="CY_Current_Liabilities" localSheetId="0">'[1]Bal Sheet'!#REF!</definedName>
    <definedName name="CY_Current_Liabilities">'[1]Bal Sheet'!#REF!</definedName>
    <definedName name="CY_Intangible_Assets" localSheetId="0">'[1]Bal Sheet'!#REF!</definedName>
    <definedName name="CY_Intangible_Assets">'[1]Bal Sheet'!#REF!</definedName>
    <definedName name="CY_Inventory" localSheetId="0">'[1]Bal Sheet'!#REF!</definedName>
    <definedName name="CY_Inventory">'[1]Bal Sheet'!#REF!</definedName>
    <definedName name="CY_LIABIL_EQUITY" localSheetId="0">'[1]Bal Sheet'!#REF!</definedName>
    <definedName name="CY_LIABIL_EQUITY">'[1]Bal Sheet'!#REF!</definedName>
    <definedName name="CY_LT_Debt" localSheetId="0">'[1]Bal Sheet'!#REF!</definedName>
    <definedName name="CY_LT_Debt">'[1]Bal Sheet'!#REF!</definedName>
    <definedName name="CY_Marketable_Sec" localSheetId="0">'[1]Bal Sheet'!#REF!</definedName>
    <definedName name="CY_Marketable_Sec">'[1]Bal Sheet'!#REF!</definedName>
    <definedName name="cy_net_income" localSheetId="3">#REF!</definedName>
    <definedName name="cy_net_income" localSheetId="2">#REF!</definedName>
    <definedName name="cy_net_income" localSheetId="1">#REF!</definedName>
    <definedName name="cy_net_income" localSheetId="0">#REF!</definedName>
    <definedName name="cy_net_income">#REF!</definedName>
    <definedName name="CY_Other_Curr_Assets" localSheetId="0">'[1]Bal Sheet'!#REF!</definedName>
    <definedName name="CY_Other_Curr_Assets">'[1]Bal Sheet'!#REF!</definedName>
    <definedName name="CY_Other_LT_Assets" localSheetId="0">'[1]Bal Sheet'!#REF!</definedName>
    <definedName name="CY_Other_LT_Assets">'[1]Bal Sheet'!#REF!</definedName>
    <definedName name="CY_Other_LT_Liabilities" localSheetId="0">'[1]Bal Sheet'!#REF!</definedName>
    <definedName name="CY_Other_LT_Liabilities">'[1]Bal Sheet'!#REF!</definedName>
    <definedName name="CY_Preferred_Stock" localSheetId="0">'[1]Bal Sheet'!#REF!</definedName>
    <definedName name="CY_Preferred_Stock">'[1]Bal Sheet'!#REF!</definedName>
    <definedName name="CY_QUICK_ASSETS" localSheetId="0">'[1]Bal Sheet'!#REF!</definedName>
    <definedName name="CY_QUICK_ASSETS">'[1]Bal Sheet'!#REF!</definedName>
    <definedName name="cy_ret_earn_beg" localSheetId="3">#REF!</definedName>
    <definedName name="cy_ret_earn_beg" localSheetId="2">#REF!</definedName>
    <definedName name="cy_ret_earn_beg" localSheetId="1">#REF!</definedName>
    <definedName name="cy_ret_earn_beg" localSheetId="0">#REF!</definedName>
    <definedName name="cy_ret_earn_beg">#REF!</definedName>
    <definedName name="cy_retained_earnings" localSheetId="3">#REF!</definedName>
    <definedName name="cy_retained_earnings" localSheetId="2">#REF!</definedName>
    <definedName name="cy_retained_earnings" localSheetId="1">#REF!</definedName>
    <definedName name="cy_retained_earnings" localSheetId="0">#REF!</definedName>
    <definedName name="cy_retained_earnings">#REF!</definedName>
    <definedName name="CY_Tangible_Assets" localSheetId="0">'[1]Bal Sheet'!#REF!</definedName>
    <definedName name="CY_Tangible_Assets">'[1]Bal Sheet'!#REF!</definedName>
    <definedName name="CY_TOTAL_ASSETS" localSheetId="0">'[1]Bal Sheet'!#REF!</definedName>
    <definedName name="CY_TOTAL_ASSETS">'[1]Bal Sheet'!#REF!</definedName>
    <definedName name="CY_TOTAL_CURR_ASSETS" localSheetId="0">'[1]Bal Sheet'!#REF!</definedName>
    <definedName name="CY_TOTAL_CURR_ASSETS">'[1]Bal Sheet'!#REF!</definedName>
    <definedName name="CY_TOTAL_DEBT" localSheetId="0">'[1]Bal Sheet'!#REF!</definedName>
    <definedName name="CY_TOTAL_DEBT">'[1]Bal Sheet'!#REF!</definedName>
    <definedName name="CY_TOTAL_EQUITY" localSheetId="0">'[1]Bal Sheet'!#REF!</definedName>
    <definedName name="CY_TOTAL_EQUITY">'[1]Bal Sheet'!#REF!</definedName>
    <definedName name="DDA" localSheetId="3">#REF!</definedName>
    <definedName name="DDA" localSheetId="2">#REF!</definedName>
    <definedName name="DDA" localSheetId="1">#REF!</definedName>
    <definedName name="DDA" localSheetId="0">#REF!</definedName>
    <definedName name="DDA">#REF!</definedName>
    <definedName name="dem_month" localSheetId="3">#REF!</definedName>
    <definedName name="dem_month" localSheetId="2">#REF!</definedName>
    <definedName name="dem_month" localSheetId="1">#REF!</definedName>
    <definedName name="dem_month" localSheetId="0">#REF!</definedName>
    <definedName name="dem_month">#REF!</definedName>
    <definedName name="dem_year" localSheetId="3">#REF!</definedName>
    <definedName name="dem_year" localSheetId="2">#REF!</definedName>
    <definedName name="dem_year" localSheetId="1">#REF!</definedName>
    <definedName name="dem_year" localSheetId="0">#REF!</definedName>
    <definedName name="dem_year">#REF!</definedName>
    <definedName name="Disaggregations" localSheetId="0">[3]Depreciation2!#REF!</definedName>
    <definedName name="Disaggregations">[3]Depreciation2!#REF!</definedName>
    <definedName name="Divs" localSheetId="3">#REF!</definedName>
    <definedName name="Divs" localSheetId="2">#REF!</definedName>
    <definedName name="Divs" localSheetId="1">#REF!</definedName>
    <definedName name="Divs" localSheetId="0">#REF!</definedName>
    <definedName name="Divs">#REF!</definedName>
    <definedName name="EBIT" localSheetId="3">#REF!</definedName>
    <definedName name="EBIT" localSheetId="2">#REF!</definedName>
    <definedName name="EBIT" localSheetId="1">#REF!</definedName>
    <definedName name="EBIT" localSheetId="0">#REF!</definedName>
    <definedName name="EBIT">#REF!</definedName>
    <definedName name="EBITDA" localSheetId="3">#REF!</definedName>
    <definedName name="EBITDA" localSheetId="2">#REF!</definedName>
    <definedName name="EBITDA" localSheetId="1">#REF!</definedName>
    <definedName name="EBITDA" localSheetId="0">#REF!</definedName>
    <definedName name="EBITDA">#REF!</definedName>
    <definedName name="EBT" localSheetId="3">#REF!</definedName>
    <definedName name="EBT" localSheetId="2">#REF!</definedName>
    <definedName name="EBT" localSheetId="1">#REF!</definedName>
    <definedName name="EBT" localSheetId="0">#REF!</definedName>
    <definedName name="EBT">#REF!</definedName>
    <definedName name="Equity" localSheetId="3">#REF!</definedName>
    <definedName name="Equity" localSheetId="2">#REF!</definedName>
    <definedName name="Equity" localSheetId="1">#REF!</definedName>
    <definedName name="Equity" localSheetId="0">#REF!</definedName>
    <definedName name="Equity">#REF!</definedName>
    <definedName name="EquityInc" localSheetId="3">#REF!</definedName>
    <definedName name="EquityInc" localSheetId="2">#REF!</definedName>
    <definedName name="EquityInc" localSheetId="1">#REF!</definedName>
    <definedName name="EquityInc" localSheetId="0">#REF!</definedName>
    <definedName name="EquityInc">#REF!</definedName>
    <definedName name="euro_month" localSheetId="3">#REF!</definedName>
    <definedName name="euro_month" localSheetId="2">#REF!</definedName>
    <definedName name="euro_month" localSheetId="1">#REF!</definedName>
    <definedName name="euro_month" localSheetId="0">#REF!</definedName>
    <definedName name="euro_month">#REF!</definedName>
    <definedName name="euro_year" localSheetId="3">#REF!</definedName>
    <definedName name="euro_year" localSheetId="2">#REF!</definedName>
    <definedName name="euro_year" localSheetId="1">#REF!</definedName>
    <definedName name="euro_year" localSheetId="0">#REF!</definedName>
    <definedName name="euro_year">#REF!</definedName>
    <definedName name="FA" localSheetId="3">#REF!</definedName>
    <definedName name="FA" localSheetId="2">#REF!</definedName>
    <definedName name="FA" localSheetId="1">#REF!</definedName>
    <definedName name="FA" localSheetId="0">#REF!</definedName>
    <definedName name="FA">#REF!</definedName>
    <definedName name="FFO" localSheetId="3">#REF!</definedName>
    <definedName name="FFO" localSheetId="2">#REF!</definedName>
    <definedName name="FFO" localSheetId="1">#REF!</definedName>
    <definedName name="FFO" localSheetId="0">#REF!</definedName>
    <definedName name="FFO">#REF!</definedName>
    <definedName name="Format0Dec">[2]SMSTemp!$B$15</definedName>
    <definedName name="Format2Dec">[2]SMSTemp!$B$13</definedName>
    <definedName name="gbr_month" localSheetId="3">#REF!</definedName>
    <definedName name="gbr_month" localSheetId="2">#REF!</definedName>
    <definedName name="gbr_month" localSheetId="1">#REF!</definedName>
    <definedName name="gbr_month" localSheetId="0">#REF!</definedName>
    <definedName name="gbr_month">#REF!</definedName>
    <definedName name="gbr_year" localSheetId="3">#REF!</definedName>
    <definedName name="gbr_year" localSheetId="2">#REF!</definedName>
    <definedName name="gbr_year" localSheetId="1">#REF!</definedName>
    <definedName name="gbr_year" localSheetId="0">#REF!</definedName>
    <definedName name="gbr_year">#REF!</definedName>
    <definedName name="GrossMgin" localSheetId="3">#REF!</definedName>
    <definedName name="GrossMgin" localSheetId="2">#REF!</definedName>
    <definedName name="GrossMgin" localSheetId="1">#REF!</definedName>
    <definedName name="GrossMgin" localSheetId="0">#REF!</definedName>
    <definedName name="GrossMgin">#REF!</definedName>
    <definedName name="h" localSheetId="3">#REF!</definedName>
    <definedName name="h" localSheetId="2">#REF!</definedName>
    <definedName name="h" localSheetId="1">#REF!</definedName>
    <definedName name="h" localSheetId="0">#REF!</definedName>
    <definedName name="h">#REF!</definedName>
    <definedName name="half">'[4]US Dollar 2004'!$C$17:$C$191</definedName>
    <definedName name="IC" localSheetId="3">#REF!</definedName>
    <definedName name="IC" localSheetId="2">#REF!</definedName>
    <definedName name="IC" localSheetId="1">#REF!</definedName>
    <definedName name="IC" localSheetId="0">#REF!</definedName>
    <definedName name="IC">#REF!</definedName>
    <definedName name="Interest" localSheetId="3">#REF!</definedName>
    <definedName name="Interest" localSheetId="2">#REF!</definedName>
    <definedName name="Interest" localSheetId="1">#REF!</definedName>
    <definedName name="Interest" localSheetId="0">#REF!</definedName>
    <definedName name="Interest">#REF!</definedName>
    <definedName name="InterestCash" localSheetId="3">#REF!</definedName>
    <definedName name="InterestCash" localSheetId="2">#REF!</definedName>
    <definedName name="InterestCash" localSheetId="1">#REF!</definedName>
    <definedName name="InterestCash" localSheetId="0">#REF!</definedName>
    <definedName name="InterestCash">#REF!</definedName>
    <definedName name="InterestTax" localSheetId="3">#REF!</definedName>
    <definedName name="InterestTax" localSheetId="2">#REF!</definedName>
    <definedName name="InterestTax" localSheetId="1">#REF!</definedName>
    <definedName name="InterestTax" localSheetId="0">#REF!</definedName>
    <definedName name="InterestTax">#REF!</definedName>
    <definedName name="Inventory" localSheetId="3">#REF!</definedName>
    <definedName name="Inventory" localSheetId="2">#REF!</definedName>
    <definedName name="Inventory" localSheetId="1">#REF!</definedName>
    <definedName name="Inventory" localSheetId="0">#REF!</definedName>
    <definedName name="Inventory">#REF!</definedName>
    <definedName name="Land" localSheetId="3">#REF!</definedName>
    <definedName name="Land" localSheetId="2">#REF!</definedName>
    <definedName name="Land" localSheetId="1">#REF!</definedName>
    <definedName name="Land" localSheetId="0">#REF!</definedName>
    <definedName name="Land">#REF!</definedName>
    <definedName name="LIBOR" localSheetId="3">#REF!</definedName>
    <definedName name="LIBOR" localSheetId="2">#REF!</definedName>
    <definedName name="LIBOR" localSheetId="1">#REF!</definedName>
    <definedName name="LIBOR" localSheetId="0">#REF!</definedName>
    <definedName name="LIBOR">#REF!</definedName>
    <definedName name="LTDebt" localSheetId="3">#REF!</definedName>
    <definedName name="LTDebt" localSheetId="2">#REF!</definedName>
    <definedName name="LTDebt" localSheetId="1">#REF!</definedName>
    <definedName name="LTDebt" localSheetId="0">#REF!</definedName>
    <definedName name="LTDebt">#REF!</definedName>
    <definedName name="LTDebtInc" localSheetId="3">#REF!</definedName>
    <definedName name="LTDebtInc" localSheetId="2">#REF!</definedName>
    <definedName name="LTDebtInc" localSheetId="1">#REF!</definedName>
    <definedName name="LTDebtInc" localSheetId="0">#REF!</definedName>
    <definedName name="LTDebtInc">#REF!</definedName>
    <definedName name="Monetary_Precision" localSheetId="0">[3]Depreciation2!#REF!</definedName>
    <definedName name="Monetary_Precision">[3]Depreciation2!#REF!</definedName>
    <definedName name="Names" localSheetId="3">#REF!</definedName>
    <definedName name="Names" localSheetId="2">#REF!</definedName>
    <definedName name="Names" localSheetId="1">#REF!</definedName>
    <definedName name="Names" localSheetId="0">#REF!</definedName>
    <definedName name="Names">#REF!</definedName>
    <definedName name="NI" localSheetId="3">#REF!</definedName>
    <definedName name="NI" localSheetId="2">#REF!</definedName>
    <definedName name="NI" localSheetId="1">#REF!</definedName>
    <definedName name="NI" localSheetId="0">#REF!</definedName>
    <definedName name="NI">#REF!</definedName>
    <definedName name="NOPLAT" localSheetId="3">#REF!</definedName>
    <definedName name="NOPLAT" localSheetId="2">#REF!</definedName>
    <definedName name="NOPLAT" localSheetId="1">#REF!</definedName>
    <definedName name="NOPLAT" localSheetId="0">#REF!</definedName>
    <definedName name="NOPLAT">#REF!</definedName>
    <definedName name="PastInterest" localSheetId="3">#REF!</definedName>
    <definedName name="PastInterest" localSheetId="2">#REF!</definedName>
    <definedName name="PastInterest" localSheetId="1">#REF!</definedName>
    <definedName name="PastInterest" localSheetId="0">#REF!</definedName>
    <definedName name="PastInterest">#REF!</definedName>
    <definedName name="PastInterestTax" localSheetId="3">#REF!</definedName>
    <definedName name="PastInterestTax" localSheetId="2">#REF!</definedName>
    <definedName name="PastInterestTax" localSheetId="1">#REF!</definedName>
    <definedName name="PastInterestTax" localSheetId="0">#REF!</definedName>
    <definedName name="PastInterestTax">#REF!</definedName>
    <definedName name="PhaseIICapex" localSheetId="3">#REF!</definedName>
    <definedName name="PhaseIICapex" localSheetId="2">#REF!</definedName>
    <definedName name="PhaseIICapex" localSheetId="1">#REF!</definedName>
    <definedName name="PhaseIICapex" localSheetId="0">#REF!</definedName>
    <definedName name="PhaseIICapex">#REF!</definedName>
    <definedName name="PL_Dollar_Threshold" localSheetId="0">[5]Б!#REF!</definedName>
    <definedName name="PL_Dollar_Threshold">[5]Б!#REF!</definedName>
    <definedName name="PL_Percent_Threshold" localSheetId="0">[5]Б!#REF!</definedName>
    <definedName name="PL_Percent_Threshold">[5]Б!#REF!</definedName>
    <definedName name="PopDate">[2]SMSTemp!$B$7</definedName>
    <definedName name="PPE" localSheetId="3">#REF!</definedName>
    <definedName name="PPE" localSheetId="2">#REF!</definedName>
    <definedName name="PPE" localSheetId="1">#REF!</definedName>
    <definedName name="PPE" localSheetId="0">#REF!</definedName>
    <definedName name="PPE">#REF!</definedName>
    <definedName name="PrepBy">[2]SMSTemp!$B$6</definedName>
    <definedName name="py_net_income" localSheetId="3">#REF!</definedName>
    <definedName name="py_net_income" localSheetId="2">#REF!</definedName>
    <definedName name="py_net_income" localSheetId="1">#REF!</definedName>
    <definedName name="py_net_income" localSheetId="0">#REF!</definedName>
    <definedName name="py_net_income">#REF!</definedName>
    <definedName name="PY_NET_PROFIT">'[1]Income Statement'!$E$24</definedName>
    <definedName name="py_ret_earn_beg" localSheetId="3">#REF!</definedName>
    <definedName name="py_ret_earn_beg" localSheetId="2">#REF!</definedName>
    <definedName name="py_ret_earn_beg" localSheetId="1">#REF!</definedName>
    <definedName name="py_ret_earn_beg" localSheetId="0">#REF!</definedName>
    <definedName name="py_ret_earn_beg">#REF!</definedName>
    <definedName name="py_retained_earnings" localSheetId="3">#REF!</definedName>
    <definedName name="py_retained_earnings" localSheetId="2">#REF!</definedName>
    <definedName name="py_retained_earnings" localSheetId="1">#REF!</definedName>
    <definedName name="py_retained_earnings" localSheetId="0">#REF!</definedName>
    <definedName name="py_retained_earnings">#REF!</definedName>
    <definedName name="py_share_equity" localSheetId="0">'[6]Shareholders'' Equity $'!#REF!</definedName>
    <definedName name="py_share_equity">'[6]Shareholders'' Equity $'!#REF!</definedName>
    <definedName name="PY_TOTAL_CURR_ASSETS">'[1]Bal Sheet'!$C$15</definedName>
    <definedName name="PY_TOTAL_EQUITY">'[1]Bal Sheet'!$C$36</definedName>
    <definedName name="PY2_Administration" localSheetId="0">[5]Б!#REF!</definedName>
    <definedName name="PY2_Administration">[5]Б!#REF!</definedName>
    <definedName name="PY2_Cost_of_Sales" localSheetId="0">[5]Б!#REF!</definedName>
    <definedName name="PY2_Cost_of_Sales">[5]Б!#REF!</definedName>
    <definedName name="PY2_Current_Liabilities">'[1]Bal Sheet'!$H$23</definedName>
    <definedName name="PY2_Depreciation" localSheetId="0">[5]Б!#REF!</definedName>
    <definedName name="PY2_Depreciation">[5]Б!#REF!</definedName>
    <definedName name="PY2_Gross_Profit" localSheetId="0">[5]Б!#REF!</definedName>
    <definedName name="PY2_Gross_Profit">[5]Б!#REF!</definedName>
    <definedName name="PY2_Inc_Bef_Tax" localSheetId="0">[5]Б!#REF!</definedName>
    <definedName name="PY2_Inc_Bef_Tax">[5]Б!#REF!</definedName>
    <definedName name="PY2_Intangible_Assets">'[1]Bal Sheet'!$H$18</definedName>
    <definedName name="PY2_Interest_Expense" localSheetId="0">[5]Б!#REF!</definedName>
    <definedName name="PY2_Interest_Expense">[5]Б!#REF!</definedName>
    <definedName name="PY2_LIABIL_EQUITY" localSheetId="0">[5]А!#REF!</definedName>
    <definedName name="PY2_LIABIL_EQUITY">[5]А!#REF!</definedName>
    <definedName name="PY2_NET_PROFIT" localSheetId="0">[5]Б!#REF!</definedName>
    <definedName name="PY2_NET_PROFIT">[5]Б!#REF!</definedName>
    <definedName name="PY2_Net_Revenue" localSheetId="0">[5]Б!#REF!</definedName>
    <definedName name="PY2_Net_Revenue">[5]Б!#REF!</definedName>
    <definedName name="PY2_Operating_Inc" localSheetId="0">[5]Б!#REF!</definedName>
    <definedName name="PY2_Operating_Inc">[5]Б!#REF!</definedName>
    <definedName name="PY2_Operating_Income" localSheetId="0">[5]Б!#REF!</definedName>
    <definedName name="PY2_Operating_Income">[5]Б!#REF!</definedName>
    <definedName name="PY2_Other_Exp." localSheetId="0">[5]Б!#REF!</definedName>
    <definedName name="PY2_Other_Exp.">[5]Б!#REF!</definedName>
    <definedName name="PY2_Selling" localSheetId="0">[5]Б!#REF!</definedName>
    <definedName name="PY2_Selling">[5]Б!#REF!</definedName>
    <definedName name="PY2_Tangible_Net_Worth" localSheetId="0">[5]Б!#REF!</definedName>
    <definedName name="PY2_Tangible_Net_Worth">[5]Б!#REF!</definedName>
    <definedName name="PY2_Taxes" localSheetId="0">[5]Б!#REF!</definedName>
    <definedName name="PY2_Taxes">[5]Б!#REF!</definedName>
    <definedName name="PY2_TOTAL_ASSETS" localSheetId="0">[5]А!#REF!</definedName>
    <definedName name="PY2_TOTAL_ASSETS">[5]А!#REF!</definedName>
    <definedName name="PY2_TOTAL_CURR_ASSETS">'[1]Bal Sheet'!$H$15</definedName>
    <definedName name="PY2_TOTAL_EQUITY">'[1]Bal Sheet'!$H$36</definedName>
    <definedName name="PY2_Working_Capital" localSheetId="0">[5]Б!#REF!</definedName>
    <definedName name="PY2_Working_Capital">[5]Б!#REF!</definedName>
    <definedName name="R_Factor" localSheetId="0">[3]Depreciation2!#REF!</definedName>
    <definedName name="R_Factor">[3]Depreciation2!#REF!</definedName>
    <definedName name="Random_Book_Value_Totals">[2]SMSTemp!$B$48</definedName>
    <definedName name="Random_Net_Book_Value">[2]SMSTemp!$B$45</definedName>
    <definedName name="Random_Population_Count">[2]SMSTemp!$B$46</definedName>
    <definedName name="Random_Sample_Size">[2]SMSTemp!$B$47</definedName>
    <definedName name="RE" localSheetId="3">#REF!</definedName>
    <definedName name="RE" localSheetId="2">#REF!</definedName>
    <definedName name="RE" localSheetId="1">#REF!</definedName>
    <definedName name="RE" localSheetId="0">#REF!</definedName>
    <definedName name="RE">#REF!</definedName>
    <definedName name="rur_month" localSheetId="3">#REF!</definedName>
    <definedName name="rur_month" localSheetId="2">#REF!</definedName>
    <definedName name="rur_month" localSheetId="1">#REF!</definedName>
    <definedName name="rur_month" localSheetId="0">#REF!</definedName>
    <definedName name="rur_month">#REF!</definedName>
    <definedName name="rur_year" localSheetId="3">#REF!</definedName>
    <definedName name="rur_year" localSheetId="2">#REF!</definedName>
    <definedName name="rur_year" localSheetId="1">#REF!</definedName>
    <definedName name="rur_year" localSheetId="0">#REF!</definedName>
    <definedName name="rur_year">#REF!</definedName>
    <definedName name="Sales" localSheetId="3">#REF!</definedName>
    <definedName name="Sales" localSheetId="2">#REF!</definedName>
    <definedName name="Sales" localSheetId="1">#REF!</definedName>
    <definedName name="Sales" localSheetId="0">#REF!</definedName>
    <definedName name="Sales">#REF!</definedName>
    <definedName name="SGA" localSheetId="3">#REF!</definedName>
    <definedName name="SGA" localSheetId="2">#REF!</definedName>
    <definedName name="SGA" localSheetId="1">#REF!</definedName>
    <definedName name="SGA" localSheetId="0">#REF!</definedName>
    <definedName name="SGA">#REF!</definedName>
    <definedName name="StoresSchedule" localSheetId="3">#REF!</definedName>
    <definedName name="StoresSchedule" localSheetId="2">#REF!</definedName>
    <definedName name="StoresSchedule" localSheetId="1">#REF!</definedName>
    <definedName name="StoresSchedule" localSheetId="0">#REF!</definedName>
    <definedName name="StoresSchedule">#REF!</definedName>
    <definedName name="Tax" localSheetId="3">#REF!</definedName>
    <definedName name="Tax" localSheetId="2">#REF!</definedName>
    <definedName name="Tax" localSheetId="1">#REF!</definedName>
    <definedName name="Tax" localSheetId="0">#REF!</definedName>
    <definedName name="Tax">#REF!</definedName>
    <definedName name="TaxEBIT" localSheetId="3">#REF!</definedName>
    <definedName name="TaxEBIT" localSheetId="2">#REF!</definedName>
    <definedName name="TaxEBIT" localSheetId="1">#REF!</definedName>
    <definedName name="TaxEBIT" localSheetId="0">#REF!</definedName>
    <definedName name="TaxEBIT">#REF!</definedName>
    <definedName name="TaxRate" localSheetId="3">#REF!</definedName>
    <definedName name="TaxRate" localSheetId="2">#REF!</definedName>
    <definedName name="TaxRate" localSheetId="1">#REF!</definedName>
    <definedName name="TaxRate" localSheetId="0">#REF!</definedName>
    <definedName name="TaxRate">#REF!</definedName>
    <definedName name="TestDescription">[2]SMSTemp!$B$5</definedName>
    <definedName name="TextRefCopy1" localSheetId="0">#N/A</definedName>
    <definedName name="TextRefCopy1">#N/A</definedName>
    <definedName name="TextRefCopy100" localSheetId="3">#REF!</definedName>
    <definedName name="TextRefCopy100" localSheetId="2">#REF!</definedName>
    <definedName name="TextRefCopy100" localSheetId="1">#REF!</definedName>
    <definedName name="TextRefCopy100" localSheetId="0">#REF!</definedName>
    <definedName name="TextRefCopy100">#REF!</definedName>
    <definedName name="TextRefCopy101" localSheetId="3">#REF!</definedName>
    <definedName name="TextRefCopy101" localSheetId="2">#REF!</definedName>
    <definedName name="TextRefCopy101" localSheetId="1">#REF!</definedName>
    <definedName name="TextRefCopy101" localSheetId="0">#REF!</definedName>
    <definedName name="TextRefCopy101">#REF!</definedName>
    <definedName name="TextRefCopy102" localSheetId="3">#REF!</definedName>
    <definedName name="TextRefCopy102" localSheetId="2">#REF!</definedName>
    <definedName name="TextRefCopy102" localSheetId="1">#REF!</definedName>
    <definedName name="TextRefCopy102" localSheetId="0">#REF!</definedName>
    <definedName name="TextRefCopy102">#REF!</definedName>
    <definedName name="TextRefCopy103" localSheetId="3">#REF!</definedName>
    <definedName name="TextRefCopy103" localSheetId="2">#REF!</definedName>
    <definedName name="TextRefCopy103" localSheetId="1">#REF!</definedName>
    <definedName name="TextRefCopy103" localSheetId="0">#REF!</definedName>
    <definedName name="TextRefCopy103">#REF!</definedName>
    <definedName name="TextRefCopy104" localSheetId="3">#REF!</definedName>
    <definedName name="TextRefCopy104" localSheetId="2">#REF!</definedName>
    <definedName name="TextRefCopy104" localSheetId="1">#REF!</definedName>
    <definedName name="TextRefCopy104" localSheetId="0">#REF!</definedName>
    <definedName name="TextRefCopy104">#REF!</definedName>
    <definedName name="TextRefCopy105" localSheetId="3">#REF!</definedName>
    <definedName name="TextRefCopy105" localSheetId="2">#REF!</definedName>
    <definedName name="TextRefCopy105" localSheetId="1">#REF!</definedName>
    <definedName name="TextRefCopy105" localSheetId="0">#REF!</definedName>
    <definedName name="TextRefCopy105">#REF!</definedName>
    <definedName name="TextRefCopy106" localSheetId="3">#REF!</definedName>
    <definedName name="TextRefCopy106" localSheetId="2">#REF!</definedName>
    <definedName name="TextRefCopy106" localSheetId="1">#REF!</definedName>
    <definedName name="TextRefCopy106" localSheetId="0">#REF!</definedName>
    <definedName name="TextRefCopy106">#REF!</definedName>
    <definedName name="TextRefCopy107" localSheetId="3">#REF!</definedName>
    <definedName name="TextRefCopy107" localSheetId="2">#REF!</definedName>
    <definedName name="TextRefCopy107" localSheetId="1">#REF!</definedName>
    <definedName name="TextRefCopy107" localSheetId="0">#REF!</definedName>
    <definedName name="TextRefCopy107">#REF!</definedName>
    <definedName name="TextRefCopy108" localSheetId="3">#REF!</definedName>
    <definedName name="TextRefCopy108" localSheetId="2">#REF!</definedName>
    <definedName name="TextRefCopy108" localSheetId="1">#REF!</definedName>
    <definedName name="TextRefCopy108" localSheetId="0">#REF!</definedName>
    <definedName name="TextRefCopy108">#REF!</definedName>
    <definedName name="TextRefCopy109" localSheetId="3">#REF!</definedName>
    <definedName name="TextRefCopy109" localSheetId="2">#REF!</definedName>
    <definedName name="TextRefCopy109" localSheetId="1">#REF!</definedName>
    <definedName name="TextRefCopy109" localSheetId="0">#REF!</definedName>
    <definedName name="TextRefCopy109">#REF!</definedName>
    <definedName name="TextRefCopy110" localSheetId="3">#REF!</definedName>
    <definedName name="TextRefCopy110" localSheetId="2">#REF!</definedName>
    <definedName name="TextRefCopy110" localSheetId="1">#REF!</definedName>
    <definedName name="TextRefCopy110" localSheetId="0">#REF!</definedName>
    <definedName name="TextRefCopy110">#REF!</definedName>
    <definedName name="TextRefCopy111" localSheetId="3">#REF!</definedName>
    <definedName name="TextRefCopy111" localSheetId="2">#REF!</definedName>
    <definedName name="TextRefCopy111" localSheetId="1">#REF!</definedName>
    <definedName name="TextRefCopy111" localSheetId="0">#REF!</definedName>
    <definedName name="TextRefCopy111">#REF!</definedName>
    <definedName name="TextRefCopy112" localSheetId="3">#REF!</definedName>
    <definedName name="TextRefCopy112" localSheetId="2">#REF!</definedName>
    <definedName name="TextRefCopy112" localSheetId="1">#REF!</definedName>
    <definedName name="TextRefCopy112" localSheetId="0">#REF!</definedName>
    <definedName name="TextRefCopy112">#REF!</definedName>
    <definedName name="TextRefCopy113" localSheetId="3">#REF!</definedName>
    <definedName name="TextRefCopy113" localSheetId="2">#REF!</definedName>
    <definedName name="TextRefCopy113" localSheetId="1">#REF!</definedName>
    <definedName name="TextRefCopy113" localSheetId="0">#REF!</definedName>
    <definedName name="TextRefCopy113">#REF!</definedName>
    <definedName name="TextRefCopy114" localSheetId="3">#REF!</definedName>
    <definedName name="TextRefCopy114" localSheetId="2">#REF!</definedName>
    <definedName name="TextRefCopy114" localSheetId="1">#REF!</definedName>
    <definedName name="TextRefCopy114" localSheetId="0">#REF!</definedName>
    <definedName name="TextRefCopy114">#REF!</definedName>
    <definedName name="TextRefCopy115" localSheetId="3">#REF!</definedName>
    <definedName name="TextRefCopy115" localSheetId="2">#REF!</definedName>
    <definedName name="TextRefCopy115" localSheetId="1">#REF!</definedName>
    <definedName name="TextRefCopy115" localSheetId="0">#REF!</definedName>
    <definedName name="TextRefCopy115">#REF!</definedName>
    <definedName name="TextRefCopy116" localSheetId="3">#REF!</definedName>
    <definedName name="TextRefCopy116" localSheetId="2">#REF!</definedName>
    <definedName name="TextRefCopy116" localSheetId="1">#REF!</definedName>
    <definedName name="TextRefCopy116" localSheetId="0">#REF!</definedName>
    <definedName name="TextRefCopy116">#REF!</definedName>
    <definedName name="TextRefCopy117" localSheetId="3">#REF!</definedName>
    <definedName name="TextRefCopy117" localSheetId="2">#REF!</definedName>
    <definedName name="TextRefCopy117" localSheetId="1">#REF!</definedName>
    <definedName name="TextRefCopy117" localSheetId="0">#REF!</definedName>
    <definedName name="TextRefCopy117">#REF!</definedName>
    <definedName name="TextRefCopy122" localSheetId="0">[7]Rollforward!#REF!</definedName>
    <definedName name="TextRefCopy122">[7]Rollforward!#REF!</definedName>
    <definedName name="TextRefCopy123" localSheetId="0">[8]Rollforward!#REF!</definedName>
    <definedName name="TextRefCopy123">[8]Rollforward!#REF!</definedName>
    <definedName name="TextRefCopy147" localSheetId="3">#REF!</definedName>
    <definedName name="TextRefCopy147" localSheetId="2">#REF!</definedName>
    <definedName name="TextRefCopy147" localSheetId="1">#REF!</definedName>
    <definedName name="TextRefCopy147" localSheetId="0">#REF!</definedName>
    <definedName name="TextRefCopy147">#REF!</definedName>
    <definedName name="TextRefCopy149" localSheetId="3">#REF!</definedName>
    <definedName name="TextRefCopy149" localSheetId="2">#REF!</definedName>
    <definedName name="TextRefCopy149" localSheetId="1">#REF!</definedName>
    <definedName name="TextRefCopy149" localSheetId="0">#REF!</definedName>
    <definedName name="TextRefCopy149">#REF!</definedName>
    <definedName name="TextRefCopy151" localSheetId="3">#REF!</definedName>
    <definedName name="TextRefCopy151" localSheetId="2">#REF!</definedName>
    <definedName name="TextRefCopy151" localSheetId="1">#REF!</definedName>
    <definedName name="TextRefCopy151" localSheetId="0">#REF!</definedName>
    <definedName name="TextRefCopy151">#REF!</definedName>
    <definedName name="TextRefCopy153" localSheetId="3">#REF!</definedName>
    <definedName name="TextRefCopy153" localSheetId="2">#REF!</definedName>
    <definedName name="TextRefCopy153" localSheetId="1">#REF!</definedName>
    <definedName name="TextRefCopy153" localSheetId="0">#REF!</definedName>
    <definedName name="TextRefCopy153">#REF!</definedName>
    <definedName name="TextRefCopy154" localSheetId="3">#REF!</definedName>
    <definedName name="TextRefCopy154" localSheetId="2">#REF!</definedName>
    <definedName name="TextRefCopy154" localSheetId="1">#REF!</definedName>
    <definedName name="TextRefCopy154" localSheetId="0">#REF!</definedName>
    <definedName name="TextRefCopy154">#REF!</definedName>
    <definedName name="TextRefCopy156" localSheetId="3">#REF!</definedName>
    <definedName name="TextRefCopy156" localSheetId="2">#REF!</definedName>
    <definedName name="TextRefCopy156" localSheetId="1">#REF!</definedName>
    <definedName name="TextRefCopy156" localSheetId="0">#REF!</definedName>
    <definedName name="TextRefCopy156">#REF!</definedName>
    <definedName name="TextRefCopy158" localSheetId="3">#REF!</definedName>
    <definedName name="TextRefCopy158" localSheetId="2">#REF!</definedName>
    <definedName name="TextRefCopy158" localSheetId="1">#REF!</definedName>
    <definedName name="TextRefCopy158" localSheetId="0">#REF!</definedName>
    <definedName name="TextRefCopy158">#REF!</definedName>
    <definedName name="TextRefCopy160" localSheetId="3">#REF!</definedName>
    <definedName name="TextRefCopy160" localSheetId="2">#REF!</definedName>
    <definedName name="TextRefCopy160" localSheetId="1">#REF!</definedName>
    <definedName name="TextRefCopy160" localSheetId="0">#REF!</definedName>
    <definedName name="TextRefCopy160">#REF!</definedName>
    <definedName name="TextRefCopy162" localSheetId="3">#REF!</definedName>
    <definedName name="TextRefCopy162" localSheetId="2">#REF!</definedName>
    <definedName name="TextRefCopy162" localSheetId="1">#REF!</definedName>
    <definedName name="TextRefCopy162" localSheetId="0">#REF!</definedName>
    <definedName name="TextRefCopy162">#REF!</definedName>
    <definedName name="TextRefCopy164" localSheetId="3">#REF!</definedName>
    <definedName name="TextRefCopy164" localSheetId="2">#REF!</definedName>
    <definedName name="TextRefCopy164" localSheetId="1">#REF!</definedName>
    <definedName name="TextRefCopy164" localSheetId="0">#REF!</definedName>
    <definedName name="TextRefCopy164">#REF!</definedName>
    <definedName name="TextRefCopy166" localSheetId="3">#REF!</definedName>
    <definedName name="TextRefCopy166" localSheetId="2">#REF!</definedName>
    <definedName name="TextRefCopy166" localSheetId="1">#REF!</definedName>
    <definedName name="TextRefCopy166" localSheetId="0">#REF!</definedName>
    <definedName name="TextRefCopy166">#REF!</definedName>
    <definedName name="TextRefCopy17">#N/A</definedName>
    <definedName name="TextRefCopy170" localSheetId="3">#REF!</definedName>
    <definedName name="TextRefCopy170" localSheetId="2">#REF!</definedName>
    <definedName name="TextRefCopy170" localSheetId="1">#REF!</definedName>
    <definedName name="TextRefCopy170" localSheetId="0">#REF!</definedName>
    <definedName name="TextRefCopy170">#REF!</definedName>
    <definedName name="TextRefCopy172" localSheetId="3">#REF!</definedName>
    <definedName name="TextRefCopy172" localSheetId="2">#REF!</definedName>
    <definedName name="TextRefCopy172" localSheetId="1">#REF!</definedName>
    <definedName name="TextRefCopy172" localSheetId="0">#REF!</definedName>
    <definedName name="TextRefCopy172">#REF!</definedName>
    <definedName name="TextRefCopy173" localSheetId="3">#REF!</definedName>
    <definedName name="TextRefCopy173" localSheetId="2">#REF!</definedName>
    <definedName name="TextRefCopy173" localSheetId="1">#REF!</definedName>
    <definedName name="TextRefCopy173" localSheetId="0">#REF!</definedName>
    <definedName name="TextRefCopy173">#REF!</definedName>
    <definedName name="TextRefCopy175" localSheetId="3">#REF!</definedName>
    <definedName name="TextRefCopy175" localSheetId="2">#REF!</definedName>
    <definedName name="TextRefCopy175" localSheetId="1">#REF!</definedName>
    <definedName name="TextRefCopy175" localSheetId="0">#REF!</definedName>
    <definedName name="TextRefCopy175">#REF!</definedName>
    <definedName name="TextRefCopy177" localSheetId="3">#REF!</definedName>
    <definedName name="TextRefCopy177" localSheetId="2">#REF!</definedName>
    <definedName name="TextRefCopy177" localSheetId="1">#REF!</definedName>
    <definedName name="TextRefCopy177" localSheetId="0">#REF!</definedName>
    <definedName name="TextRefCopy177">#REF!</definedName>
    <definedName name="TextRefCopy179" localSheetId="3">#REF!</definedName>
    <definedName name="TextRefCopy179" localSheetId="2">#REF!</definedName>
    <definedName name="TextRefCopy179" localSheetId="1">#REF!</definedName>
    <definedName name="TextRefCopy179" localSheetId="0">#REF!</definedName>
    <definedName name="TextRefCopy179">#REF!</definedName>
    <definedName name="TextRefCopy18">#N/A</definedName>
    <definedName name="TextRefCopy181" localSheetId="3">#REF!</definedName>
    <definedName name="TextRefCopy181" localSheetId="2">#REF!</definedName>
    <definedName name="TextRefCopy181" localSheetId="1">#REF!</definedName>
    <definedName name="TextRefCopy181" localSheetId="0">#REF!</definedName>
    <definedName name="TextRefCopy181">#REF!</definedName>
    <definedName name="TextRefCopy2" localSheetId="0">#N/A</definedName>
    <definedName name="TextRefCopy2">#N/A</definedName>
    <definedName name="TextRefCopy3" localSheetId="0">#N/A</definedName>
    <definedName name="TextRefCopy3">#N/A</definedName>
    <definedName name="TextRefCopy33">'[9]FA Mvmnt FINAL'!$T$21</definedName>
    <definedName name="TextRefCopy4" localSheetId="3">#REF!</definedName>
    <definedName name="TextRefCopy4" localSheetId="2">#REF!</definedName>
    <definedName name="TextRefCopy4" localSheetId="1">#REF!</definedName>
    <definedName name="TextRefCopy4" localSheetId="0">#REF!</definedName>
    <definedName name="TextRefCopy4">#REF!</definedName>
    <definedName name="TextRefCopy42" localSheetId="3">#REF!</definedName>
    <definedName name="TextRefCopy42" localSheetId="2">#REF!</definedName>
    <definedName name="TextRefCopy42" localSheetId="1">#REF!</definedName>
    <definedName name="TextRefCopy42" localSheetId="0">#REF!</definedName>
    <definedName name="TextRefCopy42">#REF!</definedName>
    <definedName name="TextRefCopy43" localSheetId="3">#REF!</definedName>
    <definedName name="TextRefCopy43" localSheetId="2">#REF!</definedName>
    <definedName name="TextRefCopy43" localSheetId="1">#REF!</definedName>
    <definedName name="TextRefCopy43" localSheetId="0">#REF!</definedName>
    <definedName name="TextRefCopy43">#REF!</definedName>
    <definedName name="TextRefCopy44" localSheetId="3">#REF!</definedName>
    <definedName name="TextRefCopy44" localSheetId="2">#REF!</definedName>
    <definedName name="TextRefCopy44" localSheetId="1">#REF!</definedName>
    <definedName name="TextRefCopy44" localSheetId="0">#REF!</definedName>
    <definedName name="TextRefCopy44">#REF!</definedName>
    <definedName name="TextRefCopy45" localSheetId="3">#REF!</definedName>
    <definedName name="TextRefCopy45" localSheetId="2">#REF!</definedName>
    <definedName name="TextRefCopy45" localSheetId="1">#REF!</definedName>
    <definedName name="TextRefCopy45" localSheetId="0">#REF!</definedName>
    <definedName name="TextRefCopy45">#REF!</definedName>
    <definedName name="TextRefCopy46" localSheetId="3">#REF!</definedName>
    <definedName name="TextRefCopy46" localSheetId="2">#REF!</definedName>
    <definedName name="TextRefCopy46" localSheetId="1">#REF!</definedName>
    <definedName name="TextRefCopy46" localSheetId="0">#REF!</definedName>
    <definedName name="TextRefCopy46">#REF!</definedName>
    <definedName name="TextRefCopy47" localSheetId="3">#REF!</definedName>
    <definedName name="TextRefCopy47" localSheetId="2">#REF!</definedName>
    <definedName name="TextRefCopy47" localSheetId="1">#REF!</definedName>
    <definedName name="TextRefCopy47" localSheetId="0">#REF!</definedName>
    <definedName name="TextRefCopy47">#REF!</definedName>
    <definedName name="TextRefCopy49" localSheetId="3">#REF!</definedName>
    <definedName name="TextRefCopy49" localSheetId="2">#REF!</definedName>
    <definedName name="TextRefCopy49" localSheetId="1">#REF!</definedName>
    <definedName name="TextRefCopy49" localSheetId="0">#REF!</definedName>
    <definedName name="TextRefCopy49">#REF!</definedName>
    <definedName name="TextRefCopy5" localSheetId="3">#REF!</definedName>
    <definedName name="TextRefCopy5" localSheetId="2">#REF!</definedName>
    <definedName name="TextRefCopy5" localSheetId="1">#REF!</definedName>
    <definedName name="TextRefCopy5" localSheetId="0">#REF!</definedName>
    <definedName name="TextRefCopy5">#REF!</definedName>
    <definedName name="TextRefCopy50" localSheetId="3">#REF!</definedName>
    <definedName name="TextRefCopy50" localSheetId="2">#REF!</definedName>
    <definedName name="TextRefCopy50" localSheetId="1">#REF!</definedName>
    <definedName name="TextRefCopy50" localSheetId="0">#REF!</definedName>
    <definedName name="TextRefCopy50">#REF!</definedName>
    <definedName name="TextRefCopy51" localSheetId="3">#REF!</definedName>
    <definedName name="TextRefCopy51" localSheetId="2">#REF!</definedName>
    <definedName name="TextRefCopy51" localSheetId="1">#REF!</definedName>
    <definedName name="TextRefCopy51" localSheetId="0">#REF!</definedName>
    <definedName name="TextRefCopy51">#REF!</definedName>
    <definedName name="TextRefCopy52" localSheetId="3">#REF!</definedName>
    <definedName name="TextRefCopy52" localSheetId="2">#REF!</definedName>
    <definedName name="TextRefCopy52" localSheetId="1">#REF!</definedName>
    <definedName name="TextRefCopy52" localSheetId="0">#REF!</definedName>
    <definedName name="TextRefCopy52">#REF!</definedName>
    <definedName name="TextRefCopy53" localSheetId="3">#REF!</definedName>
    <definedName name="TextRefCopy53" localSheetId="2">#REF!</definedName>
    <definedName name="TextRefCopy53" localSheetId="1">#REF!</definedName>
    <definedName name="TextRefCopy53" localSheetId="0">#REF!</definedName>
    <definedName name="TextRefCopy53">#REF!</definedName>
    <definedName name="TextRefCopy54" localSheetId="3">#REF!</definedName>
    <definedName name="TextRefCopy54" localSheetId="2">#REF!</definedName>
    <definedName name="TextRefCopy54" localSheetId="1">#REF!</definedName>
    <definedName name="TextRefCopy54" localSheetId="0">#REF!</definedName>
    <definedName name="TextRefCopy54">#REF!</definedName>
    <definedName name="TextRefCopy55" localSheetId="3">#REF!</definedName>
    <definedName name="TextRefCopy55" localSheetId="2">#REF!</definedName>
    <definedName name="TextRefCopy55" localSheetId="1">#REF!</definedName>
    <definedName name="TextRefCopy55" localSheetId="0">#REF!</definedName>
    <definedName name="TextRefCopy55">#REF!</definedName>
    <definedName name="TextRefCopy56" localSheetId="3">#REF!</definedName>
    <definedName name="TextRefCopy56" localSheetId="2">#REF!</definedName>
    <definedName name="TextRefCopy56" localSheetId="1">#REF!</definedName>
    <definedName name="TextRefCopy56" localSheetId="0">#REF!</definedName>
    <definedName name="TextRefCopy56">#REF!</definedName>
    <definedName name="TextRefCopy58" localSheetId="3">#REF!</definedName>
    <definedName name="TextRefCopy58" localSheetId="2">#REF!</definedName>
    <definedName name="TextRefCopy58" localSheetId="1">#REF!</definedName>
    <definedName name="TextRefCopy58" localSheetId="0">#REF!</definedName>
    <definedName name="TextRefCopy58">#REF!</definedName>
    <definedName name="TextRefCopy59" localSheetId="3">#REF!</definedName>
    <definedName name="TextRefCopy59" localSheetId="2">#REF!</definedName>
    <definedName name="TextRefCopy59" localSheetId="1">#REF!</definedName>
    <definedName name="TextRefCopy59" localSheetId="0">#REF!</definedName>
    <definedName name="TextRefCopy59">#REF!</definedName>
    <definedName name="TextRefCopy60" localSheetId="3">#REF!</definedName>
    <definedName name="TextRefCopy60" localSheetId="2">#REF!</definedName>
    <definedName name="TextRefCopy60" localSheetId="1">#REF!</definedName>
    <definedName name="TextRefCopy60" localSheetId="0">#REF!</definedName>
    <definedName name="TextRefCopy60">#REF!</definedName>
    <definedName name="TextRefCopy61" localSheetId="3">#REF!</definedName>
    <definedName name="TextRefCopy61" localSheetId="2">#REF!</definedName>
    <definedName name="TextRefCopy61" localSheetId="1">#REF!</definedName>
    <definedName name="TextRefCopy61" localSheetId="0">#REF!</definedName>
    <definedName name="TextRefCopy61">#REF!</definedName>
    <definedName name="TextRefCopy62" localSheetId="3">#REF!</definedName>
    <definedName name="TextRefCopy62" localSheetId="2">#REF!</definedName>
    <definedName name="TextRefCopy62" localSheetId="1">#REF!</definedName>
    <definedName name="TextRefCopy62" localSheetId="0">#REF!</definedName>
    <definedName name="TextRefCopy62">#REF!</definedName>
    <definedName name="TextRefCopy63" localSheetId="3">#REF!</definedName>
    <definedName name="TextRefCopy63" localSheetId="2">#REF!</definedName>
    <definedName name="TextRefCopy63" localSheetId="1">#REF!</definedName>
    <definedName name="TextRefCopy63" localSheetId="0">#REF!</definedName>
    <definedName name="TextRefCopy63">#REF!</definedName>
    <definedName name="TextRefCopy64" localSheetId="3">#REF!</definedName>
    <definedName name="TextRefCopy64" localSheetId="2">#REF!</definedName>
    <definedName name="TextRefCopy64" localSheetId="1">#REF!</definedName>
    <definedName name="TextRefCopy64" localSheetId="0">#REF!</definedName>
    <definedName name="TextRefCopy64">#REF!</definedName>
    <definedName name="TextRefCopy65" localSheetId="3">#REF!</definedName>
    <definedName name="TextRefCopy65" localSheetId="2">#REF!</definedName>
    <definedName name="TextRefCopy65" localSheetId="1">#REF!</definedName>
    <definedName name="TextRefCopy65" localSheetId="0">#REF!</definedName>
    <definedName name="TextRefCopy65">#REF!</definedName>
    <definedName name="TextRefCopy66" localSheetId="3">#REF!</definedName>
    <definedName name="TextRefCopy66" localSheetId="2">#REF!</definedName>
    <definedName name="TextRefCopy66" localSheetId="1">#REF!</definedName>
    <definedName name="TextRefCopy66" localSheetId="0">#REF!</definedName>
    <definedName name="TextRefCopy66">#REF!</definedName>
    <definedName name="TextRefCopy67" localSheetId="3">#REF!</definedName>
    <definedName name="TextRefCopy67" localSheetId="2">#REF!</definedName>
    <definedName name="TextRefCopy67" localSheetId="1">#REF!</definedName>
    <definedName name="TextRefCopy67" localSheetId="0">#REF!</definedName>
    <definedName name="TextRefCopy67">#REF!</definedName>
    <definedName name="TextRefCopy72" localSheetId="3">#REF!</definedName>
    <definedName name="TextRefCopy72" localSheetId="2">#REF!</definedName>
    <definedName name="TextRefCopy72" localSheetId="1">#REF!</definedName>
    <definedName name="TextRefCopy72" localSheetId="0">#REF!</definedName>
    <definedName name="TextRefCopy72">#REF!</definedName>
    <definedName name="TextRefCopy76" localSheetId="3">#REF!</definedName>
    <definedName name="TextRefCopy76" localSheetId="2">#REF!</definedName>
    <definedName name="TextRefCopy76" localSheetId="1">#REF!</definedName>
    <definedName name="TextRefCopy76" localSheetId="0">#REF!</definedName>
    <definedName name="TextRefCopy76">#REF!</definedName>
    <definedName name="TextRefCopy77" localSheetId="3">#REF!</definedName>
    <definedName name="TextRefCopy77" localSheetId="2">#REF!</definedName>
    <definedName name="TextRefCopy77" localSheetId="1">#REF!</definedName>
    <definedName name="TextRefCopy77" localSheetId="0">#REF!</definedName>
    <definedName name="TextRefCopy77">#REF!</definedName>
    <definedName name="TextRefCopy78" localSheetId="3">#REF!</definedName>
    <definedName name="TextRefCopy78" localSheetId="2">#REF!</definedName>
    <definedName name="TextRefCopy78" localSheetId="1">#REF!</definedName>
    <definedName name="TextRefCopy78" localSheetId="0">#REF!</definedName>
    <definedName name="TextRefCopy78">#REF!</definedName>
    <definedName name="TextRefCopy79" localSheetId="3">#REF!</definedName>
    <definedName name="TextRefCopy79" localSheetId="2">#REF!</definedName>
    <definedName name="TextRefCopy79" localSheetId="1">#REF!</definedName>
    <definedName name="TextRefCopy79" localSheetId="0">#REF!</definedName>
    <definedName name="TextRefCopy79">#REF!</definedName>
    <definedName name="TextRefCopy8">#N/A</definedName>
    <definedName name="TextRefCopy80" localSheetId="3">#REF!</definedName>
    <definedName name="TextRefCopy80" localSheetId="2">#REF!</definedName>
    <definedName name="TextRefCopy80" localSheetId="1">#REF!</definedName>
    <definedName name="TextRefCopy80" localSheetId="0">#REF!</definedName>
    <definedName name="TextRefCopy80">#REF!</definedName>
    <definedName name="TextRefCopy81" localSheetId="3">#REF!</definedName>
    <definedName name="TextRefCopy81" localSheetId="2">#REF!</definedName>
    <definedName name="TextRefCopy81" localSheetId="1">#REF!</definedName>
    <definedName name="TextRefCopy81" localSheetId="0">#REF!</definedName>
    <definedName name="TextRefCopy81">#REF!</definedName>
    <definedName name="TextRefCopy82" localSheetId="3">#REF!</definedName>
    <definedName name="TextRefCopy82" localSheetId="2">#REF!</definedName>
    <definedName name="TextRefCopy82" localSheetId="1">#REF!</definedName>
    <definedName name="TextRefCopy82" localSheetId="0">#REF!</definedName>
    <definedName name="TextRefCopy82">#REF!</definedName>
    <definedName name="TextRefCopy83" localSheetId="3">#REF!</definedName>
    <definedName name="TextRefCopy83" localSheetId="2">#REF!</definedName>
    <definedName name="TextRefCopy83" localSheetId="1">#REF!</definedName>
    <definedName name="TextRefCopy83" localSheetId="0">#REF!</definedName>
    <definedName name="TextRefCopy83">#REF!</definedName>
    <definedName name="TextRefCopy84" localSheetId="3">#REF!</definedName>
    <definedName name="TextRefCopy84" localSheetId="2">#REF!</definedName>
    <definedName name="TextRefCopy84" localSheetId="1">#REF!</definedName>
    <definedName name="TextRefCopy84" localSheetId="0">#REF!</definedName>
    <definedName name="TextRefCopy84">#REF!</definedName>
    <definedName name="TextRefCopy85" localSheetId="3">#REF!</definedName>
    <definedName name="TextRefCopy85" localSheetId="2">#REF!</definedName>
    <definedName name="TextRefCopy85" localSheetId="1">#REF!</definedName>
    <definedName name="TextRefCopy85" localSheetId="0">#REF!</definedName>
    <definedName name="TextRefCopy85">#REF!</definedName>
    <definedName name="TextRefCopy86" localSheetId="3">#REF!</definedName>
    <definedName name="TextRefCopy86" localSheetId="2">#REF!</definedName>
    <definedName name="TextRefCopy86" localSheetId="1">#REF!</definedName>
    <definedName name="TextRefCopy86" localSheetId="0">#REF!</definedName>
    <definedName name="TextRefCopy86">#REF!</definedName>
    <definedName name="TextRefCopy87" localSheetId="3">#REF!</definedName>
    <definedName name="TextRefCopy87" localSheetId="2">#REF!</definedName>
    <definedName name="TextRefCopy87" localSheetId="1">#REF!</definedName>
    <definedName name="TextRefCopy87" localSheetId="0">#REF!</definedName>
    <definedName name="TextRefCopy87">#REF!</definedName>
    <definedName name="TextRefCopy88" localSheetId="3">#REF!</definedName>
    <definedName name="TextRefCopy88" localSheetId="2">#REF!</definedName>
    <definedName name="TextRefCopy88" localSheetId="1">#REF!</definedName>
    <definedName name="TextRefCopy88" localSheetId="0">#REF!</definedName>
    <definedName name="TextRefCopy88">#REF!</definedName>
    <definedName name="TextRefCopy89" localSheetId="3">#REF!</definedName>
    <definedName name="TextRefCopy89" localSheetId="2">#REF!</definedName>
    <definedName name="TextRefCopy89" localSheetId="1">#REF!</definedName>
    <definedName name="TextRefCopy89" localSheetId="0">#REF!</definedName>
    <definedName name="TextRefCopy89">#REF!</definedName>
    <definedName name="TextRefCopy90" localSheetId="3">#REF!</definedName>
    <definedName name="TextRefCopy90" localSheetId="2">#REF!</definedName>
    <definedName name="TextRefCopy90" localSheetId="1">#REF!</definedName>
    <definedName name="TextRefCopy90" localSheetId="0">#REF!</definedName>
    <definedName name="TextRefCopy90">#REF!</definedName>
    <definedName name="TextRefCopy93" localSheetId="3">#REF!</definedName>
    <definedName name="TextRefCopy93" localSheetId="2">#REF!</definedName>
    <definedName name="TextRefCopy93" localSheetId="1">#REF!</definedName>
    <definedName name="TextRefCopy93" localSheetId="0">#REF!</definedName>
    <definedName name="TextRefCopy93">#REF!</definedName>
    <definedName name="TextRefCopyRangeCount" hidden="1">3</definedName>
    <definedName name="ucffo" localSheetId="3">#REF!</definedName>
    <definedName name="ucffo" localSheetId="2">#REF!</definedName>
    <definedName name="ucffo" localSheetId="1">#REF!</definedName>
    <definedName name="ucffo" localSheetId="0">#REF!</definedName>
    <definedName name="ucffo">#REF!</definedName>
    <definedName name="UFFO" localSheetId="3">#REF!</definedName>
    <definedName name="UFFO" localSheetId="2">#REF!</definedName>
    <definedName name="UFFO" localSheetId="1">#REF!</definedName>
    <definedName name="UFFO" localSheetId="0">#REF!</definedName>
    <definedName name="UFFO">#REF!</definedName>
    <definedName name="Unconsol">#N/A</definedName>
    <definedName name="VATRec" localSheetId="3">#REF!</definedName>
    <definedName name="VATRec" localSheetId="2">#REF!</definedName>
    <definedName name="VATRec" localSheetId="1">#REF!</definedName>
    <definedName name="VATRec" localSheetId="0">#REF!</definedName>
    <definedName name="VATRec">#REF!</definedName>
    <definedName name="VATRecInc" localSheetId="3">#REF!</definedName>
    <definedName name="VATRecInc" localSheetId="2">#REF!</definedName>
    <definedName name="VATRecInc" localSheetId="1">#REF!</definedName>
    <definedName name="VATRecInc" localSheetId="0">#REF!</definedName>
    <definedName name="VATRecInc">#REF!</definedName>
    <definedName name="WK" localSheetId="3">#REF!</definedName>
    <definedName name="WK" localSheetId="2">#REF!</definedName>
    <definedName name="WK" localSheetId="1">#REF!</definedName>
    <definedName name="WK" localSheetId="0">#REF!</definedName>
    <definedName name="WK">#REF!</definedName>
    <definedName name="WKInc" localSheetId="3">#REF!</definedName>
    <definedName name="WKInc" localSheetId="2">#REF!</definedName>
    <definedName name="WKInc" localSheetId="1">#REF!</definedName>
    <definedName name="WKInc" localSheetId="0">#REF!</definedName>
    <definedName name="WKInc">#REF!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REF_COLUMN_1" localSheetId="0" hidden="1">#N/A</definedName>
    <definedName name="XREF_COLUMN_1" hidden="1">#N/A</definedName>
    <definedName name="XREF_COLUMN_10" localSheetId="3" hidden="1">#REF!</definedName>
    <definedName name="XREF_COLUMN_10" localSheetId="2" hidden="1">#REF!</definedName>
    <definedName name="XREF_COLUMN_10" localSheetId="1" hidden="1">#REF!</definedName>
    <definedName name="XREF_COLUMN_10" localSheetId="0" hidden="1">#REF!</definedName>
    <definedName name="XREF_COLUMN_10" hidden="1">#REF!</definedName>
    <definedName name="XREF_COLUMN_11" localSheetId="3" hidden="1">#REF!</definedName>
    <definedName name="XREF_COLUMN_11" localSheetId="2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2" localSheetId="0" hidden="1">#N/A</definedName>
    <definedName name="XREF_COLUMN_2" hidden="1">#N/A</definedName>
    <definedName name="XREF_COLUMN_3" localSheetId="3" hidden="1">#REF!</definedName>
    <definedName name="XREF_COLUMN_3" localSheetId="2" hidden="1">#REF!</definedName>
    <definedName name="XREF_COLUMN_3" localSheetId="1" hidden="1">#REF!</definedName>
    <definedName name="XREF_COLUMN_3" localSheetId="0" hidden="1">#REF!</definedName>
    <definedName name="XREF_COLUMN_3" hidden="1">#REF!</definedName>
    <definedName name="XREF_COLUMN_4" localSheetId="3" hidden="1">#REF!</definedName>
    <definedName name="XREF_COLUMN_4" localSheetId="2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3" hidden="1">#REF!</definedName>
    <definedName name="XREF_COLUMN_5" localSheetId="2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3" hidden="1">#REF!</definedName>
    <definedName name="XREF_COLUMN_6" localSheetId="2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_COLUMN_7" localSheetId="3" hidden="1">#REF!</definedName>
    <definedName name="XREF_COLUMN_7" localSheetId="2" hidden="1">#REF!</definedName>
    <definedName name="XREF_COLUMN_7" localSheetId="1" hidden="1">#REF!</definedName>
    <definedName name="XREF_COLUMN_7" localSheetId="0" hidden="1">#REF!</definedName>
    <definedName name="XREF_COLUMN_7" hidden="1">#REF!</definedName>
    <definedName name="XREF_COLUMN_8" localSheetId="3" hidden="1">#REF!</definedName>
    <definedName name="XREF_COLUMN_8" localSheetId="2" hidden="1">#REF!</definedName>
    <definedName name="XREF_COLUMN_8" localSheetId="1" hidden="1">#REF!</definedName>
    <definedName name="XREF_COLUMN_8" localSheetId="0" hidden="1">#REF!</definedName>
    <definedName name="XREF_COLUMN_8" hidden="1">#REF!</definedName>
    <definedName name="XREF_COLUMN_9" localSheetId="3" hidden="1">#REF!</definedName>
    <definedName name="XREF_COLUMN_9" localSheetId="2" hidden="1">#REF!</definedName>
    <definedName name="XREF_COLUMN_9" localSheetId="1" hidden="1">#REF!</definedName>
    <definedName name="XREF_COLUMN_9" localSheetId="0" hidden="1">#REF!</definedName>
    <definedName name="XREF_COLUMN_9" hidden="1">#REF!</definedName>
    <definedName name="XRefActiveRow" localSheetId="3" hidden="1">#REF!</definedName>
    <definedName name="XRefActiveRow" localSheetId="2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2</definedName>
    <definedName name="XRefCopy1" localSheetId="0" hidden="1">#N/A</definedName>
    <definedName name="XRefCopy1" hidden="1">#N/A</definedName>
    <definedName name="XRefCopy10" localSheetId="0" hidden="1">#N/A</definedName>
    <definedName name="XRefCopy10" hidden="1">#N/A</definedName>
    <definedName name="XRefCopy10Row" localSheetId="3" hidden="1">#REF!</definedName>
    <definedName name="XRefCopy10Row" localSheetId="2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0" hidden="1">#N/A</definedName>
    <definedName name="XRefCopy11" hidden="1">#N/A</definedName>
    <definedName name="XRefCopy11Row" localSheetId="3" hidden="1">#REF!</definedName>
    <definedName name="XRefCopy11Row" localSheetId="2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0" hidden="1">#N/A</definedName>
    <definedName name="XRefCopy12" hidden="1">#N/A</definedName>
    <definedName name="XRefCopy12Row" localSheetId="3" hidden="1">#REF!</definedName>
    <definedName name="XRefCopy12Row" localSheetId="2" hidden="1">#REF!</definedName>
    <definedName name="XRefCopy12Row" localSheetId="1" hidden="1">#REF!</definedName>
    <definedName name="XRefCopy12Row" localSheetId="0" hidden="1">#REF!</definedName>
    <definedName name="XRefCopy12Row" hidden="1">#REF!</definedName>
    <definedName name="XRefCopy13" localSheetId="3" hidden="1">#REF!</definedName>
    <definedName name="XRefCopy13" localSheetId="2" hidden="1">#REF!</definedName>
    <definedName name="XRefCopy13" localSheetId="1" hidden="1">#REF!</definedName>
    <definedName name="XRefCopy13" localSheetId="0" hidden="1">#REF!</definedName>
    <definedName name="XRefCopy13" hidden="1">#REF!</definedName>
    <definedName name="XRefCopy13Row" localSheetId="3" hidden="1">#REF!</definedName>
    <definedName name="XRefCopy13Row" localSheetId="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3" hidden="1">#REF!</definedName>
    <definedName name="XRefCopy14" localSheetId="2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3" hidden="1">#REF!</definedName>
    <definedName name="XRefCopy14Row" localSheetId="2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5" localSheetId="3" hidden="1">#REF!</definedName>
    <definedName name="XRefCopy15" localSheetId="2" hidden="1">#REF!</definedName>
    <definedName name="XRefCopy15" localSheetId="1" hidden="1">#REF!</definedName>
    <definedName name="XRefCopy15" localSheetId="0" hidden="1">#REF!</definedName>
    <definedName name="XRefCopy15" hidden="1">#REF!</definedName>
    <definedName name="XRefCopy15Row" localSheetId="3" hidden="1">#REF!</definedName>
    <definedName name="XRefCopy15Row" localSheetId="2" hidden="1">#REF!</definedName>
    <definedName name="XRefCopy15Row" localSheetId="1" hidden="1">#REF!</definedName>
    <definedName name="XRefCopy15Row" localSheetId="0" hidden="1">#REF!</definedName>
    <definedName name="XRefCopy15Row" hidden="1">#REF!</definedName>
    <definedName name="XRefCopy16" localSheetId="3" hidden="1">#REF!</definedName>
    <definedName name="XRefCopy16" localSheetId="2" hidden="1">#REF!</definedName>
    <definedName name="XRefCopy16" localSheetId="1" hidden="1">#REF!</definedName>
    <definedName name="XRefCopy16" localSheetId="0" hidden="1">#REF!</definedName>
    <definedName name="XRefCopy16" hidden="1">#REF!</definedName>
    <definedName name="XRefCopy16Row" localSheetId="3" hidden="1">#REF!</definedName>
    <definedName name="XRefCopy16Row" localSheetId="2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" localSheetId="3" hidden="1">#REF!</definedName>
    <definedName name="XRefCopy17" localSheetId="2" hidden="1">#REF!</definedName>
    <definedName name="XRefCopy17" localSheetId="1" hidden="1">#REF!</definedName>
    <definedName name="XRefCopy17" localSheetId="0" hidden="1">#REF!</definedName>
    <definedName name="XRefCopy17" hidden="1">#REF!</definedName>
    <definedName name="XRefCopy17Row" localSheetId="3" hidden="1">#REF!</definedName>
    <definedName name="XRefCopy17Row" localSheetId="2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" localSheetId="3" hidden="1">#REF!</definedName>
    <definedName name="XRefCopy18" localSheetId="2" hidden="1">#REF!</definedName>
    <definedName name="XRefCopy18" localSheetId="1" hidden="1">#REF!</definedName>
    <definedName name="XRefCopy18" localSheetId="0" hidden="1">#REF!</definedName>
    <definedName name="XRefCopy18" hidden="1">#REF!</definedName>
    <definedName name="XRefCopy19" localSheetId="3" hidden="1">#REF!</definedName>
    <definedName name="XRefCopy19" localSheetId="2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3" hidden="1">#REF!</definedName>
    <definedName name="XRefCopy19Row" localSheetId="2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3" hidden="1">#REF!</definedName>
    <definedName name="XRefCopy1Row" localSheetId="2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" localSheetId="0" hidden="1">#N/A</definedName>
    <definedName name="XRefCopy2" hidden="1">#N/A</definedName>
    <definedName name="XRefCopy20" localSheetId="3" hidden="1">#REF!</definedName>
    <definedName name="XRefCopy20" localSheetId="2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3" hidden="1">#REF!</definedName>
    <definedName name="XRefCopy20Row" localSheetId="2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3" hidden="1">#REF!</definedName>
    <definedName name="XRefCopy21" localSheetId="2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3" hidden="1">#REF!</definedName>
    <definedName name="XRefCopy21Row" localSheetId="2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3" hidden="1">#REF!</definedName>
    <definedName name="XRefCopy22" localSheetId="2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3" hidden="1">#REF!</definedName>
    <definedName name="XRefCopy22Row" localSheetId="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3" hidden="1">#REF!</definedName>
    <definedName name="XRefCopy23" localSheetId="2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3Row" localSheetId="3" hidden="1">#REF!</definedName>
    <definedName name="XRefCopy23Row" localSheetId="2" hidden="1">#REF!</definedName>
    <definedName name="XRefCopy23Row" localSheetId="1" hidden="1">#REF!</definedName>
    <definedName name="XRefCopy23Row" localSheetId="0" hidden="1">#REF!</definedName>
    <definedName name="XRefCopy23Row" hidden="1">#REF!</definedName>
    <definedName name="XRefCopy24" localSheetId="3" hidden="1">#REF!</definedName>
    <definedName name="XRefCopy24" localSheetId="2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3" hidden="1">#REF!</definedName>
    <definedName name="XRefCopy24Row" localSheetId="2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3" hidden="1">#REF!</definedName>
    <definedName name="XRefCopy25" localSheetId="2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5Row" localSheetId="3" hidden="1">#REF!</definedName>
    <definedName name="XRefCopy25Row" localSheetId="2" hidden="1">#REF!</definedName>
    <definedName name="XRefCopy25Row" localSheetId="1" hidden="1">#REF!</definedName>
    <definedName name="XRefCopy25Row" localSheetId="0" hidden="1">#REF!</definedName>
    <definedName name="XRefCopy25Row" hidden="1">#REF!</definedName>
    <definedName name="XRefCopy26" localSheetId="3" hidden="1">#REF!</definedName>
    <definedName name="XRefCopy26" localSheetId="2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3" hidden="1">#REF!</definedName>
    <definedName name="XRefCopy26Row" localSheetId="2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3" hidden="1">#REF!</definedName>
    <definedName name="XRefCopy27" localSheetId="2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3" hidden="1">#REF!</definedName>
    <definedName name="XRefCopy27Row" localSheetId="2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" localSheetId="3" hidden="1">#REF!</definedName>
    <definedName name="XRefCopy28" localSheetId="2" hidden="1">#REF!</definedName>
    <definedName name="XRefCopy28" localSheetId="1" hidden="1">#REF!</definedName>
    <definedName name="XRefCopy28" localSheetId="0" hidden="1">#REF!</definedName>
    <definedName name="XRefCopy28" hidden="1">#REF!</definedName>
    <definedName name="XRefCopy28Row" localSheetId="3" hidden="1">#REF!</definedName>
    <definedName name="XRefCopy28Row" localSheetId="2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3" hidden="1">#REF!</definedName>
    <definedName name="XRefCopy29" localSheetId="2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3" hidden="1">#REF!</definedName>
    <definedName name="XRefCopy29Row" localSheetId="2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3" hidden="1">#REF!</definedName>
    <definedName name="XRefCopy2Row" localSheetId="2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0" hidden="1">#N/A</definedName>
    <definedName name="XRefCopy3" hidden="1">#N/A</definedName>
    <definedName name="XRefCopy30" localSheetId="3" hidden="1">#REF!</definedName>
    <definedName name="XRefCopy30" localSheetId="2" hidden="1">#REF!</definedName>
    <definedName name="XRefCopy30" localSheetId="1" hidden="1">#REF!</definedName>
    <definedName name="XRefCopy30" localSheetId="0" hidden="1">#REF!</definedName>
    <definedName name="XRefCopy30" hidden="1">#REF!</definedName>
    <definedName name="XRefCopy30Row" localSheetId="3" hidden="1">#REF!</definedName>
    <definedName name="XRefCopy30Row" localSheetId="2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3" hidden="1">#REF!</definedName>
    <definedName name="XRefCopy31" localSheetId="2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3" hidden="1">#REF!</definedName>
    <definedName name="XRefCopy31Row" localSheetId="2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" localSheetId="3" hidden="1">#REF!</definedName>
    <definedName name="XRefCopy32" localSheetId="2" hidden="1">#REF!</definedName>
    <definedName name="XRefCopy32" localSheetId="1" hidden="1">#REF!</definedName>
    <definedName name="XRefCopy32" localSheetId="0" hidden="1">#REF!</definedName>
    <definedName name="XRefCopy32" hidden="1">#REF!</definedName>
    <definedName name="XRefCopy32Row" localSheetId="3" hidden="1">#REF!</definedName>
    <definedName name="XRefCopy32Row" localSheetId="2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3" hidden="1">#REF!</definedName>
    <definedName name="XRefCopy33" localSheetId="2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3" hidden="1">#REF!</definedName>
    <definedName name="XRefCopy33Row" localSheetId="2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" localSheetId="3" hidden="1">#REF!</definedName>
    <definedName name="XRefCopy34" localSheetId="2" hidden="1">#REF!</definedName>
    <definedName name="XRefCopy34" localSheetId="1" hidden="1">#REF!</definedName>
    <definedName name="XRefCopy34" localSheetId="0" hidden="1">#REF!</definedName>
    <definedName name="XRefCopy34" hidden="1">#REF!</definedName>
    <definedName name="XRefCopy34Row" localSheetId="3" hidden="1">#REF!</definedName>
    <definedName name="XRefCopy34Row" localSheetId="2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3" hidden="1">#REF!</definedName>
    <definedName name="XRefCopy35" localSheetId="2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3" hidden="1">#REF!</definedName>
    <definedName name="XRefCopy35Row" localSheetId="2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" localSheetId="3" hidden="1">#REF!</definedName>
    <definedName name="XRefCopy36" localSheetId="2" hidden="1">#REF!</definedName>
    <definedName name="XRefCopy36" localSheetId="1" hidden="1">#REF!</definedName>
    <definedName name="XRefCopy36" localSheetId="0" hidden="1">#REF!</definedName>
    <definedName name="XRefCopy36" hidden="1">#REF!</definedName>
    <definedName name="XRefCopy36Row" localSheetId="3" hidden="1">#REF!</definedName>
    <definedName name="XRefCopy36Row" localSheetId="2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3" hidden="1">#REF!</definedName>
    <definedName name="XRefCopy37" localSheetId="2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3" hidden="1">#REF!</definedName>
    <definedName name="XRefCopy37Row" localSheetId="2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" localSheetId="3" hidden="1">#REF!</definedName>
    <definedName name="XRefCopy38" localSheetId="2" hidden="1">#REF!</definedName>
    <definedName name="XRefCopy38" localSheetId="1" hidden="1">#REF!</definedName>
    <definedName name="XRefCopy38" localSheetId="0" hidden="1">#REF!</definedName>
    <definedName name="XRefCopy38" hidden="1">#REF!</definedName>
    <definedName name="XRefCopy38Row" localSheetId="3" hidden="1">#REF!</definedName>
    <definedName name="XRefCopy38Row" localSheetId="2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" localSheetId="3" hidden="1">#REF!</definedName>
    <definedName name="XRefCopy39" localSheetId="2" hidden="1">#REF!</definedName>
    <definedName name="XRefCopy39" localSheetId="1" hidden="1">#REF!</definedName>
    <definedName name="XRefCopy39" localSheetId="0" hidden="1">#REF!</definedName>
    <definedName name="XRefCopy39" hidden="1">#REF!</definedName>
    <definedName name="XRefCopy39Row" localSheetId="3" hidden="1">#REF!</definedName>
    <definedName name="XRefCopy39Row" localSheetId="2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3Row" localSheetId="3" hidden="1">#REF!</definedName>
    <definedName name="XRefCopy3Row" localSheetId="2" hidden="1">#REF!</definedName>
    <definedName name="XRefCopy3Row" localSheetId="1" hidden="1">#REF!</definedName>
    <definedName name="XRefCopy3Row" localSheetId="0" hidden="1">#REF!</definedName>
    <definedName name="XRefCopy3Row" hidden="1">#REF!</definedName>
    <definedName name="XRefCopy4" localSheetId="0" hidden="1">#N/A</definedName>
    <definedName name="XRefCopy4" hidden="1">#N/A</definedName>
    <definedName name="XRefCopy40" localSheetId="3" hidden="1">#REF!</definedName>
    <definedName name="XRefCopy40" localSheetId="2" hidden="1">#REF!</definedName>
    <definedName name="XRefCopy40" localSheetId="1" hidden="1">#REF!</definedName>
    <definedName name="XRefCopy40" localSheetId="0" hidden="1">#REF!</definedName>
    <definedName name="XRefCopy40" hidden="1">#REF!</definedName>
    <definedName name="XRefCopy40Row" localSheetId="3" hidden="1">#REF!</definedName>
    <definedName name="XRefCopy40Row" localSheetId="2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" localSheetId="3" hidden="1">#REF!</definedName>
    <definedName name="XRefCopy41" localSheetId="2" hidden="1">#REF!</definedName>
    <definedName name="XRefCopy41" localSheetId="1" hidden="1">#REF!</definedName>
    <definedName name="XRefCopy41" localSheetId="0" hidden="1">#REF!</definedName>
    <definedName name="XRefCopy41" hidden="1">#REF!</definedName>
    <definedName name="XRefCopy41Row" localSheetId="3" hidden="1">#REF!</definedName>
    <definedName name="XRefCopy41Row" localSheetId="2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" localSheetId="3" hidden="1">#REF!</definedName>
    <definedName name="XRefCopy42" localSheetId="2" hidden="1">#REF!</definedName>
    <definedName name="XRefCopy42" localSheetId="1" hidden="1">#REF!</definedName>
    <definedName name="XRefCopy42" localSheetId="0" hidden="1">#REF!</definedName>
    <definedName name="XRefCopy42" hidden="1">#REF!</definedName>
    <definedName name="XRefCopy42Row" localSheetId="3" hidden="1">#REF!</definedName>
    <definedName name="XRefCopy42Row" localSheetId="2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" localSheetId="3" hidden="1">#REF!</definedName>
    <definedName name="XRefCopy43" localSheetId="2" hidden="1">#REF!</definedName>
    <definedName name="XRefCopy43" localSheetId="1" hidden="1">#REF!</definedName>
    <definedName name="XRefCopy43" localSheetId="0" hidden="1">#REF!</definedName>
    <definedName name="XRefCopy43" hidden="1">#REF!</definedName>
    <definedName name="XRefCopy43Row" localSheetId="3" hidden="1">#REF!</definedName>
    <definedName name="XRefCopy43Row" localSheetId="2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" localSheetId="3" hidden="1">#REF!</definedName>
    <definedName name="XRefCopy44" localSheetId="2" hidden="1">#REF!</definedName>
    <definedName name="XRefCopy44" localSheetId="1" hidden="1">#REF!</definedName>
    <definedName name="XRefCopy44" localSheetId="0" hidden="1">#REF!</definedName>
    <definedName name="XRefCopy44" hidden="1">#REF!</definedName>
    <definedName name="XRefCopy45" localSheetId="3" hidden="1">#REF!</definedName>
    <definedName name="XRefCopy45" localSheetId="2" hidden="1">#REF!</definedName>
    <definedName name="XRefCopy45" localSheetId="1" hidden="1">#REF!</definedName>
    <definedName name="XRefCopy45" localSheetId="0" hidden="1">#REF!</definedName>
    <definedName name="XRefCopy45" hidden="1">#REF!</definedName>
    <definedName name="XRefCopy45Row" localSheetId="3" hidden="1">#REF!</definedName>
    <definedName name="XRefCopy45Row" localSheetId="2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" localSheetId="3" hidden="1">#REF!</definedName>
    <definedName name="XRefCopy46" localSheetId="2" hidden="1">#REF!</definedName>
    <definedName name="XRefCopy46" localSheetId="1" hidden="1">#REF!</definedName>
    <definedName name="XRefCopy46" localSheetId="0" hidden="1">#REF!</definedName>
    <definedName name="XRefCopy46" hidden="1">#REF!</definedName>
    <definedName name="XRefCopy46Row" localSheetId="3" hidden="1">#REF!</definedName>
    <definedName name="XRefCopy46Row" localSheetId="2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" localSheetId="3" hidden="1">#REF!</definedName>
    <definedName name="XRefCopy47" localSheetId="2" hidden="1">#REF!</definedName>
    <definedName name="XRefCopy47" localSheetId="1" hidden="1">#REF!</definedName>
    <definedName name="XRefCopy47" localSheetId="0" hidden="1">#REF!</definedName>
    <definedName name="XRefCopy47" hidden="1">#REF!</definedName>
    <definedName name="XRefCopy48" localSheetId="3" hidden="1">#REF!</definedName>
    <definedName name="XRefCopy48" localSheetId="2" hidden="1">#REF!</definedName>
    <definedName name="XRefCopy48" localSheetId="1" hidden="1">#REF!</definedName>
    <definedName name="XRefCopy48" localSheetId="0" hidden="1">#REF!</definedName>
    <definedName name="XRefCopy48" hidden="1">#REF!</definedName>
    <definedName name="XRefCopy48Row" localSheetId="3" hidden="1">#REF!</definedName>
    <definedName name="XRefCopy48Row" localSheetId="2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" localSheetId="3" hidden="1">#REF!</definedName>
    <definedName name="XRefCopy49" localSheetId="2" hidden="1">#REF!</definedName>
    <definedName name="XRefCopy49" localSheetId="1" hidden="1">#REF!</definedName>
    <definedName name="XRefCopy49" localSheetId="0" hidden="1">#REF!</definedName>
    <definedName name="XRefCopy49" hidden="1">#REF!</definedName>
    <definedName name="XRefCopy49Row" localSheetId="3" hidden="1">#REF!</definedName>
    <definedName name="XRefCopy49Row" localSheetId="2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4Row" localSheetId="3" hidden="1">#REF!</definedName>
    <definedName name="XRefCopy4Row" localSheetId="2" hidden="1">#REF!</definedName>
    <definedName name="XRefCopy4Row" localSheetId="1" hidden="1">#REF!</definedName>
    <definedName name="XRefCopy4Row" localSheetId="0" hidden="1">#REF!</definedName>
    <definedName name="XRefCopy4Row" hidden="1">#REF!</definedName>
    <definedName name="XRefCopy5" localSheetId="0" hidden="1">#N/A</definedName>
    <definedName name="XRefCopy5" hidden="1">#N/A</definedName>
    <definedName name="XRefCopy50" localSheetId="3" hidden="1">#REF!</definedName>
    <definedName name="XRefCopy50" localSheetId="2" hidden="1">#REF!</definedName>
    <definedName name="XRefCopy50" localSheetId="1" hidden="1">#REF!</definedName>
    <definedName name="XRefCopy50" localSheetId="0" hidden="1">#REF!</definedName>
    <definedName name="XRefCopy50" hidden="1">#REF!</definedName>
    <definedName name="XRefCopy50Row" localSheetId="3" hidden="1">#REF!</definedName>
    <definedName name="XRefCopy50Row" localSheetId="2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3" hidden="1">#REF!</definedName>
    <definedName name="XRefCopy51" localSheetId="2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3" hidden="1">#REF!</definedName>
    <definedName name="XRefCopy51Row" localSheetId="2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" localSheetId="3" hidden="1">#REF!</definedName>
    <definedName name="XRefCopy52" localSheetId="2" hidden="1">#REF!</definedName>
    <definedName name="XRefCopy52" localSheetId="1" hidden="1">#REF!</definedName>
    <definedName name="XRefCopy52" localSheetId="0" hidden="1">#REF!</definedName>
    <definedName name="XRefCopy52" hidden="1">#REF!</definedName>
    <definedName name="XRefCopy52Row" localSheetId="3" hidden="1">#REF!</definedName>
    <definedName name="XRefCopy52Row" localSheetId="2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" localSheetId="3" hidden="1">#REF!</definedName>
    <definedName name="XRefCopy53" localSheetId="2" hidden="1">#REF!</definedName>
    <definedName name="XRefCopy53" localSheetId="1" hidden="1">#REF!</definedName>
    <definedName name="XRefCopy53" localSheetId="0" hidden="1">#REF!</definedName>
    <definedName name="XRefCopy53" hidden="1">#REF!</definedName>
    <definedName name="XRefCopy53Row" localSheetId="3" hidden="1">#REF!</definedName>
    <definedName name="XRefCopy53Row" localSheetId="2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" localSheetId="3" hidden="1">#REF!</definedName>
    <definedName name="XRefCopy54" localSheetId="2" hidden="1">#REF!</definedName>
    <definedName name="XRefCopy54" localSheetId="1" hidden="1">#REF!</definedName>
    <definedName name="XRefCopy54" localSheetId="0" hidden="1">#REF!</definedName>
    <definedName name="XRefCopy54" hidden="1">#REF!</definedName>
    <definedName name="XRefCopy54Row" localSheetId="3" hidden="1">#REF!</definedName>
    <definedName name="XRefCopy54Row" localSheetId="2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" localSheetId="3" hidden="1">#REF!</definedName>
    <definedName name="XRefCopy55" localSheetId="2" hidden="1">#REF!</definedName>
    <definedName name="XRefCopy55" localSheetId="1" hidden="1">#REF!</definedName>
    <definedName name="XRefCopy55" localSheetId="0" hidden="1">#REF!</definedName>
    <definedName name="XRefCopy55" hidden="1">#REF!</definedName>
    <definedName name="XRefCopy55Row" localSheetId="3" hidden="1">#REF!</definedName>
    <definedName name="XRefCopy55Row" localSheetId="2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" localSheetId="3" hidden="1">#REF!</definedName>
    <definedName name="XRefCopy56" localSheetId="2" hidden="1">#REF!</definedName>
    <definedName name="XRefCopy56" localSheetId="1" hidden="1">#REF!</definedName>
    <definedName name="XRefCopy56" localSheetId="0" hidden="1">#REF!</definedName>
    <definedName name="XRefCopy56" hidden="1">#REF!</definedName>
    <definedName name="XRefCopy56Row" localSheetId="3" hidden="1">#REF!</definedName>
    <definedName name="XRefCopy56Row" localSheetId="2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7" localSheetId="3" hidden="1">#REF!</definedName>
    <definedName name="XRefCopy57" localSheetId="2" hidden="1">#REF!</definedName>
    <definedName name="XRefCopy57" localSheetId="1" hidden="1">#REF!</definedName>
    <definedName name="XRefCopy57" localSheetId="0" hidden="1">#REF!</definedName>
    <definedName name="XRefCopy57" hidden="1">#REF!</definedName>
    <definedName name="XRefCopy57Row" localSheetId="3" hidden="1">#REF!</definedName>
    <definedName name="XRefCopy57Row" localSheetId="2" hidden="1">#REF!</definedName>
    <definedName name="XRefCopy57Row" localSheetId="1" hidden="1">#REF!</definedName>
    <definedName name="XRefCopy57Row" localSheetId="0" hidden="1">#REF!</definedName>
    <definedName name="XRefCopy57Row" hidden="1">#REF!</definedName>
    <definedName name="XRefCopy58" localSheetId="3" hidden="1">#REF!</definedName>
    <definedName name="XRefCopy58" localSheetId="2" hidden="1">#REF!</definedName>
    <definedName name="XRefCopy58" localSheetId="1" hidden="1">#REF!</definedName>
    <definedName name="XRefCopy58" localSheetId="0" hidden="1">#REF!</definedName>
    <definedName name="XRefCopy58" hidden="1">#REF!</definedName>
    <definedName name="XRefCopy58Row" localSheetId="3" hidden="1">#REF!</definedName>
    <definedName name="XRefCopy58Row" localSheetId="2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" localSheetId="3" hidden="1">#REF!</definedName>
    <definedName name="XRefCopy59" localSheetId="2" hidden="1">#REF!</definedName>
    <definedName name="XRefCopy59" localSheetId="1" hidden="1">#REF!</definedName>
    <definedName name="XRefCopy59" localSheetId="0" hidden="1">#REF!</definedName>
    <definedName name="XRefCopy59" hidden="1">#REF!</definedName>
    <definedName name="XRefCopy59Row" localSheetId="3" hidden="1">#REF!</definedName>
    <definedName name="XRefCopy59Row" localSheetId="2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5Row" localSheetId="3" hidden="1">#REF!</definedName>
    <definedName name="XRefCopy5Row" localSheetId="2" hidden="1">#REF!</definedName>
    <definedName name="XRefCopy5Row" localSheetId="1" hidden="1">#REF!</definedName>
    <definedName name="XRefCopy5Row" localSheetId="0" hidden="1">#REF!</definedName>
    <definedName name="XRefCopy5Row" hidden="1">#REF!</definedName>
    <definedName name="XRefCopy6" localSheetId="0" hidden="1">#N/A</definedName>
    <definedName name="XRefCopy6" hidden="1">#N/A</definedName>
    <definedName name="XRefCopy60" localSheetId="3" hidden="1">#REF!</definedName>
    <definedName name="XRefCopy60" localSheetId="2" hidden="1">#REF!</definedName>
    <definedName name="XRefCopy60" localSheetId="1" hidden="1">#REF!</definedName>
    <definedName name="XRefCopy60" localSheetId="0" hidden="1">#REF!</definedName>
    <definedName name="XRefCopy60" hidden="1">#REF!</definedName>
    <definedName name="XRefCopy60Row" localSheetId="3" hidden="1">#REF!</definedName>
    <definedName name="XRefCopy60Row" localSheetId="2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" localSheetId="3" hidden="1">#REF!</definedName>
    <definedName name="XRefCopy61" localSheetId="2" hidden="1">#REF!</definedName>
    <definedName name="XRefCopy61" localSheetId="1" hidden="1">#REF!</definedName>
    <definedName name="XRefCopy61" localSheetId="0" hidden="1">#REF!</definedName>
    <definedName name="XRefCopy61" hidden="1">#REF!</definedName>
    <definedName name="XRefCopy61Row" localSheetId="3" hidden="1">#REF!</definedName>
    <definedName name="XRefCopy61Row" localSheetId="2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" localSheetId="3" hidden="1">#REF!</definedName>
    <definedName name="XRefCopy62" localSheetId="2" hidden="1">#REF!</definedName>
    <definedName name="XRefCopy62" localSheetId="1" hidden="1">#REF!</definedName>
    <definedName name="XRefCopy62" localSheetId="0" hidden="1">#REF!</definedName>
    <definedName name="XRefCopy62" hidden="1">#REF!</definedName>
    <definedName name="XRefCopy62Row" localSheetId="3" hidden="1">#REF!</definedName>
    <definedName name="XRefCopy62Row" localSheetId="2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" localSheetId="3" hidden="1">#REF!</definedName>
    <definedName name="XRefCopy63" localSheetId="2" hidden="1">#REF!</definedName>
    <definedName name="XRefCopy63" localSheetId="1" hidden="1">#REF!</definedName>
    <definedName name="XRefCopy63" localSheetId="0" hidden="1">#REF!</definedName>
    <definedName name="XRefCopy63" hidden="1">#REF!</definedName>
    <definedName name="XRefCopy63Row" localSheetId="3" hidden="1">#REF!</definedName>
    <definedName name="XRefCopy63Row" localSheetId="2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5Row" localSheetId="0" hidden="1">[10]XREF!#REF!</definedName>
    <definedName name="XRefCopy65Row" hidden="1">[10]XREF!#REF!</definedName>
    <definedName name="XRefCopy67Row" localSheetId="0" hidden="1">[10]XREF!#REF!</definedName>
    <definedName name="XRefCopy67Row" hidden="1">[10]XREF!#REF!</definedName>
    <definedName name="XRefCopy6Row" localSheetId="3" hidden="1">#REF!</definedName>
    <definedName name="XRefCopy6Row" localSheetId="2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0" hidden="1">#N/A</definedName>
    <definedName name="XRefCopy7" hidden="1">#N/A</definedName>
    <definedName name="XRefCopy7Row" localSheetId="3" hidden="1">#REF!</definedName>
    <definedName name="XRefCopy7Row" localSheetId="2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0" hidden="1">#N/A</definedName>
    <definedName name="XRefCopy8" hidden="1">#N/A</definedName>
    <definedName name="XRefCopy8Row" localSheetId="3" hidden="1">#REF!</definedName>
    <definedName name="XRefCopy8Row" localSheetId="2" hidden="1">#REF!</definedName>
    <definedName name="XRefCopy8Row" localSheetId="1" hidden="1">#REF!</definedName>
    <definedName name="XRefCopy8Row" localSheetId="0" hidden="1">#REF!</definedName>
    <definedName name="XRefCopy8Row" hidden="1">#REF!</definedName>
    <definedName name="XRefCopy9" localSheetId="0" hidden="1">#N/A</definedName>
    <definedName name="XRefCopy9" hidden="1">#N/A</definedName>
    <definedName name="XRefCopy9Row" localSheetId="3" hidden="1">#REF!</definedName>
    <definedName name="XRefCopy9Row" localSheetId="2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12</definedName>
    <definedName name="XRefPaste1" localSheetId="0" hidden="1">#N/A</definedName>
    <definedName name="XRefPaste1" hidden="1">#N/A</definedName>
    <definedName name="XRefPaste10" localSheetId="3" hidden="1">#REF!</definedName>
    <definedName name="XRefPaste10" localSheetId="2" hidden="1">#REF!</definedName>
    <definedName name="XRefPaste10" localSheetId="1" hidden="1">#REF!</definedName>
    <definedName name="XRefPaste10" localSheetId="0" hidden="1">#REF!</definedName>
    <definedName name="XRefPaste10" hidden="1">#REF!</definedName>
    <definedName name="XRefPaste10Row" localSheetId="3" hidden="1">#REF!</definedName>
    <definedName name="XRefPaste10Row" localSheetId="2" hidden="1">#REF!</definedName>
    <definedName name="XRefPaste10Row" localSheetId="1" hidden="1">#REF!</definedName>
    <definedName name="XRefPaste10Row" localSheetId="0" hidden="1">#REF!</definedName>
    <definedName name="XRefPaste10Row" hidden="1">#REF!</definedName>
    <definedName name="XRefPaste11" localSheetId="3" hidden="1">#REF!</definedName>
    <definedName name="XRefPaste11" localSheetId="2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3" hidden="1">#REF!</definedName>
    <definedName name="XRefPaste11Row" localSheetId="2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" localSheetId="3" hidden="1">#REF!</definedName>
    <definedName name="XRefPaste12" localSheetId="2" hidden="1">#REF!</definedName>
    <definedName name="XRefPaste12" localSheetId="1" hidden="1">#REF!</definedName>
    <definedName name="XRefPaste12" localSheetId="0" hidden="1">#REF!</definedName>
    <definedName name="XRefPaste12" hidden="1">#REF!</definedName>
    <definedName name="XRefPaste12Row" localSheetId="3" hidden="1">#REF!</definedName>
    <definedName name="XRefPaste12Row" localSheetId="2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3" hidden="1">#REF!</definedName>
    <definedName name="XRefPaste13" localSheetId="2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3Row" localSheetId="3" hidden="1">#REF!</definedName>
    <definedName name="XRefPaste13Row" localSheetId="2" hidden="1">#REF!</definedName>
    <definedName name="XRefPaste13Row" localSheetId="1" hidden="1">#REF!</definedName>
    <definedName name="XRefPaste13Row" localSheetId="0" hidden="1">#REF!</definedName>
    <definedName name="XRefPaste13Row" hidden="1">#REF!</definedName>
    <definedName name="XRefPaste14" localSheetId="3" hidden="1">#REF!</definedName>
    <definedName name="XRefPaste14" localSheetId="2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3" hidden="1">#REF!</definedName>
    <definedName name="XRefPaste14Row" localSheetId="2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3" hidden="1">#REF!</definedName>
    <definedName name="XRefPaste15" localSheetId="2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3" hidden="1">#REF!</definedName>
    <definedName name="XRefPaste15Row" localSheetId="2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3" hidden="1">#REF!</definedName>
    <definedName name="XRefPaste16" localSheetId="2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3" hidden="1">#REF!</definedName>
    <definedName name="XRefPaste16Row" localSheetId="2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" localSheetId="3" hidden="1">#REF!</definedName>
    <definedName name="XRefPaste17" localSheetId="2" hidden="1">#REF!</definedName>
    <definedName name="XRefPaste17" localSheetId="1" hidden="1">#REF!</definedName>
    <definedName name="XRefPaste17" localSheetId="0" hidden="1">#REF!</definedName>
    <definedName name="XRefPaste17" hidden="1">#REF!</definedName>
    <definedName name="XRefPaste17Row" localSheetId="3" hidden="1">#REF!</definedName>
    <definedName name="XRefPaste17Row" localSheetId="2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" localSheetId="3" hidden="1">#REF!</definedName>
    <definedName name="XRefPaste18" localSheetId="2" hidden="1">#REF!</definedName>
    <definedName name="XRefPaste18" localSheetId="1" hidden="1">#REF!</definedName>
    <definedName name="XRefPaste18" localSheetId="0" hidden="1">#REF!</definedName>
    <definedName name="XRefPaste18" hidden="1">#REF!</definedName>
    <definedName name="XRefPaste18Row" localSheetId="3" hidden="1">#REF!</definedName>
    <definedName name="XRefPaste18Row" localSheetId="2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" localSheetId="3" hidden="1">#REF!</definedName>
    <definedName name="XRefPaste19" localSheetId="2" hidden="1">#REF!</definedName>
    <definedName name="XRefPaste19" localSheetId="1" hidden="1">#REF!</definedName>
    <definedName name="XRefPaste19" localSheetId="0" hidden="1">#REF!</definedName>
    <definedName name="XRefPaste19" hidden="1">#REF!</definedName>
    <definedName name="XRefPaste19Row" localSheetId="3" hidden="1">#REF!</definedName>
    <definedName name="XRefPaste19Row" localSheetId="2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3" hidden="1">#REF!</definedName>
    <definedName name="XRefPaste1Row" localSheetId="2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0" hidden="1">#N/A</definedName>
    <definedName name="XRefPaste2" hidden="1">#N/A</definedName>
    <definedName name="XRefPaste20" localSheetId="3" hidden="1">#REF!</definedName>
    <definedName name="XRefPaste20" localSheetId="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0Row" localSheetId="3" hidden="1">#REF!</definedName>
    <definedName name="XRefPaste20Row" localSheetId="2" hidden="1">#REF!</definedName>
    <definedName name="XRefPaste20Row" localSheetId="1" hidden="1">#REF!</definedName>
    <definedName name="XRefPaste20Row" localSheetId="0" hidden="1">#REF!</definedName>
    <definedName name="XRefPaste20Row" hidden="1">#REF!</definedName>
    <definedName name="XRefPaste21" localSheetId="3" hidden="1">#REF!</definedName>
    <definedName name="XRefPaste21" localSheetId="2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3" hidden="1">#REF!</definedName>
    <definedName name="XRefPaste21Row" localSheetId="2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3" hidden="1">#REF!</definedName>
    <definedName name="XRefPaste22" localSheetId="2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2Row" localSheetId="3" hidden="1">#REF!</definedName>
    <definedName name="XRefPaste22Row" localSheetId="2" hidden="1">#REF!</definedName>
    <definedName name="XRefPaste22Row" localSheetId="1" hidden="1">#REF!</definedName>
    <definedName name="XRefPaste22Row" localSheetId="0" hidden="1">#REF!</definedName>
    <definedName name="XRefPaste22Row" hidden="1">#REF!</definedName>
    <definedName name="XRefPaste23Row" localSheetId="0" hidden="1">[10]XREF!#REF!</definedName>
    <definedName name="XRefPaste23Row" hidden="1">[10]XREF!#REF!</definedName>
    <definedName name="XRefPaste24Row" localSheetId="0" hidden="1">[10]XREF!#REF!</definedName>
    <definedName name="XRefPaste24Row" hidden="1">[10]XREF!#REF!</definedName>
    <definedName name="XRefPaste25Row" localSheetId="0" hidden="1">[10]XREF!#REF!</definedName>
    <definedName name="XRefPaste25Row" hidden="1">[10]XREF!#REF!</definedName>
    <definedName name="XRefPaste26Row" localSheetId="0" hidden="1">[10]XREF!#REF!</definedName>
    <definedName name="XRefPaste26Row" hidden="1">[10]XREF!#REF!</definedName>
    <definedName name="XRefPaste27Row" localSheetId="0" hidden="1">[10]XREF!#REF!</definedName>
    <definedName name="XRefPaste27Row" hidden="1">[10]XREF!#REF!</definedName>
    <definedName name="XRefPaste28Row" localSheetId="0" hidden="1">[10]XREF!#REF!</definedName>
    <definedName name="XRefPaste28Row" hidden="1">[10]XREF!#REF!</definedName>
    <definedName name="XRefPaste29Row" localSheetId="0" hidden="1">[10]XREF!#REF!</definedName>
    <definedName name="XRefPaste29Row" hidden="1">[10]XREF!#REF!</definedName>
    <definedName name="XRefPaste2Row" localSheetId="3" hidden="1">#REF!</definedName>
    <definedName name="XRefPaste2Row" localSheetId="2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3" hidden="1">#REF!</definedName>
    <definedName name="XRefPaste3" localSheetId="2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Row" localSheetId="0" hidden="1">[10]XREF!#REF!</definedName>
    <definedName name="XRefPaste30Row" hidden="1">[10]XREF!#REF!</definedName>
    <definedName name="XRefPaste31Row" localSheetId="0" hidden="1">[10]XREF!#REF!</definedName>
    <definedName name="XRefPaste31Row" hidden="1">[10]XREF!#REF!</definedName>
    <definedName name="XRefPaste32Row" localSheetId="0" hidden="1">[10]XREF!#REF!</definedName>
    <definedName name="XRefPaste32Row" hidden="1">[10]XREF!#REF!</definedName>
    <definedName name="XRefPaste33Row" localSheetId="0" hidden="1">[10]XREF!#REF!</definedName>
    <definedName name="XRefPaste33Row" hidden="1">[10]XREF!#REF!</definedName>
    <definedName name="XRefPaste34Row" localSheetId="0" hidden="1">[10]XREF!#REF!</definedName>
    <definedName name="XRefPaste34Row" hidden="1">[10]XREF!#REF!</definedName>
    <definedName name="XRefPaste3Row" localSheetId="3" hidden="1">#REF!</definedName>
    <definedName name="XRefPaste3Row" localSheetId="2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3" hidden="1">#REF!</definedName>
    <definedName name="XRefPaste4" localSheetId="2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Row" localSheetId="3" hidden="1">#REF!</definedName>
    <definedName name="XRefPaste4Row" localSheetId="2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3" hidden="1">#REF!</definedName>
    <definedName name="XRefPaste5" localSheetId="2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Row" localSheetId="3" hidden="1">#REF!</definedName>
    <definedName name="XRefPaste5Row" localSheetId="2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" localSheetId="3" hidden="1">#REF!</definedName>
    <definedName name="XRefPaste6" localSheetId="2" hidden="1">#REF!</definedName>
    <definedName name="XRefPaste6" localSheetId="1" hidden="1">#REF!</definedName>
    <definedName name="XRefPaste6" localSheetId="0" hidden="1">#REF!</definedName>
    <definedName name="XRefPaste6" hidden="1">#REF!</definedName>
    <definedName name="XRefPaste6Row" localSheetId="3" hidden="1">#REF!</definedName>
    <definedName name="XRefPaste6Row" localSheetId="2" hidden="1">#REF!</definedName>
    <definedName name="XRefPaste6Row" localSheetId="1" hidden="1">#REF!</definedName>
    <definedName name="XRefPaste6Row" localSheetId="0" hidden="1">#REF!</definedName>
    <definedName name="XRefPaste6Row" hidden="1">#REF!</definedName>
    <definedName name="XRefPaste7" localSheetId="3" hidden="1">#REF!</definedName>
    <definedName name="XRefPaste7" localSheetId="2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Row" localSheetId="3" hidden="1">#REF!</definedName>
    <definedName name="XRefPaste7Row" localSheetId="2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3" hidden="1">#REF!</definedName>
    <definedName name="XRefPaste8" localSheetId="2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3" hidden="1">#REF!</definedName>
    <definedName name="XRefPaste8Row" localSheetId="2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" localSheetId="3" hidden="1">#REF!</definedName>
    <definedName name="XRefPaste9" localSheetId="2" hidden="1">#REF!</definedName>
    <definedName name="XRefPaste9" localSheetId="1" hidden="1">#REF!</definedName>
    <definedName name="XRefPaste9" localSheetId="0" hidden="1">#REF!</definedName>
    <definedName name="XRefPaste9" hidden="1">#REF!</definedName>
    <definedName name="XRefPaste9Row" localSheetId="3" hidden="1">#REF!</definedName>
    <definedName name="XRefPaste9Row" localSheetId="2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2</definedName>
    <definedName name="Years" localSheetId="3">#REF!</definedName>
    <definedName name="Years" localSheetId="2">#REF!</definedName>
    <definedName name="Years" localSheetId="1">#REF!</definedName>
    <definedName name="Years" localSheetId="0">#REF!</definedName>
    <definedName name="Years">#REF!</definedName>
    <definedName name="а" localSheetId="0">'[11]6674-первонач'!#REF!</definedName>
    <definedName name="а">'[11]6674-первонач'!#REF!</definedName>
    <definedName name="а1" localSheetId="0">[12]ЯНВАРЬ!#REF!</definedName>
    <definedName name="а1">[12]ЯНВАРЬ!#REF!</definedName>
    <definedName name="Б10ДМ" localSheetId="0">[13]бартер!#REF!</definedName>
    <definedName name="Б10ДМ">[13]бартер!#REF!</definedName>
    <definedName name="Б10дол" localSheetId="0">[13]бартер!#REF!</definedName>
    <definedName name="Б10дол">[13]бартер!#REF!</definedName>
    <definedName name="Б10руб" localSheetId="0">[13]бартер!#REF!</definedName>
    <definedName name="Б10руб">[13]бартер!#REF!</definedName>
    <definedName name="Б11ДМ" localSheetId="0">[13]бартер!#REF!</definedName>
    <definedName name="Б11ДМ">[13]бартер!#REF!</definedName>
    <definedName name="Б11дол" localSheetId="0">[13]бартер!#REF!</definedName>
    <definedName name="Б11дол">[13]бартер!#REF!</definedName>
    <definedName name="Б11руб" localSheetId="0">[13]бартер!#REF!</definedName>
    <definedName name="Б11руб">[13]бартер!#REF!</definedName>
    <definedName name="Б12ДМ" localSheetId="0">[13]бартер!#REF!</definedName>
    <definedName name="Б12ДМ">[13]бартер!#REF!</definedName>
    <definedName name="Б12дол" localSheetId="0">[13]бартер!#REF!</definedName>
    <definedName name="Б12дол">[13]бартер!#REF!</definedName>
    <definedName name="Б12руб" localSheetId="0">[13]бартер!#REF!</definedName>
    <definedName name="Б12руб">[13]бартер!#REF!</definedName>
    <definedName name="Б1ДМ" localSheetId="0">[13]бартер!#REF!</definedName>
    <definedName name="Б1ДМ">[13]бартер!#REF!</definedName>
    <definedName name="Б1дол" localSheetId="0">[13]бартер!#REF!</definedName>
    <definedName name="Б1дол">[13]бартер!#REF!</definedName>
    <definedName name="Б1руб" localSheetId="0">[13]бартер!#REF!</definedName>
    <definedName name="Б1руб">[13]бартер!#REF!</definedName>
    <definedName name="Б2ДМ" localSheetId="0">[13]бартер!#REF!</definedName>
    <definedName name="Б2ДМ">[13]бартер!#REF!</definedName>
    <definedName name="Б2дол" localSheetId="0">[13]бартер!#REF!</definedName>
    <definedName name="Б2дол">[13]бартер!#REF!</definedName>
    <definedName name="Б2руб" localSheetId="0">[13]бартер!#REF!</definedName>
    <definedName name="Б2руб">[13]бартер!#REF!</definedName>
    <definedName name="Б3ДМ" localSheetId="0">[13]бартер!#REF!</definedName>
    <definedName name="Б3ДМ">[13]бартер!#REF!</definedName>
    <definedName name="Б3дол" localSheetId="0">[13]бартер!#REF!</definedName>
    <definedName name="Б3дол">[13]бартер!#REF!</definedName>
    <definedName name="Б3руб" localSheetId="0">[13]бартер!#REF!</definedName>
    <definedName name="Б3руб">[13]бартер!#REF!</definedName>
    <definedName name="Б4ДМ" localSheetId="0">[13]бартер!#REF!</definedName>
    <definedName name="Б4ДМ">[13]бартер!#REF!</definedName>
    <definedName name="Б4дол" localSheetId="0">[13]бартер!#REF!</definedName>
    <definedName name="Б4дол">[13]бартер!#REF!</definedName>
    <definedName name="Б4руб" localSheetId="0">[13]бартер!#REF!</definedName>
    <definedName name="Б4руб">[13]бартер!#REF!</definedName>
    <definedName name="Б5ДМ" localSheetId="0">[13]бартер!#REF!</definedName>
    <definedName name="Б5ДМ">[13]бартер!#REF!</definedName>
    <definedName name="Б5дол" localSheetId="0">[13]бартер!#REF!</definedName>
    <definedName name="Б5дол">[13]бартер!#REF!</definedName>
    <definedName name="Б5руб" localSheetId="0">[13]бартер!#REF!</definedName>
    <definedName name="Б5руб">[13]бартер!#REF!</definedName>
    <definedName name="Б6ДМ" localSheetId="0">[13]бартер!#REF!</definedName>
    <definedName name="Б6ДМ">[13]бартер!#REF!</definedName>
    <definedName name="Б6дол" localSheetId="0">[13]бартер!#REF!</definedName>
    <definedName name="Б6дол">[13]бартер!#REF!</definedName>
    <definedName name="Б6руб" localSheetId="0">[13]бартер!#REF!</definedName>
    <definedName name="Б6руб">[13]бартер!#REF!</definedName>
    <definedName name="Б7ДМ" localSheetId="0">[13]бартер!#REF!</definedName>
    <definedName name="Б7ДМ">[13]бартер!#REF!</definedName>
    <definedName name="Б7дол" localSheetId="0">[13]бартер!#REF!</definedName>
    <definedName name="Б7дол">[13]бартер!#REF!</definedName>
    <definedName name="Б7руб" localSheetId="0">[13]бартер!#REF!</definedName>
    <definedName name="Б7руб">[13]бартер!#REF!</definedName>
    <definedName name="Б8ДМ" localSheetId="0">[13]бартер!#REF!</definedName>
    <definedName name="Б8ДМ">[13]бартер!#REF!</definedName>
    <definedName name="Б8дол" localSheetId="0">[13]бартер!#REF!</definedName>
    <definedName name="Б8дол">[13]бартер!#REF!</definedName>
    <definedName name="Б8руб" localSheetId="0">[13]бартер!#REF!</definedName>
    <definedName name="Б8руб">[13]бартер!#REF!</definedName>
    <definedName name="Б9ДМ" localSheetId="0">[13]бартер!#REF!</definedName>
    <definedName name="Б9ДМ">[13]бартер!#REF!</definedName>
    <definedName name="Б9дол" localSheetId="0">[13]бартер!#REF!</definedName>
    <definedName name="Б9дол">[13]бартер!#REF!</definedName>
    <definedName name="Б9руб" localSheetId="0">[13]бартер!#REF!</definedName>
    <definedName name="Б9руб">[13]бартер!#REF!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Бтекдол" localSheetId="0">[13]бартер!#REF!</definedName>
    <definedName name="Бтекдол">[13]бартер!#REF!</definedName>
    <definedName name="Бтекмар" localSheetId="0">[13]бартер!#REF!</definedName>
    <definedName name="Бтекмар">[13]бартер!#REF!</definedName>
    <definedName name="Бтекруб" localSheetId="0">[13]бартер!#REF!</definedName>
    <definedName name="Бтекруб">[13]бартер!#REF!</definedName>
    <definedName name="в" localSheetId="0">'[11]6674-первонач'!#REF!</definedName>
    <definedName name="в">'[11]6674-первонач'!#REF!</definedName>
    <definedName name="курсБ3дол" localSheetId="0">[13]бартер!#REF!</definedName>
    <definedName name="курсБ3дол">[13]бартер!#REF!</definedName>
    <definedName name="м160" localSheetId="3">#REF!</definedName>
    <definedName name="м160" localSheetId="2">#REF!</definedName>
    <definedName name="м160" localSheetId="1">#REF!</definedName>
    <definedName name="м160" localSheetId="0">#REF!</definedName>
    <definedName name="м160">#REF!</definedName>
    <definedName name="м26" localSheetId="3">#REF!</definedName>
    <definedName name="м26" localSheetId="2">#REF!</definedName>
    <definedName name="м26" localSheetId="1">#REF!</definedName>
    <definedName name="м26" localSheetId="0">#REF!</definedName>
    <definedName name="м26">#REF!</definedName>
    <definedName name="_xlnm.Print_Area" localSheetId="3">Капитал!$A$1:$E$20</definedName>
    <definedName name="_xlnm.Print_Area" localSheetId="2">'ОДДС  '!$A$2:$C$82</definedName>
    <definedName name="_xlnm.Print_Area" localSheetId="1">ОСД!$A$1:$E$41</definedName>
    <definedName name="_xlnm.Print_Area" localSheetId="0">ОФП!$A$1:$E$53</definedName>
    <definedName name="_xlnm.Print_Area" localSheetId="4">Ф3!$A$1:$D$87</definedName>
    <definedName name="ол" localSheetId="3">#REF!</definedName>
    <definedName name="ол" localSheetId="2">#REF!</definedName>
    <definedName name="ол" localSheetId="1">#REF!</definedName>
    <definedName name="ол" localSheetId="0">#REF!</definedName>
    <definedName name="ол">#REF!</definedName>
    <definedName name="оснпоказ" localSheetId="3">#REF!</definedName>
    <definedName name="оснпоказ" localSheetId="2">#REF!</definedName>
    <definedName name="оснпоказ" localSheetId="1">#REF!</definedName>
    <definedName name="оснпоказ" localSheetId="0">#REF!</definedName>
    <definedName name="оснпоказ">#REF!</definedName>
    <definedName name="пок" localSheetId="3">#REF!</definedName>
    <definedName name="пок" localSheetId="2">#REF!</definedName>
    <definedName name="пок" localSheetId="1">#REF!</definedName>
    <definedName name="пок" localSheetId="0">#REF!</definedName>
    <definedName name="пок">#REF!</definedName>
    <definedName name="показ" localSheetId="0">'[14]6674-первонач'!#REF!</definedName>
    <definedName name="показ">'[14]6674-первонач'!#REF!</definedName>
    <definedName name="Сальдо10" localSheetId="0">[13]бартер!#REF!</definedName>
    <definedName name="Сальдо10">[13]бартер!#REF!</definedName>
    <definedName name="Сальдо1029" localSheetId="3">#REF!</definedName>
    <definedName name="Сальдо1029" localSheetId="2">#REF!</definedName>
    <definedName name="Сальдо1029" localSheetId="1">#REF!</definedName>
    <definedName name="Сальдо1029" localSheetId="0">#REF!</definedName>
    <definedName name="Сальдо1029">#REF!</definedName>
    <definedName name="Сальдо1085" localSheetId="0">[13]бартер!#REF!</definedName>
    <definedName name="Сальдо1085">[13]бартер!#REF!</definedName>
    <definedName name="Сальдо10852" localSheetId="0">[13]бартер!#REF!</definedName>
    <definedName name="Сальдо10852">[13]бартер!#REF!</definedName>
    <definedName name="Сальдо1100" localSheetId="0">[13]бартер!#REF!</definedName>
    <definedName name="Сальдо1100">[13]бартер!#REF!</definedName>
    <definedName name="Сальдо1115" localSheetId="3">#REF!</definedName>
    <definedName name="Сальдо1115" localSheetId="2">#REF!</definedName>
    <definedName name="Сальдо1115" localSheetId="1">#REF!</definedName>
    <definedName name="Сальдо1115" localSheetId="0">#REF!</definedName>
    <definedName name="Сальдо1115">#REF!</definedName>
    <definedName name="Сальдо1159">[15]глина!$O$220</definedName>
    <definedName name="Сальдо1165" localSheetId="0">[13]бартер!#REF!</definedName>
    <definedName name="Сальдо1165">[13]бартер!#REF!</definedName>
    <definedName name="Сальдо1197" localSheetId="0">[13]бартер!#REF!</definedName>
    <definedName name="Сальдо1197">[13]бартер!#REF!</definedName>
    <definedName name="Сальдо1204" localSheetId="0">[13]бартер!#REF!</definedName>
    <definedName name="Сальдо1204">[13]бартер!#REF!</definedName>
    <definedName name="Сальдо1208" localSheetId="0">[13]бартер!#REF!</definedName>
    <definedName name="Сальдо1208">[13]бартер!#REF!</definedName>
    <definedName name="Сальдо1212" localSheetId="0">[13]бартер!#REF!</definedName>
    <definedName name="Сальдо1212">[13]бартер!#REF!</definedName>
    <definedName name="Сальдо1218" localSheetId="0">[13]бартер!#REF!</definedName>
    <definedName name="Сальдо1218">[13]бартер!#REF!</definedName>
    <definedName name="Сальдо1226" localSheetId="0">[13]бартер!#REF!</definedName>
    <definedName name="Сальдо1226">[13]бартер!#REF!</definedName>
    <definedName name="Сальдо125" localSheetId="0">[13]бартер!#REF!</definedName>
    <definedName name="Сальдо125">[13]бартер!#REF!</definedName>
    <definedName name="Сальдо1260" localSheetId="0">[13]бартер!#REF!</definedName>
    <definedName name="Сальдо1260">[13]бартер!#REF!</definedName>
    <definedName name="Сальдо1266" localSheetId="3">#REF!</definedName>
    <definedName name="Сальдо1266" localSheetId="2">#REF!</definedName>
    <definedName name="Сальдо1266" localSheetId="1">#REF!</definedName>
    <definedName name="Сальдо1266" localSheetId="0">#REF!</definedName>
    <definedName name="Сальдо1266">#REF!</definedName>
    <definedName name="Сальдо1280" localSheetId="0">[13]бартер!#REF!</definedName>
    <definedName name="Сальдо1280">[13]бартер!#REF!</definedName>
    <definedName name="Сальдо1283">[15]глина!$O$587</definedName>
    <definedName name="Сальдо1290" localSheetId="0">[13]бартер!#REF!</definedName>
    <definedName name="Сальдо1290">[13]бартер!#REF!</definedName>
    <definedName name="Сальдо1380">[15]глина!$O$481</definedName>
    <definedName name="Сальдо146" localSheetId="0">[13]бартер!#REF!</definedName>
    <definedName name="Сальдо146">[13]бартер!#REF!</definedName>
    <definedName name="Сальдо1474" localSheetId="0">[13]бартер!#REF!</definedName>
    <definedName name="Сальдо1474">[13]бартер!#REF!</definedName>
    <definedName name="Сальдо1489" localSheetId="0">[13]бартер!#REF!</definedName>
    <definedName name="Сальдо1489">[13]бартер!#REF!</definedName>
    <definedName name="Сальдо149" localSheetId="0">[13]бартер!#REF!</definedName>
    <definedName name="Сальдо149">[13]бартер!#REF!</definedName>
    <definedName name="Сальдо1507" localSheetId="0">[13]бартер!#REF!</definedName>
    <definedName name="Сальдо1507">[13]бартер!#REF!</definedName>
    <definedName name="Сальдо1510" localSheetId="0">[13]бартер!#REF!</definedName>
    <definedName name="Сальдо1510">[13]бартер!#REF!</definedName>
    <definedName name="Сальдо1520" localSheetId="3">#REF!</definedName>
    <definedName name="Сальдо1520" localSheetId="2">#REF!</definedName>
    <definedName name="Сальдо1520" localSheetId="1">#REF!</definedName>
    <definedName name="Сальдо1520" localSheetId="0">#REF!</definedName>
    <definedName name="Сальдо1520">#REF!</definedName>
    <definedName name="Сальдо1529" localSheetId="0">[13]бартер!#REF!</definedName>
    <definedName name="Сальдо1529">[13]бартер!#REF!</definedName>
    <definedName name="Сальдо1589" localSheetId="3">#REF!</definedName>
    <definedName name="Сальдо1589" localSheetId="2">#REF!</definedName>
    <definedName name="Сальдо1589" localSheetId="1">#REF!</definedName>
    <definedName name="Сальдо1589" localSheetId="0">#REF!</definedName>
    <definedName name="Сальдо1589">#REF!</definedName>
    <definedName name="Сальдо1593" localSheetId="0">[13]бартер!#REF!</definedName>
    <definedName name="Сальдо1593">[13]бартер!#REF!</definedName>
    <definedName name="Сальдо1596" localSheetId="0">[13]бартер!#REF!</definedName>
    <definedName name="Сальдо1596">[13]бартер!#REF!</definedName>
    <definedName name="Сальдо1608" localSheetId="0">[13]бартер!#REF!</definedName>
    <definedName name="Сальдо1608">[13]бартер!#REF!</definedName>
    <definedName name="Сальдо1623" localSheetId="0">[13]бартер!#REF!</definedName>
    <definedName name="Сальдо1623">[13]бартер!#REF!</definedName>
    <definedName name="Сальдо1624" localSheetId="0">[13]бартер!#REF!</definedName>
    <definedName name="Сальдо1624">[13]бартер!#REF!</definedName>
    <definedName name="Сальдо1677" localSheetId="0">[13]бартер!#REF!</definedName>
    <definedName name="Сальдо1677">[13]бартер!#REF!</definedName>
    <definedName name="Сальдо1688" localSheetId="0">[13]бартер!#REF!</definedName>
    <definedName name="Сальдо1688">[13]бартер!#REF!</definedName>
    <definedName name="Сальдо1710" localSheetId="0">[13]бартер!#REF!</definedName>
    <definedName name="Сальдо1710">[13]бартер!#REF!</definedName>
    <definedName name="Сальдо1723" localSheetId="0">[13]бартер!#REF!</definedName>
    <definedName name="Сальдо1723">[13]бартер!#REF!</definedName>
    <definedName name="Сальдо1727" localSheetId="0">[13]бартер!#REF!</definedName>
    <definedName name="Сальдо1727">[13]бартер!#REF!</definedName>
    <definedName name="Сальдо1728" localSheetId="0">[13]бартер!#REF!</definedName>
    <definedName name="Сальдо1728">[13]бартер!#REF!</definedName>
    <definedName name="Сальдо174" localSheetId="0">[13]бартер!#REF!</definedName>
    <definedName name="Сальдо174">[13]бартер!#REF!</definedName>
    <definedName name="Сальдо1743" localSheetId="0">[13]бартер!#REF!</definedName>
    <definedName name="Сальдо1743">[13]бартер!#REF!</definedName>
    <definedName name="Сальдо1746" localSheetId="0">[13]бартер!#REF!</definedName>
    <definedName name="Сальдо1746">[13]бартер!#REF!</definedName>
    <definedName name="Сальдо1756" localSheetId="3">#REF!</definedName>
    <definedName name="Сальдо1756" localSheetId="2">#REF!</definedName>
    <definedName name="Сальдо1756" localSheetId="1">#REF!</definedName>
    <definedName name="Сальдо1756" localSheetId="0">#REF!</definedName>
    <definedName name="Сальдо1756">#REF!</definedName>
    <definedName name="Сальдо1796" localSheetId="3">#REF!</definedName>
    <definedName name="Сальдо1796" localSheetId="2">#REF!</definedName>
    <definedName name="Сальдо1796" localSheetId="1">#REF!</definedName>
    <definedName name="Сальдо1796" localSheetId="0">#REF!</definedName>
    <definedName name="Сальдо1796">#REF!</definedName>
    <definedName name="Сальдо1836" localSheetId="0">[13]бартер!#REF!</definedName>
    <definedName name="Сальдо1836">[13]бартер!#REF!</definedName>
    <definedName name="Сальдо1845" localSheetId="3">#REF!</definedName>
    <definedName name="Сальдо1845" localSheetId="2">#REF!</definedName>
    <definedName name="Сальдо1845" localSheetId="1">#REF!</definedName>
    <definedName name="Сальдо1845" localSheetId="0">#REF!</definedName>
    <definedName name="Сальдо1845">#REF!</definedName>
    <definedName name="Сальдо1861" localSheetId="0">[13]бартер!#REF!</definedName>
    <definedName name="Сальдо1861">[13]бартер!#REF!</definedName>
    <definedName name="Сальдо19" localSheetId="0">[13]бартер!#REF!</definedName>
    <definedName name="Сальдо19">[13]бартер!#REF!</definedName>
    <definedName name="Сальдо1927" localSheetId="0">[13]бартер!#REF!</definedName>
    <definedName name="Сальдо1927">[13]бартер!#REF!</definedName>
    <definedName name="Сальдо1962" localSheetId="0">[13]бартер!#REF!</definedName>
    <definedName name="Сальдо1962">[13]бартер!#REF!</definedName>
    <definedName name="Сальдо1964" localSheetId="0">[13]бартер!#REF!</definedName>
    <definedName name="Сальдо1964">[13]бартер!#REF!</definedName>
    <definedName name="Сальдо1968" localSheetId="3">#REF!</definedName>
    <definedName name="Сальдо1968" localSheetId="2">#REF!</definedName>
    <definedName name="Сальдо1968" localSheetId="1">#REF!</definedName>
    <definedName name="Сальдо1968" localSheetId="0">#REF!</definedName>
    <definedName name="Сальдо1968">#REF!</definedName>
    <definedName name="Сальдо2015" localSheetId="0">[13]бартер!#REF!</definedName>
    <definedName name="Сальдо2015">[13]бартер!#REF!</definedName>
    <definedName name="Сальдо2050" localSheetId="3">#REF!</definedName>
    <definedName name="Сальдо2050" localSheetId="2">#REF!</definedName>
    <definedName name="Сальдо2050" localSheetId="1">#REF!</definedName>
    <definedName name="Сальдо2050" localSheetId="0">#REF!</definedName>
    <definedName name="Сальдо2050">#REF!</definedName>
    <definedName name="Сальдо2058" localSheetId="0">[13]бартер!#REF!</definedName>
    <definedName name="Сальдо2058">[13]бартер!#REF!</definedName>
    <definedName name="Сальдо2066" localSheetId="0">[13]бартер!#REF!</definedName>
    <definedName name="Сальдо2066">[13]бартер!#REF!</definedName>
    <definedName name="Сальдо2079" localSheetId="0">[13]бартер!#REF!</definedName>
    <definedName name="Сальдо2079">[13]бартер!#REF!</definedName>
    <definedName name="Сальдо2082" localSheetId="0">[13]бартер!#REF!</definedName>
    <definedName name="Сальдо2082">[13]бартер!#REF!</definedName>
    <definedName name="Сальдо2091" localSheetId="0">[13]бартер!#REF!</definedName>
    <definedName name="Сальдо2091">[13]бартер!#REF!</definedName>
    <definedName name="Сальдо2100" localSheetId="0">[13]бартер!#REF!</definedName>
    <definedName name="Сальдо2100">[13]бартер!#REF!</definedName>
    <definedName name="Сальдо2105" localSheetId="0">[13]бартер!#REF!</definedName>
    <definedName name="Сальдо2105">[13]бартер!#REF!</definedName>
    <definedName name="Сальдо2106" localSheetId="0">[13]бартер!#REF!</definedName>
    <definedName name="Сальдо2106">[13]бартер!#REF!</definedName>
    <definedName name="Сальдо2111" localSheetId="0">[13]бартер!#REF!</definedName>
    <definedName name="Сальдо2111">[13]бартер!#REF!</definedName>
    <definedName name="Сальдо2123" localSheetId="0">[13]бартер!#REF!</definedName>
    <definedName name="Сальдо2123">[13]бартер!#REF!</definedName>
    <definedName name="Сальдо2124" localSheetId="3">#REF!</definedName>
    <definedName name="Сальдо2124" localSheetId="2">#REF!</definedName>
    <definedName name="Сальдо2124" localSheetId="1">#REF!</definedName>
    <definedName name="Сальдо2124" localSheetId="0">#REF!</definedName>
    <definedName name="Сальдо2124">#REF!</definedName>
    <definedName name="Сальдо2131" localSheetId="0">[13]бартер!#REF!</definedName>
    <definedName name="Сальдо2131">[13]бартер!#REF!</definedName>
    <definedName name="Сальдо2138" localSheetId="0">[13]бартер!#REF!</definedName>
    <definedName name="Сальдо2138">[13]бартер!#REF!</definedName>
    <definedName name="Сальдо2147" localSheetId="0">[13]бартер!#REF!</definedName>
    <definedName name="Сальдо2147">[13]бартер!#REF!</definedName>
    <definedName name="Сальдо2150" localSheetId="0">[13]бартер!#REF!</definedName>
    <definedName name="Сальдо2150">[13]бартер!#REF!</definedName>
    <definedName name="Сальдо2156" localSheetId="0">[13]бартер!#REF!</definedName>
    <definedName name="Сальдо2156">[13]бартер!#REF!</definedName>
    <definedName name="Сальдо2197" localSheetId="0">[13]бартер!#REF!</definedName>
    <definedName name="Сальдо2197">[13]бартер!#REF!</definedName>
    <definedName name="Сальдо2209" localSheetId="0">[13]бартер!#REF!</definedName>
    <definedName name="Сальдо2209">[13]бартер!#REF!</definedName>
    <definedName name="Сальдо2225" localSheetId="0">[13]бартер!#REF!</definedName>
    <definedName name="Сальдо2225">[13]бартер!#REF!</definedName>
    <definedName name="Сальдо2227" localSheetId="0">[13]бартер!#REF!</definedName>
    <definedName name="Сальдо2227">[13]бартер!#REF!</definedName>
    <definedName name="Сальдо2289" localSheetId="0">[13]бартер!#REF!</definedName>
    <definedName name="Сальдо2289">[13]бартер!#REF!</definedName>
    <definedName name="Сальдо2321" localSheetId="0">[13]бартер!#REF!</definedName>
    <definedName name="Сальдо2321">[13]бартер!#REF!</definedName>
    <definedName name="Сальдо2330" localSheetId="0">[13]бартер!#REF!</definedName>
    <definedName name="Сальдо2330">[13]бартер!#REF!</definedName>
    <definedName name="Сальдо2346" localSheetId="0">[13]бартер!#REF!</definedName>
    <definedName name="Сальдо2346">[13]бартер!#REF!</definedName>
    <definedName name="Сальдо2376" localSheetId="3">#REF!</definedName>
    <definedName name="Сальдо2376" localSheetId="2">#REF!</definedName>
    <definedName name="Сальдо2376" localSheetId="1">#REF!</definedName>
    <definedName name="Сальдо2376" localSheetId="0">#REF!</definedName>
    <definedName name="Сальдо2376">#REF!</definedName>
    <definedName name="Сальдо2416" localSheetId="0">[13]бартер!#REF!</definedName>
    <definedName name="Сальдо2416">[13]бартер!#REF!</definedName>
    <definedName name="Сальдо2427" localSheetId="0">[13]бартер!#REF!</definedName>
    <definedName name="Сальдо2427">[13]бартер!#REF!</definedName>
    <definedName name="Сальдо2428" localSheetId="0">[13]бартер!#REF!</definedName>
    <definedName name="Сальдо2428">[13]бартер!#REF!</definedName>
    <definedName name="Сальдо2432" localSheetId="0">[13]бартер!#REF!</definedName>
    <definedName name="Сальдо2432">[13]бартер!#REF!</definedName>
    <definedName name="Сальдо2453" localSheetId="0">[13]бартер!#REF!</definedName>
    <definedName name="Сальдо2453">[13]бартер!#REF!</definedName>
    <definedName name="Сальдо2481" localSheetId="0">[13]бартер!#REF!</definedName>
    <definedName name="Сальдо2481">[13]бартер!#REF!</definedName>
    <definedName name="Сальдо2503" localSheetId="0">[13]бартер!#REF!</definedName>
    <definedName name="Сальдо2503">[13]бартер!#REF!</definedName>
    <definedName name="Сальдо2540" localSheetId="0">[13]бартер!#REF!</definedName>
    <definedName name="Сальдо2540">[13]бартер!#REF!</definedName>
    <definedName name="Сальдо2548" localSheetId="0">[13]бартер!#REF!</definedName>
    <definedName name="Сальдо2548">[13]бартер!#REF!</definedName>
    <definedName name="Сальдо2567" localSheetId="3">#REF!</definedName>
    <definedName name="Сальдо2567" localSheetId="2">#REF!</definedName>
    <definedName name="Сальдо2567" localSheetId="1">#REF!</definedName>
    <definedName name="Сальдо2567" localSheetId="0">#REF!</definedName>
    <definedName name="Сальдо2567">#REF!</definedName>
    <definedName name="Сальдо2573" localSheetId="3">#REF!</definedName>
    <definedName name="Сальдо2573" localSheetId="2">#REF!</definedName>
    <definedName name="Сальдо2573" localSheetId="1">#REF!</definedName>
    <definedName name="Сальдо2573" localSheetId="0">#REF!</definedName>
    <definedName name="Сальдо2573">#REF!</definedName>
    <definedName name="Сальдо2580" localSheetId="3">#REF!</definedName>
    <definedName name="Сальдо2580" localSheetId="2">#REF!</definedName>
    <definedName name="Сальдо2580" localSheetId="1">#REF!</definedName>
    <definedName name="Сальдо2580" localSheetId="0">#REF!</definedName>
    <definedName name="Сальдо2580">#REF!</definedName>
    <definedName name="Сальдо2588" localSheetId="0">[13]бартер!#REF!</definedName>
    <definedName name="Сальдо2588">[13]бартер!#REF!</definedName>
    <definedName name="Сальдо2591" localSheetId="3">#REF!</definedName>
    <definedName name="Сальдо2591" localSheetId="2">#REF!</definedName>
    <definedName name="Сальдо2591" localSheetId="1">#REF!</definedName>
    <definedName name="Сальдо2591" localSheetId="0">#REF!</definedName>
    <definedName name="Сальдо2591">#REF!</definedName>
    <definedName name="Сальдо2594" localSheetId="0">[13]бартер!#REF!</definedName>
    <definedName name="Сальдо2594">[13]бартер!#REF!</definedName>
    <definedName name="Сальдо2649" localSheetId="3">#REF!</definedName>
    <definedName name="Сальдо2649" localSheetId="2">#REF!</definedName>
    <definedName name="Сальдо2649" localSheetId="1">#REF!</definedName>
    <definedName name="Сальдо2649" localSheetId="0">#REF!</definedName>
    <definedName name="Сальдо2649">#REF!</definedName>
    <definedName name="Сальдо2659" localSheetId="3">#REF!</definedName>
    <definedName name="Сальдо2659" localSheetId="2">#REF!</definedName>
    <definedName name="Сальдо2659" localSheetId="1">#REF!</definedName>
    <definedName name="Сальдо2659" localSheetId="0">#REF!</definedName>
    <definedName name="Сальдо2659">#REF!</definedName>
    <definedName name="Сальдо2668" localSheetId="3">#REF!</definedName>
    <definedName name="Сальдо2668" localSheetId="2">#REF!</definedName>
    <definedName name="Сальдо2668" localSheetId="1">#REF!</definedName>
    <definedName name="Сальдо2668" localSheetId="0">#REF!</definedName>
    <definedName name="Сальдо2668">#REF!</definedName>
    <definedName name="Сальдо2737" localSheetId="0">[13]бартер!#REF!</definedName>
    <definedName name="Сальдо2737">[13]бартер!#REF!</definedName>
    <definedName name="Сальдо2739" localSheetId="0">[13]бартер!#REF!</definedName>
    <definedName name="Сальдо2739">[13]бартер!#REF!</definedName>
    <definedName name="Сальдо2774" localSheetId="0">[13]бартер!#REF!</definedName>
    <definedName name="Сальдо2774">[13]бартер!#REF!</definedName>
    <definedName name="Сальдо2776" localSheetId="0">[13]бартер!#REF!</definedName>
    <definedName name="Сальдо2776">[13]бартер!#REF!</definedName>
    <definedName name="Сальдо2780" localSheetId="0">[13]бартер!#REF!</definedName>
    <definedName name="Сальдо2780">[13]бартер!#REF!</definedName>
    <definedName name="Сальдо2785" localSheetId="0">[13]бартер!#REF!</definedName>
    <definedName name="Сальдо2785">[13]бартер!#REF!</definedName>
    <definedName name="Сальдо2789" localSheetId="0">[13]бартер!#REF!</definedName>
    <definedName name="Сальдо2789">[13]бартер!#REF!</definedName>
    <definedName name="Сальдо2810" localSheetId="0">[13]бартер!#REF!</definedName>
    <definedName name="Сальдо2810">[13]бартер!#REF!</definedName>
    <definedName name="Сальдо2940" localSheetId="0">[13]бартер!#REF!</definedName>
    <definedName name="Сальдо2940">[13]бартер!#REF!</definedName>
    <definedName name="Сальдо2941" localSheetId="0">[13]бартер!#REF!</definedName>
    <definedName name="Сальдо2941">[13]бартер!#REF!</definedName>
    <definedName name="Сальдо2943" localSheetId="0">[13]бартер!#REF!</definedName>
    <definedName name="Сальдо2943">[13]бартер!#REF!</definedName>
    <definedName name="Сальдо2967" localSheetId="0">[13]бартер!#REF!</definedName>
    <definedName name="Сальдо2967">[13]бартер!#REF!</definedName>
    <definedName name="Сальдо2981" localSheetId="0">[13]бартер!#REF!</definedName>
    <definedName name="Сальдо2981">[13]бартер!#REF!</definedName>
    <definedName name="Сальдо2995" localSheetId="0">[13]бартер!#REF!</definedName>
    <definedName name="Сальдо2995">[13]бартер!#REF!</definedName>
    <definedName name="Сальдо342" localSheetId="3">#REF!</definedName>
    <definedName name="Сальдо342" localSheetId="2">#REF!</definedName>
    <definedName name="Сальдо342" localSheetId="1">#REF!</definedName>
    <definedName name="Сальдо342" localSheetId="0">#REF!</definedName>
    <definedName name="Сальдо342">#REF!</definedName>
    <definedName name="Сальдо43" localSheetId="0">[13]бартер!#REF!</definedName>
    <definedName name="Сальдо43">[13]бартер!#REF!</definedName>
    <definedName name="Сальдо433" localSheetId="0">[13]бартер!#REF!</definedName>
    <definedName name="Сальдо433">[13]бартер!#REF!</definedName>
    <definedName name="Сальдо44" localSheetId="0">[13]бартер!#REF!</definedName>
    <definedName name="Сальдо44">[13]бартер!#REF!</definedName>
    <definedName name="Сальдо481" localSheetId="0">[13]бартер!#REF!</definedName>
    <definedName name="Сальдо481">[13]бартер!#REF!</definedName>
    <definedName name="Сальдо5011" localSheetId="3">#REF!</definedName>
    <definedName name="Сальдо5011" localSheetId="2">#REF!</definedName>
    <definedName name="Сальдо5011" localSheetId="1">#REF!</definedName>
    <definedName name="Сальдо5011" localSheetId="0">#REF!</definedName>
    <definedName name="Сальдо5011">#REF!</definedName>
    <definedName name="Сальдо5026" localSheetId="0">[13]бартер!#REF!</definedName>
    <definedName name="Сальдо5026">[13]бартер!#REF!</definedName>
    <definedName name="Сальдо5053" localSheetId="3">#REF!</definedName>
    <definedName name="Сальдо5053" localSheetId="2">#REF!</definedName>
    <definedName name="Сальдо5053" localSheetId="1">#REF!</definedName>
    <definedName name="Сальдо5053" localSheetId="0">#REF!</definedName>
    <definedName name="Сальдо5053">#REF!</definedName>
    <definedName name="Сальдо5061" localSheetId="3">#REF!</definedName>
    <definedName name="Сальдо5061" localSheetId="2">#REF!</definedName>
    <definedName name="Сальдо5061" localSheetId="1">#REF!</definedName>
    <definedName name="Сальдо5061" localSheetId="0">#REF!</definedName>
    <definedName name="Сальдо5061">#REF!</definedName>
    <definedName name="Сальдо5063" localSheetId="0">[13]бартер!#REF!</definedName>
    <definedName name="Сальдо5063">[13]бартер!#REF!</definedName>
    <definedName name="Сальдо5072" localSheetId="3">#REF!</definedName>
    <definedName name="Сальдо5072" localSheetId="2">#REF!</definedName>
    <definedName name="Сальдо5072" localSheetId="1">#REF!</definedName>
    <definedName name="Сальдо5072" localSheetId="0">#REF!</definedName>
    <definedName name="Сальдо5072">#REF!</definedName>
    <definedName name="Сальдо5082" localSheetId="0">[13]бартер!#REF!</definedName>
    <definedName name="Сальдо5082">[13]бартер!#REF!</definedName>
    <definedName name="Сальдо5083" localSheetId="0">[13]бартер!#REF!</definedName>
    <definedName name="Сальдо5083">[13]бартер!#REF!</definedName>
    <definedName name="Сальдо5084" localSheetId="0">[13]бартер!#REF!</definedName>
    <definedName name="Сальдо5084">[13]бартер!#REF!</definedName>
    <definedName name="Сальдо5089" localSheetId="0">[13]бартер!#REF!</definedName>
    <definedName name="Сальдо5089">[13]бартер!#REF!</definedName>
    <definedName name="Сальдо509" localSheetId="0">[13]бартер!#REF!</definedName>
    <definedName name="Сальдо509">[13]бартер!#REF!</definedName>
    <definedName name="Сальдо5092" localSheetId="0">[13]бартер!#REF!</definedName>
    <definedName name="Сальдо5092">[13]бартер!#REF!</definedName>
    <definedName name="Сальдо5095" localSheetId="0">[13]бартер!#REF!</definedName>
    <definedName name="Сальдо5095">[13]бартер!#REF!</definedName>
    <definedName name="Сальдо5096" localSheetId="3">#REF!</definedName>
    <definedName name="Сальдо5096" localSheetId="2">#REF!</definedName>
    <definedName name="Сальдо5096" localSheetId="1">#REF!</definedName>
    <definedName name="Сальдо5096" localSheetId="0">#REF!</definedName>
    <definedName name="Сальдо5096">#REF!</definedName>
    <definedName name="Сальдо51" localSheetId="0">[13]бартер!#REF!</definedName>
    <definedName name="Сальдо51">[13]бартер!#REF!</definedName>
    <definedName name="Сальдо5105" localSheetId="0">[13]бартер!#REF!</definedName>
    <definedName name="Сальдо5105">[13]бартер!#REF!</definedName>
    <definedName name="Сальдо5129" localSheetId="0">[13]бартер!#REF!</definedName>
    <definedName name="Сальдо5129">[13]бартер!#REF!</definedName>
    <definedName name="Сальдо5133" localSheetId="0">[13]бартер!#REF!</definedName>
    <definedName name="Сальдо5133">[13]бартер!#REF!</definedName>
    <definedName name="Сальдо5138" localSheetId="0">[13]бартер!#REF!</definedName>
    <definedName name="Сальдо5138">[13]бартер!#REF!</definedName>
    <definedName name="Сальдо5154" localSheetId="0">[13]бартер!#REF!</definedName>
    <definedName name="Сальдо5154">[13]бартер!#REF!</definedName>
    <definedName name="Сальдо5162" localSheetId="0">[13]бартер!#REF!</definedName>
    <definedName name="Сальдо5162">[13]бартер!#REF!</definedName>
    <definedName name="Сальдо5200" localSheetId="0">[13]бартер!#REF!</definedName>
    <definedName name="Сальдо5200">[13]бартер!#REF!</definedName>
    <definedName name="Сальдо5212" localSheetId="0">[13]бартер!#REF!</definedName>
    <definedName name="Сальдо5212">[13]бартер!#REF!</definedName>
    <definedName name="Сальдо5216" localSheetId="0">[13]бартер!#REF!</definedName>
    <definedName name="Сальдо5216">[13]бартер!#REF!</definedName>
    <definedName name="Сальдо5224" localSheetId="0">[13]бартер!#REF!</definedName>
    <definedName name="Сальдо5224">[13]бартер!#REF!</definedName>
    <definedName name="Сальдо5229" localSheetId="3">#REF!</definedName>
    <definedName name="Сальдо5229" localSheetId="2">#REF!</definedName>
    <definedName name="Сальдо5229" localSheetId="1">#REF!</definedName>
    <definedName name="Сальдо5229" localSheetId="0">#REF!</definedName>
    <definedName name="Сальдо5229">#REF!</definedName>
    <definedName name="Сальдо5239" localSheetId="3">#REF!</definedName>
    <definedName name="Сальдо5239" localSheetId="2">#REF!</definedName>
    <definedName name="Сальдо5239" localSheetId="1">#REF!</definedName>
    <definedName name="Сальдо5239" localSheetId="0">#REF!</definedName>
    <definedName name="Сальдо5239">#REF!</definedName>
    <definedName name="Сальдо5240" localSheetId="0">[13]бартер!#REF!</definedName>
    <definedName name="Сальдо5240">[13]бартер!#REF!</definedName>
    <definedName name="Сальдо5242" localSheetId="3">#REF!</definedName>
    <definedName name="Сальдо5242" localSheetId="2">#REF!</definedName>
    <definedName name="Сальдо5242" localSheetId="1">#REF!</definedName>
    <definedName name="Сальдо5242" localSheetId="0">#REF!</definedName>
    <definedName name="Сальдо5242">#REF!</definedName>
    <definedName name="Сальдо5248" localSheetId="0">[13]бартер!#REF!</definedName>
    <definedName name="Сальдо5248">[13]бартер!#REF!</definedName>
    <definedName name="Сальдо5249" localSheetId="0">[13]бартер!#REF!</definedName>
    <definedName name="Сальдо5249">[13]бартер!#REF!</definedName>
    <definedName name="Сальдо5255" localSheetId="0">[13]бартер!#REF!</definedName>
    <definedName name="Сальдо5255">[13]бартер!#REF!</definedName>
    <definedName name="Сальдо5262" localSheetId="3">#REF!</definedName>
    <definedName name="Сальдо5262" localSheetId="2">#REF!</definedName>
    <definedName name="Сальдо5262" localSheetId="1">#REF!</definedName>
    <definedName name="Сальдо5262" localSheetId="0">#REF!</definedName>
    <definedName name="Сальдо5262">#REF!</definedName>
    <definedName name="Сальдо5266" localSheetId="0">[13]бартер!#REF!</definedName>
    <definedName name="Сальдо5266">[13]бартер!#REF!</definedName>
    <definedName name="Сальдо5268" localSheetId="0">[13]бартер!#REF!</definedName>
    <definedName name="Сальдо5268">[13]бартер!#REF!</definedName>
    <definedName name="Сальдо5282" localSheetId="0">[13]бартер!#REF!</definedName>
    <definedName name="Сальдо5282">[13]бартер!#REF!</definedName>
    <definedName name="Сальдо5287" localSheetId="0">[13]бартер!#REF!</definedName>
    <definedName name="Сальдо5287">[13]бартер!#REF!</definedName>
    <definedName name="Сальдо5293" localSheetId="0">[13]бартер!#REF!</definedName>
    <definedName name="Сальдо5293">[13]бартер!#REF!</definedName>
    <definedName name="Сальдо5294" localSheetId="0">[13]бартер!#REF!</definedName>
    <definedName name="Сальдо5294">[13]бартер!#REF!</definedName>
    <definedName name="Сальдо5336" localSheetId="3">#REF!</definedName>
    <definedName name="Сальдо5336" localSheetId="2">#REF!</definedName>
    <definedName name="Сальдо5336" localSheetId="1">#REF!</definedName>
    <definedName name="Сальдо5336" localSheetId="0">#REF!</definedName>
    <definedName name="Сальдо5336">#REF!</definedName>
    <definedName name="сальдо5358">[16]АТиК!$R$7</definedName>
    <definedName name="Сальдо5374" localSheetId="3">#REF!</definedName>
    <definedName name="Сальдо5374" localSheetId="2">#REF!</definedName>
    <definedName name="Сальдо5374" localSheetId="1">#REF!</definedName>
    <definedName name="Сальдо5374" localSheetId="0">#REF!</definedName>
    <definedName name="Сальдо5374">#REF!</definedName>
    <definedName name="Сальдо5416" localSheetId="3">#REF!</definedName>
    <definedName name="Сальдо5416" localSheetId="2">#REF!</definedName>
    <definedName name="Сальдо5416" localSheetId="1">#REF!</definedName>
    <definedName name="Сальдо5416" localSheetId="0">#REF!</definedName>
    <definedName name="Сальдо5416">#REF!</definedName>
    <definedName name="Сальдо545" localSheetId="0">[13]бартер!#REF!</definedName>
    <definedName name="Сальдо545">[13]бартер!#REF!</definedName>
    <definedName name="Сальдо5496" localSheetId="3">#REF!</definedName>
    <definedName name="Сальдо5496" localSheetId="2">#REF!</definedName>
    <definedName name="Сальдо5496" localSheetId="1">#REF!</definedName>
    <definedName name="Сальдо5496" localSheetId="0">#REF!</definedName>
    <definedName name="Сальдо5496">#REF!</definedName>
    <definedName name="Сальдо5513" localSheetId="3">#REF!</definedName>
    <definedName name="Сальдо5513" localSheetId="2">#REF!</definedName>
    <definedName name="Сальдо5513" localSheetId="1">#REF!</definedName>
    <definedName name="Сальдо5513" localSheetId="0">#REF!</definedName>
    <definedName name="Сальдо5513">#REF!</definedName>
    <definedName name="Сальдо5572" localSheetId="3">#REF!</definedName>
    <definedName name="Сальдо5572" localSheetId="2">#REF!</definedName>
    <definedName name="Сальдо5572" localSheetId="1">#REF!</definedName>
    <definedName name="Сальдо5572" localSheetId="0">#REF!</definedName>
    <definedName name="Сальдо5572">#REF!</definedName>
    <definedName name="Сальдо5577" localSheetId="3">#REF!</definedName>
    <definedName name="Сальдо5577" localSheetId="2">#REF!</definedName>
    <definedName name="Сальдо5577" localSheetId="1">#REF!</definedName>
    <definedName name="Сальдо5577" localSheetId="0">#REF!</definedName>
    <definedName name="Сальдо5577">#REF!</definedName>
    <definedName name="Сальдо560" localSheetId="0">[13]бартер!#REF!</definedName>
    <definedName name="Сальдо560">[13]бартер!#REF!</definedName>
    <definedName name="Сальдо5615" localSheetId="3">#REF!</definedName>
    <definedName name="Сальдо5615" localSheetId="2">#REF!</definedName>
    <definedName name="Сальдо5615" localSheetId="1">#REF!</definedName>
    <definedName name="Сальдо5615" localSheetId="0">#REF!</definedName>
    <definedName name="Сальдо5615">#REF!</definedName>
    <definedName name="Сальдо563" localSheetId="0">[13]бартер!#REF!</definedName>
    <definedName name="Сальдо563">[13]бартер!#REF!</definedName>
    <definedName name="Сальдо5643" localSheetId="3">#REF!</definedName>
    <definedName name="Сальдо5643" localSheetId="2">#REF!</definedName>
    <definedName name="Сальдо5643" localSheetId="1">#REF!</definedName>
    <definedName name="Сальдо5643" localSheetId="0">#REF!</definedName>
    <definedName name="Сальдо5643">#REF!</definedName>
    <definedName name="Сальдо565" localSheetId="0">[13]бартер!#REF!</definedName>
    <definedName name="Сальдо565">[13]бартер!#REF!</definedName>
    <definedName name="Сальдо5658" localSheetId="3">#REF!</definedName>
    <definedName name="Сальдо5658" localSheetId="2">#REF!</definedName>
    <definedName name="Сальдо5658" localSheetId="1">#REF!</definedName>
    <definedName name="Сальдо5658" localSheetId="0">#REF!</definedName>
    <definedName name="Сальдо5658">#REF!</definedName>
    <definedName name="Сальдо566" localSheetId="0">[13]бартер!#REF!</definedName>
    <definedName name="Сальдо566">[13]бартер!#REF!</definedName>
    <definedName name="сальдо57" localSheetId="0">[13]бартер!#REF!</definedName>
    <definedName name="сальдо57">[13]бартер!#REF!</definedName>
    <definedName name="Сальдо5858" localSheetId="3">#REF!</definedName>
    <definedName name="Сальдо5858" localSheetId="2">#REF!</definedName>
    <definedName name="Сальдо5858" localSheetId="1">#REF!</definedName>
    <definedName name="Сальдо5858" localSheetId="0">#REF!</definedName>
    <definedName name="Сальдо5858">#REF!</definedName>
    <definedName name="Сальдо587" localSheetId="0">[13]бартер!#REF!</definedName>
    <definedName name="Сальдо587">[13]бартер!#REF!</definedName>
    <definedName name="Сальдо5942" localSheetId="3">#REF!</definedName>
    <definedName name="Сальдо5942" localSheetId="2">#REF!</definedName>
    <definedName name="Сальдо5942" localSheetId="1">#REF!</definedName>
    <definedName name="Сальдо5942" localSheetId="0">#REF!</definedName>
    <definedName name="Сальдо5942">#REF!</definedName>
    <definedName name="Сальдо601" localSheetId="0">[13]бартер!#REF!</definedName>
    <definedName name="Сальдо601">[13]бартер!#REF!</definedName>
    <definedName name="сальдо6108" localSheetId="0">[13]бартер!#REF!</definedName>
    <definedName name="сальдо6108">[13]бартер!#REF!</definedName>
    <definedName name="сальдо6171" localSheetId="0">[13]бартер!#REF!</definedName>
    <definedName name="сальдо6171">[13]бартер!#REF!</definedName>
    <definedName name="Сальдо633" localSheetId="3">#REF!</definedName>
    <definedName name="Сальдо633" localSheetId="2">#REF!</definedName>
    <definedName name="Сальдо633" localSheetId="1">#REF!</definedName>
    <definedName name="Сальдо633" localSheetId="0">#REF!</definedName>
    <definedName name="Сальдо633">#REF!</definedName>
    <definedName name="Сальдо641" localSheetId="0">[13]бартер!#REF!</definedName>
    <definedName name="Сальдо641">[13]бартер!#REF!</definedName>
    <definedName name="Сальдо647" localSheetId="0">[13]бартер!#REF!</definedName>
    <definedName name="Сальдо647">[13]бартер!#REF!</definedName>
    <definedName name="Сальдо649" localSheetId="0">[13]бартер!#REF!</definedName>
    <definedName name="Сальдо649">[13]бартер!#REF!</definedName>
    <definedName name="Сальдо654" localSheetId="0">[13]бартер!#REF!</definedName>
    <definedName name="Сальдо654">[13]бартер!#REF!</definedName>
    <definedName name="сальдо6674" localSheetId="3">#REF!</definedName>
    <definedName name="сальдо6674" localSheetId="2">#REF!</definedName>
    <definedName name="сальдо6674" localSheetId="1">#REF!</definedName>
    <definedName name="сальдо6674" localSheetId="0">#REF!</definedName>
    <definedName name="сальдо6674">#REF!</definedName>
    <definedName name="Сальдо670" localSheetId="0">[13]бартер!#REF!</definedName>
    <definedName name="Сальдо670">[13]бартер!#REF!</definedName>
    <definedName name="Сальдо7" localSheetId="0">[13]бартер!#REF!</definedName>
    <definedName name="Сальдо7">[13]бартер!#REF!</definedName>
    <definedName name="Сальдо705" localSheetId="0">[13]бартер!#REF!</definedName>
    <definedName name="Сальдо705">[13]бартер!#REF!</definedName>
    <definedName name="Сальдо7134" localSheetId="3">#REF!</definedName>
    <definedName name="Сальдо7134" localSheetId="2">#REF!</definedName>
    <definedName name="Сальдо7134" localSheetId="1">#REF!</definedName>
    <definedName name="Сальдо7134" localSheetId="0">#REF!</definedName>
    <definedName name="Сальдо7134">#REF!</definedName>
    <definedName name="Сальдо725" localSheetId="3">#REF!</definedName>
    <definedName name="Сальдо725" localSheetId="2">#REF!</definedName>
    <definedName name="Сальдо725" localSheetId="1">#REF!</definedName>
    <definedName name="Сальдо725" localSheetId="0">#REF!</definedName>
    <definedName name="Сальдо725">#REF!</definedName>
    <definedName name="Сальдо7293" localSheetId="3">#REF!</definedName>
    <definedName name="Сальдо7293" localSheetId="2">#REF!</definedName>
    <definedName name="Сальдо7293" localSheetId="1">#REF!</definedName>
    <definedName name="Сальдо7293" localSheetId="0">#REF!</definedName>
    <definedName name="Сальдо7293">#REF!</definedName>
    <definedName name="Сальдо737" localSheetId="0">[13]бартер!#REF!</definedName>
    <definedName name="Сальдо737">[13]бартер!#REF!</definedName>
    <definedName name="Сальдо740" localSheetId="3">#REF!</definedName>
    <definedName name="Сальдо740" localSheetId="2">#REF!</definedName>
    <definedName name="Сальдо740" localSheetId="1">#REF!</definedName>
    <definedName name="Сальдо740" localSheetId="0">#REF!</definedName>
    <definedName name="Сальдо740">#REF!</definedName>
    <definedName name="Сальдо747" localSheetId="3">#REF!</definedName>
    <definedName name="Сальдо747" localSheetId="2">#REF!</definedName>
    <definedName name="Сальдо747" localSheetId="1">#REF!</definedName>
    <definedName name="Сальдо747" localSheetId="0">#REF!</definedName>
    <definedName name="Сальдо747">#REF!</definedName>
    <definedName name="Сальдо771" localSheetId="0">[13]бартер!#REF!</definedName>
    <definedName name="Сальдо771">[13]бартер!#REF!</definedName>
    <definedName name="Сальдо774" localSheetId="0">[13]бартер!#REF!</definedName>
    <definedName name="Сальдо774">[13]бартер!#REF!</definedName>
    <definedName name="Сальдо776" localSheetId="0">[13]бартер!#REF!</definedName>
    <definedName name="Сальдо776">[13]бартер!#REF!</definedName>
    <definedName name="Сальдо783" localSheetId="3">#REF!</definedName>
    <definedName name="Сальдо783" localSheetId="2">#REF!</definedName>
    <definedName name="Сальдо783" localSheetId="1">#REF!</definedName>
    <definedName name="Сальдо783" localSheetId="0">#REF!</definedName>
    <definedName name="Сальдо783">#REF!</definedName>
    <definedName name="Сальдо8035" localSheetId="3">#REF!</definedName>
    <definedName name="Сальдо8035" localSheetId="2">#REF!</definedName>
    <definedName name="Сальдо8035" localSheetId="1">#REF!</definedName>
    <definedName name="Сальдо8035" localSheetId="0">#REF!</definedName>
    <definedName name="Сальдо8035">#REF!</definedName>
    <definedName name="сальдо8109" localSheetId="0">'[17]1'!#REF!</definedName>
    <definedName name="сальдо8109">'[17]1'!#REF!</definedName>
    <definedName name="Сальдо871" localSheetId="0">[13]бартер!#REF!</definedName>
    <definedName name="Сальдо871">[13]бартер!#REF!</definedName>
    <definedName name="Сальдо90" localSheetId="0">[13]бартер!#REF!</definedName>
    <definedName name="Сальдо90">[13]бартер!#REF!</definedName>
    <definedName name="Сальдо915" localSheetId="0">[13]бартер!#REF!</definedName>
    <definedName name="Сальдо915">[13]бартер!#REF!</definedName>
    <definedName name="Сальдо918" localSheetId="0">[13]бартер!#REF!</definedName>
    <definedName name="Сальдо918">[13]бартер!#REF!</definedName>
    <definedName name="Сальдо92" localSheetId="0">[13]бартер!#REF!</definedName>
    <definedName name="Сальдо92">[13]бартер!#REF!</definedName>
    <definedName name="Сальдо978">[15]глина!$O$270</definedName>
    <definedName name="Сотур" localSheetId="0">[18]Сверка!#REF!</definedName>
    <definedName name="Сотур">[18]Сверка!#REF!</definedName>
    <definedName name="факт" localSheetId="3">#REF!</definedName>
    <definedName name="факт" localSheetId="2">#REF!</definedName>
    <definedName name="факт" localSheetId="1">#REF!</definedName>
    <definedName name="факт" localSheetId="0">#REF!</definedName>
    <definedName name="фак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7" i="71" l="1"/>
  <c r="B15" i="71"/>
  <c r="B24" i="71"/>
  <c r="B72" i="71"/>
  <c r="B16" i="71" l="1"/>
  <c r="C77" i="71"/>
  <c r="D11" i="30"/>
  <c r="C11" i="30"/>
  <c r="B11" i="30"/>
  <c r="C21" i="29" l="1"/>
  <c r="D36" i="29"/>
  <c r="C24" i="71"/>
  <c r="B8" i="71"/>
  <c r="C16" i="71"/>
  <c r="C25" i="71" s="1"/>
  <c r="B59" i="71"/>
  <c r="B29" i="71"/>
  <c r="C29" i="71"/>
  <c r="B42" i="71"/>
  <c r="C42" i="71"/>
  <c r="C59" i="71"/>
  <c r="B65" i="71"/>
  <c r="C65" i="71"/>
  <c r="D19" i="29"/>
  <c r="D25" i="28"/>
  <c r="E9" i="30"/>
  <c r="E11" i="30" s="1"/>
  <c r="D13" i="30"/>
  <c r="C19" i="29"/>
  <c r="C10" i="29"/>
  <c r="C13" i="29" s="1"/>
  <c r="D14" i="28"/>
  <c r="D32" i="28"/>
  <c r="C44" i="28"/>
  <c r="C13" i="30"/>
  <c r="C15" i="30"/>
  <c r="B13" i="30"/>
  <c r="D10" i="29"/>
  <c r="D13" i="29" s="1"/>
  <c r="C38" i="28"/>
  <c r="C32" i="28"/>
  <c r="D13" i="48"/>
  <c r="C15" i="48"/>
  <c r="F17" i="48"/>
  <c r="C17" i="48"/>
  <c r="C13" i="48"/>
  <c r="F18" i="48"/>
  <c r="C18" i="48"/>
  <c r="F19" i="48"/>
  <c r="C19" i="48"/>
  <c r="F20" i="48"/>
  <c r="C20" i="48"/>
  <c r="F23" i="48"/>
  <c r="C23" i="48"/>
  <c r="C21" i="48"/>
  <c r="C95" i="48"/>
  <c r="D24" i="48"/>
  <c r="D21" i="48"/>
  <c r="D30" i="48"/>
  <c r="F24" i="48"/>
  <c r="C24" i="48"/>
  <c r="F25" i="48"/>
  <c r="C25" i="48"/>
  <c r="F26" i="48"/>
  <c r="C26" i="48"/>
  <c r="F27" i="48"/>
  <c r="C27" i="48"/>
  <c r="F28" i="48"/>
  <c r="C28" i="48"/>
  <c r="F29" i="48"/>
  <c r="C29" i="48"/>
  <c r="D64" i="48"/>
  <c r="D77" i="48"/>
  <c r="D79" i="48"/>
  <c r="D81" i="48"/>
  <c r="F67" i="48"/>
  <c r="C67" i="48"/>
  <c r="C64" i="48"/>
  <c r="C77" i="48"/>
  <c r="D70" i="48"/>
  <c r="F72" i="48"/>
  <c r="C72" i="48"/>
  <c r="C70" i="48"/>
  <c r="F78" i="48"/>
  <c r="C78" i="48"/>
  <c r="F80" i="48"/>
  <c r="C80" i="48"/>
  <c r="C82" i="48"/>
  <c r="F96" i="48"/>
  <c r="D38" i="28"/>
  <c r="D44" i="28"/>
  <c r="C14" i="28"/>
  <c r="C26" i="28" s="1"/>
  <c r="C25" i="28"/>
  <c r="B15" i="30"/>
  <c r="E13" i="30"/>
  <c r="C30" i="48"/>
  <c r="C79" i="48"/>
  <c r="C81" i="48"/>
  <c r="C83" i="48"/>
  <c r="C94" i="48"/>
  <c r="C8" i="71"/>
  <c r="B25" i="71" l="1"/>
  <c r="C72" i="71"/>
  <c r="C55" i="71"/>
  <c r="B55" i="71"/>
  <c r="C26" i="29"/>
  <c r="C30" i="29" s="1"/>
  <c r="C34" i="29" s="1"/>
  <c r="D21" i="29"/>
  <c r="D26" i="29" s="1"/>
  <c r="D30" i="29" s="1"/>
  <c r="D34" i="29" s="1"/>
  <c r="D10" i="30" s="1"/>
  <c r="C45" i="28"/>
  <c r="C46" i="28" s="1"/>
  <c r="D45" i="28"/>
  <c r="D46" i="28" s="1"/>
  <c r="D26" i="28"/>
  <c r="B74" i="71" l="1"/>
  <c r="D14" i="30"/>
  <c r="E14" i="30" s="1"/>
  <c r="E15" i="30" s="1"/>
  <c r="C36" i="29"/>
  <c r="D15" i="30"/>
  <c r="E10" i="30"/>
  <c r="C57" i="28"/>
  <c r="D57" i="28"/>
</calcChain>
</file>

<file path=xl/sharedStrings.xml><?xml version="1.0" encoding="utf-8"?>
<sst xmlns="http://schemas.openxmlformats.org/spreadsheetml/2006/main" count="327" uniqueCount="209">
  <si>
    <t>Нематериальные активы</t>
  </si>
  <si>
    <t>Главный бухгалтер</t>
  </si>
  <si>
    <t>Куйлыбаева А.М.</t>
  </si>
  <si>
    <t>Председатель Правления</t>
  </si>
  <si>
    <t xml:space="preserve">Долгосрочные активы </t>
  </si>
  <si>
    <t xml:space="preserve">Итого долгосрочные активы </t>
  </si>
  <si>
    <t>Краткосрочные активы</t>
  </si>
  <si>
    <t>Дебиторская задолженность по финансовой аренде</t>
  </si>
  <si>
    <t xml:space="preserve">Итого краткосрочные активы </t>
  </si>
  <si>
    <t>Долгосрочные обязательства</t>
  </si>
  <si>
    <t>Итого долгосрочные обязательства</t>
  </si>
  <si>
    <t>Краткосрочные обязательства</t>
  </si>
  <si>
    <t>Итого краткосрочные обязательства</t>
  </si>
  <si>
    <t xml:space="preserve">ИТОГО ОБЯЗАТЕЛЬСТВ </t>
  </si>
  <si>
    <t>ИТОГО ОБЯЗАТЕЛЬСТВ И КАПИТАЛА</t>
  </si>
  <si>
    <t>Check</t>
  </si>
  <si>
    <t>Чистый процентный доход до формирования резервов под обесценение активов, по которым начисляются проценты</t>
  </si>
  <si>
    <t>Резерв под обесценение активов, по которым начисляются проценты</t>
  </si>
  <si>
    <t>Предоплата по текущему налогу на прибыль</t>
  </si>
  <si>
    <t>Авансы, выданные поставщикам по финансовой аренде</t>
  </si>
  <si>
    <t>Прочие активы</t>
  </si>
  <si>
    <t>Авансы, полученные по финансовой аренде</t>
  </si>
  <si>
    <t>АКТИВЫ</t>
  </si>
  <si>
    <t xml:space="preserve">Основные средства </t>
  </si>
  <si>
    <t>ИТОГО АКТИВОВ</t>
  </si>
  <si>
    <t>КАПИТАЛ</t>
  </si>
  <si>
    <t>Акционерный капитал</t>
  </si>
  <si>
    <t>Эмиссионный доход</t>
  </si>
  <si>
    <t>Накопленный убыток</t>
  </si>
  <si>
    <t>ИТОГО КАПИТАЛА</t>
  </si>
  <si>
    <t>ОБЯЗАТЕЛЬСТВА</t>
  </si>
  <si>
    <t>Процентный доход</t>
  </si>
  <si>
    <t>Процентный расход</t>
  </si>
  <si>
    <t xml:space="preserve">ЧИСТЫЙ ПРОЦЕНТНЫЙ ДОХОД </t>
  </si>
  <si>
    <t>Чистая прибыль / (убыток) от курсовой разницы</t>
  </si>
  <si>
    <t>Доходы по услугам</t>
  </si>
  <si>
    <t>Прочие доходы / расходы</t>
  </si>
  <si>
    <t>ЧИСТЫЕ НЕПРОЦЕНТНЫЕ ДОХОДЫ</t>
  </si>
  <si>
    <t>ОПЕРАЦИОННЫЕ ДОХОДЫ</t>
  </si>
  <si>
    <t>Операционные расходы</t>
  </si>
  <si>
    <t>ПРИБЫЛЬ ДО НАЛОГООБЛОЖЕНИЯ</t>
  </si>
  <si>
    <t>Расходы по налогу на прибыль</t>
  </si>
  <si>
    <t>ЧИСТАЯ ПРИБЫЛЬ</t>
  </si>
  <si>
    <t>Прочий совокупный доход</t>
  </si>
  <si>
    <t xml:space="preserve">ИТОГО СОВОКУПНЫЙ ДОХОД </t>
  </si>
  <si>
    <t>Базовая прибыль на акцию, тенге</t>
  </si>
  <si>
    <t>Итого совокупный доход</t>
  </si>
  <si>
    <t>Уставный капитал</t>
  </si>
  <si>
    <t>Итого капитал</t>
  </si>
  <si>
    <t>Внеоборотные активы, предназначенные для продажи</t>
  </si>
  <si>
    <t>________________________</t>
  </si>
  <si>
    <t>прочие выбытия</t>
  </si>
  <si>
    <t>Приложение 4</t>
  </si>
  <si>
    <t>к приказу Министра финансов</t>
  </si>
  <si>
    <t>Республики Казахстан</t>
  </si>
  <si>
    <t>от 20 августа 2010 года № 422</t>
  </si>
  <si>
    <t>Форма</t>
  </si>
  <si>
    <t xml:space="preserve">Наименование организации </t>
  </si>
  <si>
    <t>АО "Лизинг Групп"</t>
  </si>
  <si>
    <t>Отчет о движении денежных средств (прямой метод)</t>
  </si>
  <si>
    <t>тыс.тенге</t>
  </si>
  <si>
    <t>Наименование показателей</t>
  </si>
  <si>
    <t>Код строки</t>
  </si>
  <si>
    <t>За отчетный период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</si>
  <si>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</si>
  <si>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</si>
  <si>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010</t>
  </si>
  <si>
    <t>в том числе:</t>
  </si>
  <si>
    <t>реализация товаров и услуг</t>
  </si>
  <si>
    <t>011</t>
  </si>
  <si>
    <t>прочая выручка</t>
  </si>
  <si>
    <t>012</t>
  </si>
  <si>
    <t>авансы, полученные от покупателей, заказчиков</t>
  </si>
  <si>
    <t>013</t>
  </si>
  <si>
    <t>поступления по договорам страхования</t>
  </si>
  <si>
    <t>014</t>
  </si>
  <si>
    <t>полученные вознаграждения</t>
  </si>
  <si>
    <t>015</t>
  </si>
  <si>
    <t>прочие поступления</t>
  </si>
  <si>
    <t>016</t>
  </si>
  <si>
    <t>2. Выбытие денежных средств, всего (сумма строк с 021 по 027)</t>
  </si>
  <si>
    <t>020</t>
  </si>
  <si>
    <t>платежи поставщикам за товары и услуги</t>
  </si>
  <si>
    <t>021</t>
  </si>
  <si>
    <t>авансы, выданные поставщикам товаров и услуг</t>
  </si>
  <si>
    <t>022</t>
  </si>
  <si>
    <t>выплаты по оплате труда</t>
  </si>
  <si>
    <t>023</t>
  </si>
  <si>
    <t>выплата вознаграждения</t>
  </si>
  <si>
    <t>024</t>
  </si>
  <si>
    <t>выплаты по договорам страхования</t>
  </si>
  <si>
    <t>025</t>
  </si>
  <si>
    <t>подоходный налог и другие платежи в бюджет</t>
  </si>
  <si>
    <t>026</t>
  </si>
  <si>
    <t>прочие выплаты</t>
  </si>
  <si>
    <t>027</t>
  </si>
  <si>
    <t>3. Чистая сумма денежных средств от операционной деятельности (строка 010 - строка 020)</t>
  </si>
  <si>
    <t>030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</si>
  <si>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</si>
  <si>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</si>
  <si>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</si>
  <si>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</si>
  <si>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</si>
  <si>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</si>
  <si>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</si>
  <si>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</si>
  <si>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</si>
  <si>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</si>
  <si>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</si>
  <si>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</si>
  <si>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</si>
  <si>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</si>
  <si>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</si>
  <si>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реализация прочих финансовых активов</t>
  </si>
  <si>
    <t>047</t>
  </si>
  <si>
    <t>фьючерсные и форвардные контракты, опционы и свопы</t>
  </si>
  <si>
    <t>048</t>
  </si>
  <si>
    <t>полученные дивиденды</t>
  </si>
  <si>
    <t>049</t>
  </si>
  <si>
    <t>050</t>
  </si>
  <si>
    <t>прочие поступления 2</t>
  </si>
  <si>
    <t>051</t>
  </si>
  <si>
    <t>2. Выбытие денежных средств, всего (сумма строк с 061 по 071)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</si>
  <si>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</si>
  <si>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</si>
  <si>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</si>
  <si>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</si>
  <si>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</si>
  <si>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</si>
  <si>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</si>
  <si>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</si>
  <si>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</si>
  <si>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</si>
  <si>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</si>
  <si>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</si>
  <si>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</si>
  <si>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приобретение прочих финансовых активов</t>
  </si>
  <si>
    <t>067</t>
  </si>
  <si>
    <t>предоставление займов</t>
  </si>
  <si>
    <t>068</t>
  </si>
  <si>
    <t>069</t>
  </si>
  <si>
    <t>инвестиции в ассоциированные и дочерние организации</t>
  </si>
  <si>
    <t>070</t>
  </si>
  <si>
    <t>071</t>
  </si>
  <si>
    <t>3. Чистая сумма денежных средств от инвестиционной деятельности (строка 040 - строка 060)</t>
  </si>
  <si>
    <t>080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</si>
  <si>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</si>
  <si>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</si>
  <si>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</si>
  <si>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</si>
  <si>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</si>
  <si>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</si>
  <si>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</si>
  <si>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полученные вознаграждения2</t>
  </si>
  <si>
    <t>093</t>
  </si>
  <si>
    <t>094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</si>
  <si>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</si>
  <si>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</si>
  <si>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</si>
  <si>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</si>
  <si>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3. Чистая сумма денежных средств от финансовой деятельности (строка 090 -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</si>
  <si>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</si>
  <si>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</si>
  <si>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</si>
  <si>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</si>
  <si>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_______________________________</t>
  </si>
  <si>
    <t>______________________________</t>
  </si>
  <si>
    <t>Председатель Правления                                                                                        Главный бухгалтер</t>
  </si>
  <si>
    <t>Кабдолрахимов Р.К.</t>
  </si>
  <si>
    <t>за период, закончившийся 31 марта 2019 года (в тысячах казахстанских тенге)</t>
  </si>
  <si>
    <t xml:space="preserve">За отчетный период 2019г. </t>
  </si>
  <si>
    <t>За предыдущий период 2018г.</t>
  </si>
  <si>
    <r>
      <t>прочие поступления</t>
    </r>
    <r>
      <rPr>
        <sz val="10"/>
        <color indexed="9"/>
        <rFont val="Times New Roman"/>
        <family val="1"/>
        <charset val="204"/>
      </rPr>
      <t xml:space="preserve"> 2</t>
    </r>
  </si>
  <si>
    <r>
      <t>прочие выплаты</t>
    </r>
    <r>
      <rPr>
        <sz val="10"/>
        <color indexed="9"/>
        <rFont val="Times New Roman"/>
        <family val="1"/>
        <charset val="204"/>
      </rPr>
      <t xml:space="preserve"> 2</t>
    </r>
  </si>
  <si>
    <r>
      <t>полученные вознаграждения</t>
    </r>
    <r>
      <rPr>
        <sz val="10"/>
        <color indexed="9"/>
        <rFont val="Times New Roman"/>
        <family val="1"/>
        <charset val="204"/>
      </rPr>
      <t>2</t>
    </r>
  </si>
  <si>
    <t>Право пользования активом</t>
  </si>
  <si>
    <t>Оценочный резерв под убытки от обесценения денежных средств</t>
  </si>
  <si>
    <t>Нераспределенная прибыль / (накопленный убыток)</t>
  </si>
  <si>
    <t>Субботин А.А.</t>
  </si>
  <si>
    <t xml:space="preserve"> (в тысячах казахстанских тенге)</t>
  </si>
  <si>
    <t>(в тысячах казахстанских тенге)</t>
  </si>
  <si>
    <t>Жүкеш Г.Қ</t>
  </si>
  <si>
    <t>оценочный резерв под кредитные убытки по денежным средствам и их эквивалентам и средствам в банках</t>
  </si>
  <si>
    <t>резерв под обеспечение активов, по которым не начисляются проценты</t>
  </si>
  <si>
    <t>прим.</t>
  </si>
  <si>
    <t>балансовая стоимость простой акции, тенге</t>
  </si>
  <si>
    <t>примечание</t>
  </si>
  <si>
    <t>обязательства по аренде</t>
  </si>
  <si>
    <t>займы полученные</t>
  </si>
  <si>
    <t>Долговые ценные бумаги</t>
  </si>
  <si>
    <t>налоговые активы</t>
  </si>
  <si>
    <t xml:space="preserve">прочая дебиторская задолженность </t>
  </si>
  <si>
    <t>Дебиторская задолженность по соглашениям РЕПО</t>
  </si>
  <si>
    <t>прочие долгосрочные финансовые обязательства</t>
  </si>
  <si>
    <t>Прочие финансовые обязательства</t>
  </si>
  <si>
    <t>Денежные средства и их эквиваленты</t>
  </si>
  <si>
    <t>Средства в банках</t>
  </si>
  <si>
    <t xml:space="preserve">Промежуточный сокращенный отчет  о  финансовом  положении по состоянию на  31  марта 2023 года </t>
  </si>
  <si>
    <t>31 марта 2023 г.</t>
  </si>
  <si>
    <t>31 декабря 2022 г.</t>
  </si>
  <si>
    <t>31 марта 2023 года</t>
  </si>
  <si>
    <t>31 марта 2022 года</t>
  </si>
  <si>
    <t xml:space="preserve"> закончившихся 31 марта 2023г.</t>
  </si>
  <si>
    <t>Промежуточный сокращенный отчет о движении денежных средств (прямой метод) за 3 месяца,                                                       закончившихся 31 марта 2023г.</t>
  </si>
  <si>
    <t>31.03.2023</t>
  </si>
  <si>
    <t>Промежуточный сокращенный отчет об изменениях капитала за 3 месяца,</t>
  </si>
  <si>
    <t xml:space="preserve">Промежуточный сокращенный отчет о совокупном доходе за 3 месяцев, закончившихся 31 марта 2023 года </t>
  </si>
  <si>
    <t xml:space="preserve">за три месяцев, закончившихся 31 марта </t>
  </si>
  <si>
    <t>за три месяцев, закончившихся 31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</si>
</sst>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1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#,##0_ ;[Red]\-#,##0\ "/>
    <numFmt numFmtId="167" formatCode="#,##0_);\(#,##0\);\-_);@_)"/>
    <numFmt numFmtId="168" formatCode="0.0%_);\(0.0%\)"/>
    <numFmt numFmtId="169" formatCode="0.0%_);\(0.0%\);\-_%_);@_%_)"/>
    <numFmt numFmtId="170" formatCode="#,##0_)_%;\(#,##0\)_%;"/>
    <numFmt numFmtId="171" formatCode="_._.* #,##0.0_)_%;_._.* \(#,##0.0\)_%"/>
    <numFmt numFmtId="172" formatCode="#,##0.0_)_%;\(#,##0.0\)_%;\ \ .0_)_%"/>
    <numFmt numFmtId="173" formatCode="##,#0_;\(#,##0\);&quot;-&quot;??_);@"/>
    <numFmt numFmtId="174" formatCode="_._.* #,##0.00_)_%;_._.* \(#,##0.00\)_%"/>
    <numFmt numFmtId="175" formatCode="#,##0.00_)_%;\(#,##0.00\)_%;\ \ .00_)_%"/>
    <numFmt numFmtId="176" formatCode="*(#,##0\);*#\,##0_);&quot;-&quot;??_);@"/>
    <numFmt numFmtId="177" formatCode="_._.* #,##0.000_)_%;_._.* \(#,##0.000\)_%"/>
    <numFmt numFmtId="178" formatCode="#,##0.000_)_%;\(#,##0.000\)_%;\ \ .000_)_%"/>
    <numFmt numFmtId="179" formatCode="_*\(#,##0\);_*#,##0_);&quot;-&quot;??_);@"/>
    <numFmt numFmtId="180" formatCode="0.00%_);\(0.00%\)"/>
    <numFmt numFmtId="181" formatCode="_._.* \(#,##0\)_%;_._.* #,##0_)_%;_._.* 0_)_%;_._.@_)_%"/>
    <numFmt numFmtId="182" formatCode="_._.&quot;$&quot;* \(#,##0\)_%;_._.&quot;$&quot;* #,##0_)_%;_._.&quot;$&quot;* 0_)_%;_._.@_)_%"/>
    <numFmt numFmtId="183" formatCode="* \(#,##0\);* #,##0_);&quot;-&quot;??_);@"/>
    <numFmt numFmtId="184" formatCode="&quot;$&quot;* #,##0_)_%;&quot;$&quot;* \(#,##0\)_%;&quot;$&quot;* &quot;-&quot;??_)_%;@_)_%"/>
    <numFmt numFmtId="185" formatCode="_._.&quot;$&quot;* #,##0.0_)_%;_._.&quot;$&quot;* \(#,##0.0\)_%"/>
    <numFmt numFmtId="186" formatCode="&quot;$&quot;* #,##0.0_)_%;&quot;$&quot;* \(#,##0.0\)_%;&quot;$&quot;* \ .0_)_%"/>
    <numFmt numFmtId="187" formatCode="#,##0_);\(#,##0\);&quot;-&quot;??_);@"/>
    <numFmt numFmtId="188" formatCode="_._.&quot;$&quot;* #,##0.00_)_%;_._.&quot;$&quot;* \(#,##0.00\)_%"/>
    <numFmt numFmtId="189" formatCode="&quot;$&quot;* #,##0.00_)_%;&quot;$&quot;* \(#,##0.00\)_%;&quot;$&quot;* \ .00_)_%"/>
    <numFmt numFmtId="190" formatCode="* #,##0_);* \(#,##0\);&quot;-&quot;??_);@"/>
    <numFmt numFmtId="191" formatCode="_._.&quot;$&quot;* #,##0.000_)_%;_._.&quot;$&quot;* \(#,##0.000\)_%"/>
    <numFmt numFmtId="192" formatCode="&quot;$&quot;* #,##0.000_)_%;&quot;$&quot;* \(#,##0.000\)_%;&quot;$&quot;* \ .000_)_%"/>
    <numFmt numFmtId="193" formatCode="&quot;$&quot;#,##0_);\(&quot;$&quot;#,##0\)"/>
    <numFmt numFmtId="194" formatCode="mmmm\ d\,\ yyyy"/>
    <numFmt numFmtId="195" formatCode="_-* #,##0.00[$€-1]_-;\-* #,##0.00[$€-1]_-;_-* &quot;-&quot;??[$€-1]_-"/>
    <numFmt numFmtId="196" formatCode="#,##0.0_);\(#,##0.0\);\-_);@_)"/>
    <numFmt numFmtId="197" formatCode="&quot;$&quot;#,##0\ ;\-&quot;$&quot;#,##0"/>
    <numFmt numFmtId="198" formatCode="&quot;$&quot;#,##0.00\ ;\(&quot;$&quot;#,##0.00\)"/>
    <numFmt numFmtId="199" formatCode="0_)%;\(0\)%"/>
    <numFmt numFmtId="200" formatCode="_._._(* 0_)%;_._.* \(0\)%"/>
    <numFmt numFmtId="201" formatCode="_(0_)%;\(0\)%"/>
    <numFmt numFmtId="202" formatCode="0%_);\(0%\)"/>
    <numFmt numFmtId="203" formatCode="_(0.0_)%;\(0.0\)%"/>
    <numFmt numFmtId="204" formatCode="_._._(* 0.0_)%;_._.* \(0.0\)%"/>
    <numFmt numFmtId="205" formatCode="* \(#,##0.0\);* #,##0.0_);&quot;-&quot;??_);@"/>
    <numFmt numFmtId="206" formatCode="_(0.00_)%;\(0.00\)%"/>
    <numFmt numFmtId="207" formatCode="_._._(* 0.00_)%;_._.* \(0.00\)%"/>
    <numFmt numFmtId="208" formatCode="_(* \(#,##0.0\);_(* #,##0.0_);_(* &quot;-&quot;_);_(@_)"/>
    <numFmt numFmtId="209" formatCode="_(0.000_)%;\(0.000\)%"/>
    <numFmt numFmtId="210" formatCode="_._._(* 0.000_)%;_._.* \(0.000\)%"/>
    <numFmt numFmtId="211" formatCode="_(* \(#,##0.000\);_(* #,##0.000_);_(* &quot;-&quot;_);_(@_)"/>
    <numFmt numFmtId="212" formatCode="#,##0.0_);\(#,##0.0\)"/>
    <numFmt numFmtId="213" formatCode="_ * #,##0_ ;_ * \(#,##0_ ;_ * &quot;-&quot;_ ;_ @_ "/>
    <numFmt numFmtId="214" formatCode="&quot;$&quot;#,##0.000000;[Red]&quot;$&quot;#,##0.000000"/>
    <numFmt numFmtId="215" formatCode="#,##0.0000000_$"/>
    <numFmt numFmtId="216" formatCode="&quot;$&quot;\ #,##0.00"/>
    <numFmt numFmtId="217" formatCode="_ * #,##0_ ;_ * \(#,##0_)\ ;_ * &quot;-&quot;_ ;_ @_ "/>
    <numFmt numFmtId="218" formatCode="&quot;$&quot;\ #,##0"/>
    <numFmt numFmtId="219" formatCode="&quot;$&quot;"/>
    <numFmt numFmtId="220" formatCode="_._.* #,##0_)_%;_._.* \(#,##0\)_%;_._.* \ _)_%"/>
    <numFmt numFmtId="221" formatCode="_ * #,##0.00_ ;_ * \-#,##0.00_ ;_ * &quot;-&quot;??_ ;_ @_ "/>
    <numFmt numFmtId="222" formatCode="_-* #,##0_р_._-;\-* #,##0_р_._-;_-* &quot;-&quot;??_р_._-;_-@_-"/>
    <numFmt numFmtId="223" formatCode="_(* #,##0.00_);_(* \(#,##0.00\);_(* &quot;-&quot;??_);_(@_)"/>
    <numFmt numFmtId="224" formatCode="#,##0;\(#,##0\);&quot;-&quot;;\(@\)"/>
    <numFmt numFmtId="225" formatCode="[$-419]d\-mmm\-yyyy;@"/>
    <numFmt numFmtId="226" formatCode="0.0"/>
    <numFmt numFmtId="227" formatCode="_-* #,##0.0_р_._-;\-* #,##0.0_р_._-;_-* &quot;-&quot;??_р_._-;_-@_-"/>
    <numFmt numFmtId="228" formatCode="#,##0.00_);\(#,##0.00\);\-_);@_)"/>
    <numFmt numFmtId="229" formatCode="_ * #,##0_)_ ;_ * \(#,##0\)_ ;_ * &quot;-&quot;_)_ ;_ @_ "/>
    <numFmt numFmtId="230" formatCode="_ * #,##0.00_)_ ;_ * \(#,##0.00\)_ ;_ * &quot;-&quot;??_)_ ;_ @_ "/>
    <numFmt numFmtId="231" formatCode="_-* #,##0.00\ _?_-;\-* #,##0.00\ _?_-;_-* &quot;-&quot;??\ _?_-;_-@_-"/>
    <numFmt numFmtId="232" formatCode="#,##0.000"/>
    <numFmt numFmtId="233" formatCode="#,##0.00;\(#,##0.00\);&quot;-&quot;;\(@\)"/>
  </numFmts>
  <fonts count="78" x14ac:knownFonts="1"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12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name val="Times New Roman"/>
      <family val="1"/>
    </font>
    <font>
      <sz val="12"/>
      <name val="Times New Roman Cyr"/>
      <charset val="204"/>
    </font>
    <font>
      <b/>
      <sz val="10"/>
      <name val="Arial"/>
      <family val="2"/>
    </font>
    <font>
      <sz val="11"/>
      <color indexed="18"/>
      <name val="Times New Roman"/>
      <family val="1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1"/>
      <color indexed="17"/>
      <name val="Times New Roman"/>
      <family val="1"/>
    </font>
    <font>
      <sz val="11"/>
      <color indexed="9"/>
      <name val="Times New Roman"/>
      <family val="1"/>
    </font>
    <font>
      <sz val="10"/>
      <name val="Arial"/>
      <family val="2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0"/>
      <color indexed="10"/>
      <name val="Arial"/>
      <family val="2"/>
    </font>
    <font>
      <sz val="8"/>
      <name val="Times New Roman Cyr"/>
      <charset val="204"/>
    </font>
    <font>
      <sz val="8"/>
      <name val="Arial"/>
      <family val="2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u/>
      <sz val="10"/>
      <color indexed="12"/>
      <name val="Arial Cyr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Arial Cyr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9"/>
      <name val="Arial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charset val="204"/>
    </font>
    <font>
      <sz val="10"/>
      <color theme="1"/>
      <name val="Trebuchet MS"/>
      <family val="2"/>
      <charset val="204"/>
    </font>
    <font>
      <sz val="10"/>
      <color theme="1"/>
      <name val="Trebuchet MS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CC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color rgb="FF0000CC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3">
    <xf numFmtId="0" fontId="0" fillId="0" borderId="0">
      <alignment horizontal="left"/>
    </xf>
    <xf numFmtId="0" fontId="2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5" borderId="0" applyNumberFormat="0" applyBorder="0" applyAlignment="0" applyProtection="0"/>
    <xf numFmtId="0" fontId="35" fillId="10" borderId="0" applyNumberFormat="0" applyBorder="0" applyAlignment="0" applyProtection="0"/>
    <xf numFmtId="0" fontId="35" fillId="9" borderId="0" applyNumberFormat="0" applyBorder="0" applyAlignment="0" applyProtection="0"/>
    <xf numFmtId="0" fontId="37" fillId="13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8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9" borderId="0" applyNumberFormat="0" applyBorder="0" applyAlignment="0" applyProtection="0"/>
    <xf numFmtId="0" fontId="38" fillId="3" borderId="0" applyNumberFormat="0" applyBorder="0" applyAlignment="0" applyProtection="0"/>
    <xf numFmtId="168" fontId="8" fillId="0" borderId="0" applyNumberFormat="0" applyFill="0" applyBorder="0" applyAlignment="0" applyProtection="0"/>
    <xf numFmtId="167" fontId="9" fillId="0" borderId="0">
      <alignment horizontal="right"/>
    </xf>
    <xf numFmtId="169" fontId="9" fillId="0" borderId="0">
      <alignment horizontal="right"/>
    </xf>
    <xf numFmtId="0" fontId="39" fillId="20" borderId="1" applyNumberFormat="0" applyAlignment="0" applyProtection="0"/>
    <xf numFmtId="0" fontId="10" fillId="0" borderId="0" applyFill="0" applyBorder="0" applyProtection="0">
      <alignment horizontal="center"/>
      <protection locked="0"/>
    </xf>
    <xf numFmtId="0" fontId="40" fillId="21" borderId="2" applyNumberFormat="0" applyAlignment="0" applyProtection="0"/>
    <xf numFmtId="0" fontId="5" fillId="0" borderId="3">
      <alignment horizontal="center"/>
    </xf>
    <xf numFmtId="170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229" fontId="58" fillId="0" borderId="0" applyFont="0" applyFill="0" applyBorder="0" applyAlignment="0" applyProtection="0"/>
    <xf numFmtId="229" fontId="29" fillId="0" borderId="0" applyFont="0" applyFill="0" applyBorder="0" applyAlignment="0" applyProtection="0"/>
    <xf numFmtId="229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43" fontId="2" fillId="0" borderId="0" applyFont="0" applyFill="0" applyBorder="0" applyAlignment="0" applyProtection="0"/>
    <xf numFmtId="0" fontId="2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230" fontId="58" fillId="0" borderId="0" applyFont="0" applyFill="0" applyBorder="0" applyAlignment="0" applyProtection="0"/>
    <xf numFmtId="231" fontId="33" fillId="0" borderId="0" applyFont="0" applyFill="0" applyBorder="0" applyAlignment="0" applyProtection="0"/>
    <xf numFmtId="37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0" fillId="0" borderId="0" applyFont="0" applyFill="0" applyBorder="0" applyAlignment="0" applyProtection="0"/>
    <xf numFmtId="180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6" fillId="0" borderId="0" applyFont="0" applyFill="0" applyBorder="0" applyAlignment="0" applyProtection="0"/>
    <xf numFmtId="231" fontId="33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81" fontId="14" fillId="0" borderId="0" applyFill="0" applyBorder="0" applyProtection="0"/>
    <xf numFmtId="182" fontId="9" fillId="0" borderId="0" applyFont="0" applyFill="0" applyBorder="0" applyAlignment="0" applyProtection="0"/>
    <xf numFmtId="183" fontId="15" fillId="0" borderId="0" applyFill="0" applyBorder="0" applyProtection="0"/>
    <xf numFmtId="183" fontId="15" fillId="0" borderId="4" applyFill="0" applyProtection="0"/>
    <xf numFmtId="183" fontId="15" fillId="0" borderId="5" applyFill="0" applyProtection="0"/>
    <xf numFmtId="184" fontId="2" fillId="0" borderId="0" applyFont="0" applyFill="0" applyBorder="0" applyAlignment="0" applyProtection="0"/>
    <xf numFmtId="185" fontId="12" fillId="0" borderId="0" applyFont="0" applyFill="0" applyBorder="0" applyAlignment="0" applyProtection="0"/>
    <xf numFmtId="186" fontId="11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1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12" fillId="0" borderId="0" applyFont="0" applyFill="0" applyBorder="0" applyAlignment="0" applyProtection="0"/>
    <xf numFmtId="192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0" fontId="15" fillId="0" borderId="0" applyFill="0" applyBorder="0" applyProtection="0"/>
    <xf numFmtId="190" fontId="15" fillId="0" borderId="4" applyFill="0" applyProtection="0"/>
    <xf numFmtId="190" fontId="15" fillId="0" borderId="5" applyFill="0" applyProtection="0"/>
    <xf numFmtId="195" fontId="1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42" fillId="4" borderId="0" applyNumberFormat="0" applyBorder="0" applyAlignment="0" applyProtection="0"/>
    <xf numFmtId="14" fontId="17" fillId="22" borderId="6">
      <alignment horizontal="center" vertical="center" wrapText="1"/>
    </xf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10" fillId="0" borderId="0" applyFill="0" applyAlignment="0" applyProtection="0">
      <protection locked="0"/>
    </xf>
    <xf numFmtId="0" fontId="10" fillId="0" borderId="10" applyFill="0" applyAlignment="0" applyProtection="0">
      <protection locked="0"/>
    </xf>
    <xf numFmtId="0" fontId="46" fillId="7" borderId="1" applyNumberFormat="0" applyAlignment="0" applyProtection="0"/>
    <xf numFmtId="169" fontId="18" fillId="0" borderId="0"/>
    <xf numFmtId="196" fontId="19" fillId="0" borderId="0"/>
    <xf numFmtId="197" fontId="20" fillId="0" borderId="0" applyFont="0" applyFill="0" applyBorder="0" applyAlignment="0" applyProtection="0"/>
    <xf numFmtId="198" fontId="21" fillId="0" borderId="0" applyFont="0" applyFill="0" applyBorder="0" applyAlignment="0" applyProtection="0"/>
    <xf numFmtId="169" fontId="22" fillId="0" borderId="0"/>
    <xf numFmtId="0" fontId="47" fillId="0" borderId="11" applyNumberFormat="0" applyFill="0" applyAlignment="0" applyProtection="0"/>
    <xf numFmtId="0" fontId="23" fillId="0" borderId="0"/>
    <xf numFmtId="0" fontId="48" fillId="23" borderId="0" applyNumberFormat="0" applyBorder="0" applyAlignment="0" applyProtection="0"/>
    <xf numFmtId="0" fontId="54" fillId="0" borderId="0"/>
    <xf numFmtId="0" fontId="60" fillId="0" borderId="0"/>
    <xf numFmtId="0" fontId="58" fillId="0" borderId="0"/>
    <xf numFmtId="0" fontId="58" fillId="0" borderId="0"/>
    <xf numFmtId="0" fontId="33" fillId="0" borderId="0"/>
    <xf numFmtId="0" fontId="61" fillId="0" borderId="0"/>
    <xf numFmtId="0" fontId="24" fillId="0" borderId="0"/>
    <xf numFmtId="0" fontId="1" fillId="0" borderId="0">
      <alignment horizontal="left"/>
    </xf>
    <xf numFmtId="0" fontId="29" fillId="0" borderId="0"/>
    <xf numFmtId="0" fontId="58" fillId="0" borderId="0"/>
    <xf numFmtId="0" fontId="29" fillId="0" borderId="0"/>
    <xf numFmtId="0" fontId="33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" fillId="0" borderId="0"/>
    <xf numFmtId="0" fontId="58" fillId="0" borderId="0"/>
    <xf numFmtId="0" fontId="33" fillId="0" borderId="0"/>
    <xf numFmtId="37" fontId="2" fillId="0" borderId="0"/>
    <xf numFmtId="0" fontId="2" fillId="0" borderId="0"/>
    <xf numFmtId="0" fontId="1" fillId="0" borderId="0"/>
    <xf numFmtId="0" fontId="60" fillId="0" borderId="0"/>
    <xf numFmtId="0" fontId="60" fillId="0" borderId="0"/>
    <xf numFmtId="0" fontId="33" fillId="0" borderId="0"/>
    <xf numFmtId="0" fontId="1" fillId="0" borderId="0">
      <alignment horizontal="left"/>
    </xf>
    <xf numFmtId="0" fontId="58" fillId="0" borderId="0"/>
    <xf numFmtId="0" fontId="60" fillId="0" borderId="0"/>
    <xf numFmtId="0" fontId="60" fillId="0" borderId="0"/>
    <xf numFmtId="0" fontId="33" fillId="0" borderId="0"/>
    <xf numFmtId="0" fontId="2" fillId="0" borderId="0"/>
    <xf numFmtId="0" fontId="60" fillId="0" borderId="0"/>
    <xf numFmtId="0" fontId="58" fillId="0" borderId="0"/>
    <xf numFmtId="0" fontId="60" fillId="0" borderId="0"/>
    <xf numFmtId="0" fontId="6" fillId="0" borderId="0"/>
    <xf numFmtId="0" fontId="54" fillId="0" borderId="0"/>
    <xf numFmtId="0" fontId="2" fillId="0" borderId="0" applyNumberFormat="0" applyFont="0" applyFill="0" applyBorder="0" applyAlignment="0" applyProtection="0">
      <alignment vertical="top"/>
    </xf>
    <xf numFmtId="0" fontId="60" fillId="0" borderId="0"/>
    <xf numFmtId="0" fontId="29" fillId="0" borderId="0"/>
    <xf numFmtId="0" fontId="60" fillId="0" borderId="0"/>
    <xf numFmtId="0" fontId="2" fillId="0" borderId="0"/>
    <xf numFmtId="0" fontId="60" fillId="0" borderId="0"/>
    <xf numFmtId="0" fontId="6" fillId="24" borderId="12" applyNumberFormat="0" applyFont="0" applyAlignment="0" applyProtection="0"/>
    <xf numFmtId="196" fontId="25" fillId="0" borderId="0">
      <alignment horizontal="left"/>
    </xf>
    <xf numFmtId="0" fontId="49" fillId="20" borderId="13" applyNumberFormat="0" applyAlignment="0" applyProtection="0"/>
    <xf numFmtId="199" fontId="10" fillId="0" borderId="0" applyFont="0" applyFill="0" applyBorder="0" applyAlignment="0" applyProtection="0"/>
    <xf numFmtId="200" fontId="9" fillId="0" borderId="0" applyFont="0" applyFill="0" applyBorder="0" applyAlignment="0" applyProtection="0"/>
    <xf numFmtId="201" fontId="12" fillId="0" borderId="0" applyFont="0" applyFill="0" applyBorder="0" applyAlignment="0" applyProtection="0"/>
    <xf numFmtId="202" fontId="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9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12" fillId="0" borderId="0" applyFont="0" applyFill="0" applyBorder="0" applyAlignment="0" applyProtection="0"/>
    <xf numFmtId="207" fontId="9" fillId="0" borderId="0" applyFont="0" applyFill="0" applyBorder="0" applyAlignment="0" applyProtection="0"/>
    <xf numFmtId="208" fontId="2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9" fillId="0" borderId="0" applyFont="0" applyFill="0" applyBorder="0" applyAlignment="0" applyProtection="0"/>
    <xf numFmtId="211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8" fillId="0" borderId="0" applyFont="0" applyFill="0" applyBorder="0" applyAlignment="0" applyProtection="0"/>
    <xf numFmtId="176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0" fillId="0" borderId="0"/>
    <xf numFmtId="167" fontId="26" fillId="0" borderId="0">
      <alignment horizontal="right"/>
    </xf>
    <xf numFmtId="169" fontId="26" fillId="0" borderId="0"/>
    <xf numFmtId="196" fontId="26" fillId="0" borderId="0">
      <alignment horizontal="left" indent="1"/>
    </xf>
    <xf numFmtId="0" fontId="27" fillId="0" borderId="0" applyFill="0" applyBorder="0" applyProtection="0">
      <alignment horizontal="left" vertical="top"/>
    </xf>
    <xf numFmtId="0" fontId="51" fillId="0" borderId="0" applyNumberFormat="0" applyFill="0" applyBorder="0" applyAlignment="0" applyProtection="0"/>
    <xf numFmtId="212" fontId="17" fillId="0" borderId="4" applyNumberFormat="0" applyFont="0" applyFill="0" applyAlignment="0" applyProtection="0">
      <alignment horizontal="left" indent="1"/>
    </xf>
    <xf numFmtId="0" fontId="52" fillId="0" borderId="14" applyNumberFormat="0" applyFill="0" applyAlignment="0" applyProtection="0"/>
    <xf numFmtId="196" fontId="25" fillId="0" borderId="0">
      <alignment horizontal="center"/>
    </xf>
    <xf numFmtId="0" fontId="53" fillId="0" borderId="0" applyNumberFormat="0" applyFill="0" applyBorder="0" applyAlignment="0" applyProtection="0"/>
    <xf numFmtId="213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0" borderId="0"/>
    <xf numFmtId="0" fontId="1" fillId="0" borderId="0"/>
    <xf numFmtId="0" fontId="29" fillId="0" borderId="0"/>
    <xf numFmtId="0" fontId="34" fillId="0" borderId="0"/>
    <xf numFmtId="0" fontId="2" fillId="0" borderId="0"/>
    <xf numFmtId="0" fontId="60" fillId="0" borderId="0"/>
    <xf numFmtId="0" fontId="2" fillId="0" borderId="0"/>
    <xf numFmtId="225" fontId="60" fillId="0" borderId="0"/>
    <xf numFmtId="0" fontId="6" fillId="0" borderId="0"/>
    <xf numFmtId="0" fontId="6" fillId="0" borderId="0"/>
    <xf numFmtId="0" fontId="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1" fillId="0" borderId="0">
      <alignment horizontal="left"/>
    </xf>
    <xf numFmtId="0" fontId="2" fillId="0" borderId="0"/>
    <xf numFmtId="0" fontId="2" fillId="0" borderId="0"/>
    <xf numFmtId="0" fontId="29" fillId="0" borderId="0"/>
    <xf numFmtId="0" fontId="60" fillId="0" borderId="0"/>
    <xf numFmtId="0" fontId="2" fillId="0" borderId="0"/>
    <xf numFmtId="0" fontId="6" fillId="0" borderId="0"/>
    <xf numFmtId="0" fontId="2" fillId="0" borderId="0"/>
    <xf numFmtId="0" fontId="28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60" fillId="0" borderId="0"/>
    <xf numFmtId="0" fontId="57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" fillId="0" borderId="0"/>
    <xf numFmtId="0" fontId="63" fillId="0" borderId="0"/>
    <xf numFmtId="0" fontId="2" fillId="0" borderId="0"/>
    <xf numFmtId="0" fontId="1" fillId="0" borderId="0">
      <alignment horizontal="left"/>
    </xf>
    <xf numFmtId="0" fontId="58" fillId="0" borderId="0"/>
    <xf numFmtId="0" fontId="2" fillId="0" borderId="0"/>
    <xf numFmtId="0" fontId="60" fillId="0" borderId="0"/>
    <xf numFmtId="0" fontId="1" fillId="0" borderId="0">
      <alignment horizontal="left"/>
    </xf>
    <xf numFmtId="0" fontId="60" fillId="0" borderId="0"/>
    <xf numFmtId="0" fontId="63" fillId="0" borderId="0"/>
    <xf numFmtId="0" fontId="60" fillId="0" borderId="0"/>
    <xf numFmtId="0" fontId="1" fillId="0" borderId="0"/>
    <xf numFmtId="0" fontId="2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0" fillId="0" borderId="0"/>
    <xf numFmtId="165" fontId="60" fillId="0" borderId="0" applyFont="0" applyFill="0" applyBorder="0" applyAlignment="0" applyProtection="0"/>
    <xf numFmtId="22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221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2">
    <xf numFmtId="0" fontId="0" fillId="0" borderId="0" xfId="0" applyAlignment="1"/>
    <xf numFmtId="0" fontId="65" fillId="26" borderId="0" xfId="461" applyFont="1" applyFill="1" applyAlignment="1">
      <alignment vertical="center"/>
    </xf>
    <xf numFmtId="0" fontId="66" fillId="26" borderId="0" xfId="461" applyFont="1" applyFill="1"/>
    <xf numFmtId="0" fontId="67" fillId="26" borderId="0" xfId="461" applyFont="1" applyFill="1"/>
    <xf numFmtId="0" fontId="65" fillId="26" borderId="0" xfId="461" applyFont="1" applyFill="1"/>
    <xf numFmtId="0" fontId="7" fillId="26" borderId="0" xfId="461" applyFont="1" applyFill="1"/>
    <xf numFmtId="224" fontId="66" fillId="26" borderId="0" xfId="461" applyNumberFormat="1" applyFont="1" applyFill="1"/>
    <xf numFmtId="0" fontId="3" fillId="26" borderId="15" xfId="461" applyFont="1" applyFill="1" applyBorder="1" applyAlignment="1">
      <alignment horizontal="left" vertical="center" wrapText="1"/>
    </xf>
    <xf numFmtId="0" fontId="3" fillId="26" borderId="15" xfId="461" applyFont="1" applyFill="1" applyBorder="1" applyAlignment="1">
      <alignment horizontal="center" vertical="center" wrapText="1"/>
    </xf>
    <xf numFmtId="0" fontId="3" fillId="26" borderId="0" xfId="461" applyFont="1" applyFill="1" applyAlignment="1">
      <alignment horizontal="left" vertical="center" wrapText="1"/>
    </xf>
    <xf numFmtId="0" fontId="7" fillId="26" borderId="0" xfId="461" applyFont="1" applyFill="1" applyAlignment="1">
      <alignment horizontal="left" vertical="center" wrapText="1"/>
    </xf>
    <xf numFmtId="0" fontId="65" fillId="26" borderId="0" xfId="461" applyFont="1" applyFill="1" applyAlignment="1">
      <alignment horizontal="center"/>
    </xf>
    <xf numFmtId="0" fontId="3" fillId="26" borderId="16" xfId="461" applyFont="1" applyFill="1" applyBorder="1" applyAlignment="1">
      <alignment horizontal="left" vertical="center" wrapText="1"/>
    </xf>
    <xf numFmtId="167" fontId="66" fillId="26" borderId="0" xfId="461" applyNumberFormat="1" applyFont="1" applyFill="1"/>
    <xf numFmtId="3" fontId="66" fillId="26" borderId="0" xfId="461" applyNumberFormat="1" applyFont="1" applyFill="1"/>
    <xf numFmtId="0" fontId="66" fillId="26" borderId="0" xfId="461" applyFont="1" applyFill="1" applyAlignment="1">
      <alignment horizontal="right"/>
    </xf>
    <xf numFmtId="167" fontId="66" fillId="26" borderId="0" xfId="461" applyNumberFormat="1" applyFont="1" applyFill="1" applyAlignment="1">
      <alignment horizontal="right"/>
    </xf>
    <xf numFmtId="0" fontId="66" fillId="26" borderId="0" xfId="461" applyFont="1" applyFill="1" applyAlignment="1">
      <alignment horizontal="left" vertical="center" wrapText="1"/>
    </xf>
    <xf numFmtId="167" fontId="68" fillId="26" borderId="0" xfId="461" applyNumberFormat="1" applyFont="1" applyFill="1"/>
    <xf numFmtId="165" fontId="66" fillId="26" borderId="0" xfId="526" applyFont="1" applyFill="1"/>
    <xf numFmtId="0" fontId="7" fillId="26" borderId="15" xfId="461" applyFont="1" applyFill="1" applyBorder="1"/>
    <xf numFmtId="14" fontId="3" fillId="26" borderId="16" xfId="461" applyNumberFormat="1" applyFont="1" applyFill="1" applyBorder="1" applyAlignment="1">
      <alignment horizontal="left" vertical="center"/>
    </xf>
    <xf numFmtId="14" fontId="7" fillId="26" borderId="0" xfId="461" applyNumberFormat="1" applyFont="1" applyFill="1" applyAlignment="1">
      <alignment horizontal="left" vertical="center"/>
    </xf>
    <xf numFmtId="0" fontId="69" fillId="26" borderId="0" xfId="461" applyFont="1" applyFill="1" applyAlignment="1">
      <alignment horizontal="left"/>
    </xf>
    <xf numFmtId="167" fontId="69" fillId="26" borderId="0" xfId="461" applyNumberFormat="1" applyFont="1" applyFill="1"/>
    <xf numFmtId="0" fontId="65" fillId="26" borderId="0" xfId="0" applyFont="1" applyFill="1" applyAlignment="1"/>
    <xf numFmtId="0" fontId="66" fillId="26" borderId="0" xfId="0" applyFont="1" applyFill="1" applyAlignment="1">
      <alignment wrapText="1"/>
    </xf>
    <xf numFmtId="0" fontId="66" fillId="26" borderId="0" xfId="461" applyFont="1" applyFill="1" applyAlignment="1">
      <alignment vertical="center"/>
    </xf>
    <xf numFmtId="0" fontId="70" fillId="26" borderId="0" xfId="461" applyFont="1" applyFill="1"/>
    <xf numFmtId="0" fontId="71" fillId="26" borderId="0" xfId="461" applyFont="1" applyFill="1" applyAlignment="1">
      <alignment horizontal="right"/>
    </xf>
    <xf numFmtId="0" fontId="71" fillId="26" borderId="10" xfId="461" applyFont="1" applyFill="1" applyBorder="1"/>
    <xf numFmtId="49" fontId="65" fillId="26" borderId="10" xfId="461" applyNumberFormat="1" applyFont="1" applyFill="1" applyBorder="1"/>
    <xf numFmtId="3" fontId="7" fillId="26" borderId="10" xfId="461" applyNumberFormat="1" applyFont="1" applyFill="1" applyBorder="1"/>
    <xf numFmtId="0" fontId="71" fillId="26" borderId="0" xfId="461" applyFont="1" applyFill="1"/>
    <xf numFmtId="49" fontId="65" fillId="26" borderId="0" xfId="461" applyNumberFormat="1" applyFont="1" applyFill="1"/>
    <xf numFmtId="3" fontId="7" fillId="26" borderId="0" xfId="461" applyNumberFormat="1" applyFont="1" applyFill="1"/>
    <xf numFmtId="3" fontId="71" fillId="26" borderId="0" xfId="461" applyNumberFormat="1" applyFont="1" applyFill="1" applyAlignment="1">
      <alignment horizontal="center"/>
    </xf>
    <xf numFmtId="0" fontId="72" fillId="26" borderId="17" xfId="461" applyFont="1" applyFill="1" applyBorder="1" applyAlignment="1">
      <alignment horizontal="center" vertical="center" wrapText="1"/>
    </xf>
    <xf numFmtId="0" fontId="70" fillId="26" borderId="0" xfId="461" applyFont="1" applyFill="1" applyAlignment="1">
      <alignment vertical="center"/>
    </xf>
    <xf numFmtId="0" fontId="72" fillId="26" borderId="17" xfId="461" applyFont="1" applyFill="1" applyBorder="1" applyAlignment="1">
      <alignment horizontal="center" wrapText="1"/>
    </xf>
    <xf numFmtId="49" fontId="72" fillId="26" borderId="17" xfId="461" applyNumberFormat="1" applyFont="1" applyFill="1" applyBorder="1" applyAlignment="1">
      <alignment wrapText="1"/>
    </xf>
    <xf numFmtId="49" fontId="72" fillId="26" borderId="17" xfId="461" applyNumberFormat="1" applyFont="1" applyFill="1" applyBorder="1" applyAlignment="1">
      <alignment horizontal="center" wrapText="1"/>
    </xf>
    <xf numFmtId="167" fontId="65" fillId="26" borderId="17" xfId="526" applyNumberFormat="1" applyFont="1" applyFill="1" applyBorder="1" applyAlignment="1"/>
    <xf numFmtId="49" fontId="71" fillId="26" borderId="17" xfId="461" applyNumberFormat="1" applyFont="1" applyFill="1" applyBorder="1" applyAlignment="1">
      <alignment wrapText="1"/>
    </xf>
    <xf numFmtId="49" fontId="71" fillId="26" borderId="17" xfId="461" applyNumberFormat="1" applyFont="1" applyFill="1" applyBorder="1" applyAlignment="1">
      <alignment horizontal="center" wrapText="1"/>
    </xf>
    <xf numFmtId="167" fontId="66" fillId="26" borderId="17" xfId="526" applyNumberFormat="1" applyFont="1" applyFill="1" applyBorder="1" applyAlignment="1"/>
    <xf numFmtId="3" fontId="71" fillId="26" borderId="17" xfId="461" applyNumberFormat="1" applyFont="1" applyFill="1" applyBorder="1" applyAlignment="1">
      <alignment horizontal="center" wrapText="1"/>
    </xf>
    <xf numFmtId="3" fontId="72" fillId="26" borderId="17" xfId="461" applyNumberFormat="1" applyFont="1" applyFill="1" applyBorder="1" applyAlignment="1">
      <alignment horizontal="right" wrapText="1"/>
    </xf>
    <xf numFmtId="0" fontId="73" fillId="26" borderId="0" xfId="461" applyFont="1" applyFill="1"/>
    <xf numFmtId="49" fontId="71" fillId="26" borderId="17" xfId="461" applyNumberFormat="1" applyFont="1" applyFill="1" applyBorder="1"/>
    <xf numFmtId="3" fontId="71" fillId="0" borderId="17" xfId="461" applyNumberFormat="1" applyFont="1" applyBorder="1" applyAlignment="1">
      <alignment horizontal="right" wrapText="1"/>
    </xf>
    <xf numFmtId="0" fontId="73" fillId="26" borderId="0" xfId="461" applyFont="1" applyFill="1" applyAlignment="1">
      <alignment vertical="center"/>
    </xf>
    <xf numFmtId="167" fontId="66" fillId="0" borderId="17" xfId="526" applyNumberFormat="1" applyFont="1" applyFill="1" applyBorder="1" applyAlignment="1"/>
    <xf numFmtId="4" fontId="66" fillId="26" borderId="0" xfId="461" applyNumberFormat="1" applyFont="1" applyFill="1"/>
    <xf numFmtId="222" fontId="70" fillId="26" borderId="0" xfId="526" applyNumberFormat="1" applyFont="1" applyFill="1" applyAlignment="1"/>
    <xf numFmtId="167" fontId="73" fillId="26" borderId="0" xfId="526" applyNumberFormat="1" applyFont="1" applyFill="1" applyBorder="1"/>
    <xf numFmtId="0" fontId="7" fillId="26" borderId="0" xfId="461" applyFont="1" applyFill="1" applyAlignment="1">
      <alignment horizontal="left"/>
    </xf>
    <xf numFmtId="167" fontId="70" fillId="26" borderId="0" xfId="526" applyNumberFormat="1" applyFont="1" applyFill="1" applyBorder="1"/>
    <xf numFmtId="0" fontId="70" fillId="26" borderId="0" xfId="461" applyFont="1" applyFill="1" applyAlignment="1">
      <alignment horizontal="center"/>
    </xf>
    <xf numFmtId="4" fontId="65" fillId="26" borderId="0" xfId="461" applyNumberFormat="1" applyFont="1" applyFill="1"/>
    <xf numFmtId="4" fontId="4" fillId="0" borderId="12" xfId="511" applyNumberFormat="1" applyFont="1" applyBorder="1" applyAlignment="1">
      <alignment horizontal="right" vertical="top" wrapText="1"/>
    </xf>
    <xf numFmtId="4" fontId="70" fillId="26" borderId="0" xfId="461" applyNumberFormat="1" applyFont="1" applyFill="1"/>
    <xf numFmtId="167" fontId="70" fillId="26" borderId="0" xfId="461" applyNumberFormat="1" applyFont="1" applyFill="1"/>
    <xf numFmtId="0" fontId="68" fillId="26" borderId="0" xfId="461" applyFont="1" applyFill="1"/>
    <xf numFmtId="0" fontId="69" fillId="26" borderId="0" xfId="461" applyFont="1" applyFill="1" applyAlignment="1">
      <alignment horizontal="center"/>
    </xf>
    <xf numFmtId="0" fontId="72" fillId="26" borderId="17" xfId="461" applyFont="1" applyFill="1" applyBorder="1" applyAlignment="1">
      <alignment horizontal="left"/>
    </xf>
    <xf numFmtId="49" fontId="72" fillId="26" borderId="17" xfId="461" applyNumberFormat="1" applyFont="1" applyFill="1" applyBorder="1" applyAlignment="1">
      <alignment horizontal="left"/>
    </xf>
    <xf numFmtId="0" fontId="31" fillId="25" borderId="0" xfId="461" applyFont="1" applyFill="1"/>
    <xf numFmtId="3" fontId="68" fillId="26" borderId="0" xfId="461" applyNumberFormat="1" applyFont="1" applyFill="1"/>
    <xf numFmtId="167" fontId="65" fillId="0" borderId="0" xfId="526" applyNumberFormat="1" applyFont="1" applyFill="1" applyBorder="1" applyAlignment="1">
      <alignment horizontal="right"/>
    </xf>
    <xf numFmtId="167" fontId="74" fillId="0" borderId="0" xfId="526" applyNumberFormat="1" applyFont="1" applyFill="1" applyBorder="1"/>
    <xf numFmtId="167" fontId="74" fillId="25" borderId="0" xfId="526" applyNumberFormat="1" applyFont="1" applyFill="1" applyBorder="1"/>
    <xf numFmtId="49" fontId="3" fillId="26" borderId="16" xfId="461" applyNumberFormat="1" applyFont="1" applyFill="1" applyBorder="1" applyAlignment="1">
      <alignment horizontal="left" vertical="center"/>
    </xf>
    <xf numFmtId="14" fontId="3" fillId="0" borderId="16" xfId="461" applyNumberFormat="1" applyFont="1" applyBorder="1" applyAlignment="1">
      <alignment horizontal="left" vertical="center"/>
    </xf>
    <xf numFmtId="226" fontId="73" fillId="26" borderId="0" xfId="461" applyNumberFormat="1" applyFont="1" applyFill="1"/>
    <xf numFmtId="226" fontId="70" fillId="26" borderId="0" xfId="461" applyNumberFormat="1" applyFont="1" applyFill="1"/>
    <xf numFmtId="226" fontId="66" fillId="26" borderId="0" xfId="461" applyNumberFormat="1" applyFont="1" applyFill="1"/>
    <xf numFmtId="226" fontId="3" fillId="26" borderId="15" xfId="461" applyNumberFormat="1" applyFont="1" applyFill="1" applyBorder="1" applyAlignment="1">
      <alignment horizontal="center" vertical="center" wrapText="1"/>
    </xf>
    <xf numFmtId="226" fontId="68" fillId="26" borderId="0" xfId="461" applyNumberFormat="1" applyFont="1" applyFill="1"/>
    <xf numFmtId="226" fontId="68" fillId="26" borderId="0" xfId="461" applyNumberFormat="1" applyFont="1" applyFill="1" applyAlignment="1">
      <alignment horizontal="right"/>
    </xf>
    <xf numFmtId="226" fontId="66" fillId="26" borderId="0" xfId="461" applyNumberFormat="1" applyFont="1" applyFill="1" applyAlignment="1">
      <alignment horizontal="right"/>
    </xf>
    <xf numFmtId="226" fontId="69" fillId="26" borderId="0" xfId="461" applyNumberFormat="1" applyFont="1" applyFill="1"/>
    <xf numFmtId="227" fontId="3" fillId="26" borderId="0" xfId="526" applyNumberFormat="1" applyFont="1" applyFill="1" applyBorder="1" applyAlignment="1">
      <alignment horizontal="center" vertical="center" wrapText="1"/>
    </xf>
    <xf numFmtId="228" fontId="65" fillId="26" borderId="16" xfId="526" applyNumberFormat="1" applyFont="1" applyFill="1" applyBorder="1"/>
    <xf numFmtId="228" fontId="66" fillId="26" borderId="0" xfId="500" applyNumberFormat="1" applyFont="1" applyFill="1" applyAlignment="1">
      <alignment horizontal="right"/>
    </xf>
    <xf numFmtId="228" fontId="66" fillId="26" borderId="0" xfId="461" applyNumberFormat="1" applyFont="1" applyFill="1"/>
    <xf numFmtId="228" fontId="32" fillId="25" borderId="16" xfId="526" applyNumberFormat="1" applyFont="1" applyFill="1" applyBorder="1"/>
    <xf numFmtId="165" fontId="66" fillId="0" borderId="0" xfId="461" applyNumberFormat="1" applyFont="1"/>
    <xf numFmtId="0" fontId="66" fillId="0" borderId="0" xfId="461" applyFont="1"/>
    <xf numFmtId="0" fontId="7" fillId="0" borderId="0" xfId="461" applyFont="1" applyAlignment="1">
      <alignment vertical="center" wrapText="1"/>
    </xf>
    <xf numFmtId="0" fontId="65" fillId="0" borderId="0" xfId="461" applyFont="1" applyAlignment="1">
      <alignment horizontal="center"/>
    </xf>
    <xf numFmtId="0" fontId="3" fillId="0" borderId="16" xfId="461" applyFont="1" applyBorder="1" applyAlignment="1">
      <alignment vertical="center" wrapText="1"/>
    </xf>
    <xf numFmtId="0" fontId="65" fillId="0" borderId="16" xfId="461" applyFont="1" applyBorder="1" applyAlignment="1">
      <alignment horizontal="center"/>
    </xf>
    <xf numFmtId="0" fontId="65" fillId="0" borderId="0" xfId="461" applyFont="1"/>
    <xf numFmtId="0" fontId="3" fillId="0" borderId="0" xfId="461" applyFont="1" applyAlignment="1">
      <alignment vertical="center" wrapText="1"/>
    </xf>
    <xf numFmtId="0" fontId="7" fillId="0" borderId="15" xfId="461" applyFont="1" applyBorder="1" applyAlignment="1">
      <alignment vertical="center" wrapText="1"/>
    </xf>
    <xf numFmtId="0" fontId="65" fillId="0" borderId="15" xfId="461" applyFont="1" applyBorder="1" applyAlignment="1">
      <alignment horizontal="center"/>
    </xf>
    <xf numFmtId="165" fontId="7" fillId="0" borderId="0" xfId="526" applyFont="1" applyFill="1" applyBorder="1" applyAlignment="1">
      <alignment vertical="center" wrapText="1"/>
    </xf>
    <xf numFmtId="165" fontId="65" fillId="0" borderId="0" xfId="526" applyFont="1" applyFill="1" applyBorder="1" applyAlignment="1">
      <alignment horizontal="center"/>
    </xf>
    <xf numFmtId="165" fontId="66" fillId="0" borderId="0" xfId="526" applyFont="1" applyFill="1"/>
    <xf numFmtId="228" fontId="65" fillId="26" borderId="17" xfId="526" applyNumberFormat="1" applyFont="1" applyFill="1" applyBorder="1" applyAlignment="1"/>
    <xf numFmtId="228" fontId="71" fillId="26" borderId="17" xfId="461" applyNumberFormat="1" applyFont="1" applyFill="1" applyBorder="1" applyAlignment="1">
      <alignment horizontal="center" wrapText="1"/>
    </xf>
    <xf numFmtId="228" fontId="66" fillId="0" borderId="17" xfId="526" applyNumberFormat="1" applyFont="1" applyFill="1" applyBorder="1" applyAlignment="1"/>
    <xf numFmtId="228" fontId="65" fillId="0" borderId="17" xfId="526" applyNumberFormat="1" applyFont="1" applyFill="1" applyBorder="1" applyAlignment="1"/>
    <xf numFmtId="228" fontId="66" fillId="0" borderId="0" xfId="461" applyNumberFormat="1" applyFont="1"/>
    <xf numFmtId="228" fontId="72" fillId="26" borderId="17" xfId="461" applyNumberFormat="1" applyFont="1" applyFill="1" applyBorder="1" applyAlignment="1">
      <alignment horizontal="center" vertical="center" wrapText="1"/>
    </xf>
    <xf numFmtId="228" fontId="72" fillId="26" borderId="17" xfId="461" applyNumberFormat="1" applyFont="1" applyFill="1" applyBorder="1" applyAlignment="1">
      <alignment horizontal="center" wrapText="1"/>
    </xf>
    <xf numFmtId="228" fontId="72" fillId="26" borderId="17" xfId="461" applyNumberFormat="1" applyFont="1" applyFill="1" applyBorder="1" applyAlignment="1">
      <alignment horizontal="right" wrapText="1"/>
    </xf>
    <xf numFmtId="228" fontId="66" fillId="26" borderId="17" xfId="526" applyNumberFormat="1" applyFont="1" applyFill="1" applyBorder="1" applyAlignment="1"/>
    <xf numFmtId="228" fontId="72" fillId="0" borderId="17" xfId="461" applyNumberFormat="1" applyFont="1" applyBorder="1" applyAlignment="1">
      <alignment horizontal="center" vertical="center" wrapText="1"/>
    </xf>
    <xf numFmtId="228" fontId="72" fillId="0" borderId="17" xfId="461" applyNumberFormat="1" applyFont="1" applyBorder="1" applyAlignment="1">
      <alignment horizontal="center" wrapText="1"/>
    </xf>
    <xf numFmtId="228" fontId="66" fillId="0" borderId="0" xfId="500" applyNumberFormat="1" applyFont="1" applyAlignment="1">
      <alignment horizontal="right"/>
    </xf>
    <xf numFmtId="228" fontId="65" fillId="0" borderId="16" xfId="461" applyNumberFormat="1" applyFont="1" applyBorder="1"/>
    <xf numFmtId="228" fontId="66" fillId="0" borderId="0" xfId="526" applyNumberFormat="1" applyFont="1" applyFill="1" applyAlignment="1">
      <alignment horizontal="right"/>
    </xf>
    <xf numFmtId="228" fontId="66" fillId="0" borderId="15" xfId="500" applyNumberFormat="1" applyFont="1" applyBorder="1" applyAlignment="1">
      <alignment horizontal="right"/>
    </xf>
    <xf numFmtId="228" fontId="3" fillId="0" borderId="0" xfId="526" applyNumberFormat="1" applyFont="1" applyFill="1" applyBorder="1" applyAlignment="1">
      <alignment horizontal="center" vertical="center" wrapText="1"/>
    </xf>
    <xf numFmtId="228" fontId="65" fillId="0" borderId="16" xfId="526" applyNumberFormat="1" applyFont="1" applyFill="1" applyBorder="1"/>
    <xf numFmtId="228" fontId="66" fillId="0" borderId="0" xfId="526" applyNumberFormat="1" applyFont="1" applyFill="1"/>
    <xf numFmtId="228" fontId="65" fillId="0" borderId="15" xfId="526" applyNumberFormat="1" applyFont="1" applyFill="1" applyBorder="1"/>
    <xf numFmtId="228" fontId="3" fillId="0" borderId="15" xfId="526" applyNumberFormat="1" applyFont="1" applyFill="1" applyBorder="1" applyAlignment="1">
      <alignment horizontal="center" vertical="center" wrapText="1"/>
    </xf>
    <xf numFmtId="228" fontId="7" fillId="0" borderId="0" xfId="526" applyNumberFormat="1" applyFont="1" applyFill="1"/>
    <xf numFmtId="167" fontId="66" fillId="0" borderId="0" xfId="461" applyNumberFormat="1" applyFont="1"/>
    <xf numFmtId="224" fontId="66" fillId="0" borderId="0" xfId="461" applyNumberFormat="1" applyFont="1"/>
    <xf numFmtId="0" fontId="75" fillId="26" borderId="0" xfId="461" applyFont="1" applyFill="1"/>
    <xf numFmtId="226" fontId="75" fillId="26" borderId="0" xfId="461" applyNumberFormat="1" applyFont="1" applyFill="1"/>
    <xf numFmtId="167" fontId="75" fillId="26" borderId="0" xfId="461" applyNumberFormat="1" applyFont="1" applyFill="1"/>
    <xf numFmtId="4" fontId="66" fillId="0" borderId="0" xfId="461" applyNumberFormat="1" applyFont="1"/>
    <xf numFmtId="0" fontId="67" fillId="0" borderId="0" xfId="461" applyFont="1" applyAlignment="1">
      <alignment horizontal="right"/>
    </xf>
    <xf numFmtId="0" fontId="66" fillId="0" borderId="0" xfId="461" applyFont="1" applyAlignment="1">
      <alignment horizontal="right"/>
    </xf>
    <xf numFmtId="3" fontId="68" fillId="0" borderId="0" xfId="461" applyNumberFormat="1" applyFont="1" applyAlignment="1">
      <alignment horizontal="right"/>
    </xf>
    <xf numFmtId="222" fontId="68" fillId="0" borderId="0" xfId="526" applyNumberFormat="1" applyFont="1" applyFill="1" applyBorder="1" applyAlignment="1">
      <alignment horizontal="right"/>
    </xf>
    <xf numFmtId="0" fontId="68" fillId="0" borderId="0" xfId="461" applyFont="1" applyAlignment="1">
      <alignment horizontal="right"/>
    </xf>
    <xf numFmtId="0" fontId="76" fillId="0" borderId="0" xfId="461" applyFont="1"/>
    <xf numFmtId="3" fontId="66" fillId="0" borderId="0" xfId="461" applyNumberFormat="1" applyFont="1" applyAlignment="1">
      <alignment horizontal="right"/>
    </xf>
    <xf numFmtId="167" fontId="66" fillId="0" borderId="0" xfId="461" applyNumberFormat="1" applyFont="1" applyAlignment="1">
      <alignment horizontal="right"/>
    </xf>
    <xf numFmtId="4" fontId="68" fillId="0" borderId="0" xfId="461" applyNumberFormat="1" applyFont="1" applyAlignment="1">
      <alignment horizontal="right"/>
    </xf>
    <xf numFmtId="167" fontId="68" fillId="0" borderId="0" xfId="461" applyNumberFormat="1" applyFont="1" applyAlignment="1">
      <alignment horizontal="right"/>
    </xf>
    <xf numFmtId="0" fontId="3" fillId="26" borderId="0" xfId="461" applyFont="1" applyFill="1"/>
    <xf numFmtId="0" fontId="7" fillId="26" borderId="0" xfId="461" applyFont="1" applyFill="1" applyAlignment="1">
      <alignment horizontal="right"/>
    </xf>
    <xf numFmtId="0" fontId="7" fillId="26" borderId="0" xfId="461" applyFont="1" applyFill="1" applyAlignment="1">
      <alignment vertical="center" wrapText="1"/>
    </xf>
    <xf numFmtId="0" fontId="3" fillId="26" borderId="0" xfId="461" applyFont="1" applyFill="1" applyAlignment="1">
      <alignment horizontal="center" vertical="center" wrapText="1"/>
    </xf>
    <xf numFmtId="3" fontId="66" fillId="0" borderId="0" xfId="461" applyNumberFormat="1" applyFont="1"/>
    <xf numFmtId="3" fontId="68" fillId="26" borderId="0" xfId="461" applyNumberFormat="1" applyFont="1" applyFill="1" applyAlignment="1">
      <alignment horizontal="center"/>
    </xf>
    <xf numFmtId="0" fontId="66" fillId="0" borderId="0" xfId="461" applyFont="1" applyAlignment="1">
      <alignment horizontal="center"/>
    </xf>
    <xf numFmtId="0" fontId="66" fillId="26" borderId="0" xfId="461" applyFont="1" applyFill="1" applyAlignment="1">
      <alignment horizontal="left"/>
    </xf>
    <xf numFmtId="0" fontId="7" fillId="26" borderId="6" xfId="461" applyFont="1" applyFill="1" applyBorder="1" applyAlignment="1">
      <alignment horizontal="left" vertical="center" wrapText="1"/>
    </xf>
    <xf numFmtId="49" fontId="7" fillId="26" borderId="6" xfId="461" applyNumberFormat="1" applyFont="1" applyFill="1" applyBorder="1" applyAlignment="1">
      <alignment horizontal="left" vertical="center"/>
    </xf>
    <xf numFmtId="49" fontId="7" fillId="0" borderId="6" xfId="461" applyNumberFormat="1" applyFont="1" applyBorder="1" applyAlignment="1">
      <alignment horizontal="center" vertical="center" wrapText="1"/>
    </xf>
    <xf numFmtId="0" fontId="66" fillId="26" borderId="6" xfId="461" applyFont="1" applyFill="1" applyBorder="1" applyAlignment="1">
      <alignment vertical="center"/>
    </xf>
    <xf numFmtId="0" fontId="7" fillId="26" borderId="6" xfId="461" applyFont="1" applyFill="1" applyBorder="1" applyAlignment="1">
      <alignment horizontal="center" vertical="center" wrapText="1"/>
    </xf>
    <xf numFmtId="0" fontId="7" fillId="26" borderId="4" xfId="461" applyFont="1" applyFill="1" applyBorder="1" applyAlignment="1">
      <alignment horizontal="center" vertical="center" wrapText="1"/>
    </xf>
    <xf numFmtId="3" fontId="56" fillId="26" borderId="6" xfId="161" applyNumberFormat="1" applyFont="1" applyFill="1" applyBorder="1" applyAlignment="1">
      <alignment horizontal="center" vertical="center"/>
    </xf>
    <xf numFmtId="0" fontId="3" fillId="0" borderId="15" xfId="461" applyFont="1" applyBorder="1" applyAlignment="1">
      <alignment vertical="center" wrapText="1"/>
    </xf>
    <xf numFmtId="0" fontId="3" fillId="0" borderId="10" xfId="461" applyFont="1" applyBorder="1" applyAlignment="1">
      <alignment vertical="center" wrapText="1"/>
    </xf>
    <xf numFmtId="232" fontId="65" fillId="0" borderId="10" xfId="461" applyNumberFormat="1" applyFont="1" applyBorder="1"/>
    <xf numFmtId="0" fontId="7" fillId="26" borderId="4" xfId="461" applyFont="1" applyFill="1" applyBorder="1"/>
    <xf numFmtId="0" fontId="3" fillId="26" borderId="4" xfId="461" applyFont="1" applyFill="1" applyBorder="1" applyAlignment="1">
      <alignment horizontal="center" vertical="center" wrapText="1"/>
    </xf>
    <xf numFmtId="226" fontId="3" fillId="26" borderId="4" xfId="461" applyNumberFormat="1" applyFont="1" applyFill="1" applyBorder="1" applyAlignment="1">
      <alignment horizontal="center" vertical="center" wrapText="1"/>
    </xf>
    <xf numFmtId="233" fontId="7" fillId="0" borderId="0" xfId="461" applyNumberFormat="1" applyFont="1" applyAlignment="1">
      <alignment horizontal="right"/>
    </xf>
    <xf numFmtId="233" fontId="7" fillId="25" borderId="0" xfId="461" applyNumberFormat="1" applyFont="1" applyFill="1" applyAlignment="1">
      <alignment horizontal="right"/>
    </xf>
    <xf numFmtId="0" fontId="68" fillId="0" borderId="0" xfId="461" applyFont="1"/>
    <xf numFmtId="0" fontId="66" fillId="0" borderId="4" xfId="461" applyFont="1" applyBorder="1"/>
    <xf numFmtId="0" fontId="66" fillId="26" borderId="10" xfId="461" applyFont="1" applyFill="1" applyBorder="1"/>
    <xf numFmtId="0" fontId="66" fillId="26" borderId="10" xfId="461" applyFont="1" applyFill="1" applyBorder="1" applyAlignment="1">
      <alignment horizontal="left"/>
    </xf>
    <xf numFmtId="228" fontId="66" fillId="26" borderId="0" xfId="526" applyNumberFormat="1" applyFont="1" applyFill="1" applyAlignment="1">
      <alignment horizontal="right"/>
    </xf>
    <xf numFmtId="0" fontId="66" fillId="0" borderId="10" xfId="461" applyFont="1" applyBorder="1" applyAlignment="1">
      <alignment horizontal="center"/>
    </xf>
    <xf numFmtId="233" fontId="7" fillId="0" borderId="10" xfId="461" applyNumberFormat="1" applyFont="1" applyBorder="1" applyAlignment="1">
      <alignment horizontal="center"/>
    </xf>
    <xf numFmtId="233" fontId="7" fillId="25" borderId="10" xfId="461" applyNumberFormat="1" applyFont="1" applyFill="1" applyBorder="1" applyAlignment="1">
      <alignment horizontal="center"/>
    </xf>
    <xf numFmtId="0" fontId="65" fillId="26" borderId="10" xfId="461" applyFont="1" applyFill="1" applyBorder="1" applyAlignment="1">
      <alignment vertical="top"/>
    </xf>
    <xf numFmtId="0" fontId="66" fillId="26" borderId="6" xfId="461" applyFont="1" applyFill="1" applyBorder="1"/>
    <xf numFmtId="167" fontId="71" fillId="0" borderId="17" xfId="461" applyNumberFormat="1" applyFont="1" applyBorder="1" applyAlignment="1">
      <alignment horizontal="center" wrapText="1"/>
    </xf>
    <xf numFmtId="228" fontId="71" fillId="0" borderId="17" xfId="461" applyNumberFormat="1" applyFont="1" applyBorder="1" applyAlignment="1">
      <alignment horizontal="center" wrapText="1"/>
    </xf>
    <xf numFmtId="228" fontId="65" fillId="0" borderId="15" xfId="500" applyNumberFormat="1" applyFont="1" applyBorder="1" applyAlignment="1">
      <alignment horizontal="right"/>
    </xf>
    <xf numFmtId="167" fontId="66" fillId="0" borderId="0" xfId="500" applyNumberFormat="1" applyFont="1" applyAlignment="1">
      <alignment horizontal="right"/>
    </xf>
    <xf numFmtId="167" fontId="65" fillId="0" borderId="15" xfId="461" applyNumberFormat="1" applyFont="1" applyBorder="1"/>
    <xf numFmtId="167" fontId="66" fillId="0" borderId="10" xfId="461" applyNumberFormat="1" applyFont="1" applyBorder="1" applyAlignment="1">
      <alignment horizontal="right"/>
    </xf>
    <xf numFmtId="167" fontId="66" fillId="0" borderId="0" xfId="526" applyNumberFormat="1" applyFont="1" applyFill="1" applyBorder="1" applyAlignment="1">
      <alignment horizontal="right"/>
    </xf>
    <xf numFmtId="167" fontId="66" fillId="0" borderId="15" xfId="526" applyNumberFormat="1" applyFont="1" applyFill="1" applyBorder="1" applyAlignment="1">
      <alignment horizontal="right"/>
    </xf>
    <xf numFmtId="167" fontId="65" fillId="0" borderId="16" xfId="461" applyNumberFormat="1" applyFont="1" applyBorder="1"/>
    <xf numFmtId="3" fontId="66" fillId="26" borderId="17" xfId="461" applyNumberFormat="1" applyFont="1" applyFill="1" applyBorder="1"/>
    <xf numFmtId="167" fontId="65" fillId="0" borderId="17" xfId="526" applyNumberFormat="1" applyFont="1" applyFill="1" applyBorder="1" applyAlignment="1"/>
    <xf numFmtId="167" fontId="71" fillId="0" borderId="17" xfId="461" applyNumberFormat="1" applyFont="1" applyBorder="1" applyAlignment="1">
      <alignment horizontal="right" wrapText="1"/>
    </xf>
    <xf numFmtId="0" fontId="66" fillId="26" borderId="0" xfId="461" applyFont="1" applyFill="1" applyAlignment="1">
      <alignment horizontal="left"/>
    </xf>
    <xf numFmtId="0" fontId="77" fillId="26" borderId="0" xfId="461" applyFont="1" applyFill="1" applyAlignment="1">
      <alignment horizontal="center" vertical="center" wrapText="1"/>
    </xf>
    <xf numFmtId="0" fontId="7" fillId="26" borderId="0" xfId="461" applyFont="1" applyFill="1" applyAlignment="1">
      <alignment horizontal="left"/>
    </xf>
    <xf numFmtId="0" fontId="31" fillId="25" borderId="0" xfId="461" applyFont="1" applyFill="1" applyAlignment="1">
      <alignment horizontal="left"/>
    </xf>
    <xf numFmtId="0" fontId="65" fillId="26" borderId="0" xfId="461" applyFont="1" applyFill="1" applyAlignment="1">
      <alignment horizontal="left" vertical="center" wrapText="1"/>
    </xf>
    <xf numFmtId="0" fontId="65" fillId="26" borderId="6" xfId="46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66" fillId="26" borderId="0" xfId="461" applyFont="1" applyFill="1" applyAlignment="1">
      <alignment horizontal="center"/>
    </xf>
    <xf numFmtId="3" fontId="71" fillId="26" borderId="0" xfId="461" applyNumberFormat="1" applyFont="1" applyFill="1" applyAlignment="1">
      <alignment horizontal="right"/>
    </xf>
    <xf numFmtId="0" fontId="72" fillId="26" borderId="0" xfId="461" applyFont="1" applyFill="1" applyAlignment="1">
      <alignment horizontal="center"/>
    </xf>
  </cellXfs>
  <cellStyles count="573">
    <cellStyle name="%" xfId="1" xr:uid="{00000000-0005-0000-0000-000000000000}"/>
    <cellStyle name="20% - Accent1" xfId="2" xr:uid="{00000000-0005-0000-0000-000001000000}"/>
    <cellStyle name="20% - Accent2" xfId="3" xr:uid="{00000000-0005-0000-0000-000002000000}"/>
    <cellStyle name="20% - Accent3" xfId="4" xr:uid="{00000000-0005-0000-0000-000003000000}"/>
    <cellStyle name="20% - Accent4" xfId="5" xr:uid="{00000000-0005-0000-0000-000004000000}"/>
    <cellStyle name="20% - Accent5" xfId="6" xr:uid="{00000000-0005-0000-0000-000005000000}"/>
    <cellStyle name="20% - Accent6" xfId="7" xr:uid="{00000000-0005-0000-0000-000006000000}"/>
    <cellStyle name="40% - Accent1" xfId="8" xr:uid="{00000000-0005-0000-0000-000007000000}"/>
    <cellStyle name="40% - Accent2" xfId="9" xr:uid="{00000000-0005-0000-0000-000008000000}"/>
    <cellStyle name="40% - Accent3" xfId="10" xr:uid="{00000000-0005-0000-0000-000009000000}"/>
    <cellStyle name="40% - Accent4" xfId="11" xr:uid="{00000000-0005-0000-0000-00000A000000}"/>
    <cellStyle name="40% - Accent5" xfId="12" xr:uid="{00000000-0005-0000-0000-00000B000000}"/>
    <cellStyle name="40% - Accent6" xfId="13" xr:uid="{00000000-0005-0000-0000-00000C000000}"/>
    <cellStyle name="60% - Accent1" xfId="14" xr:uid="{00000000-0005-0000-0000-00000D000000}"/>
    <cellStyle name="60% - Accent2" xfId="15" xr:uid="{00000000-0005-0000-0000-00000E000000}"/>
    <cellStyle name="60% - Accent3" xfId="16" xr:uid="{00000000-0005-0000-0000-00000F000000}"/>
    <cellStyle name="60% - Accent4" xfId="17" xr:uid="{00000000-0005-0000-0000-000010000000}"/>
    <cellStyle name="60% - Accent5" xfId="18" xr:uid="{00000000-0005-0000-0000-000011000000}"/>
    <cellStyle name="60% - Accent6" xfId="19" xr:uid="{00000000-0005-0000-0000-000012000000}"/>
    <cellStyle name="Accent1" xfId="20" xr:uid="{00000000-0005-0000-0000-000013000000}"/>
    <cellStyle name="Accent2" xfId="21" xr:uid="{00000000-0005-0000-0000-000014000000}"/>
    <cellStyle name="Accent3" xfId="22" xr:uid="{00000000-0005-0000-0000-000015000000}"/>
    <cellStyle name="Accent4" xfId="23" xr:uid="{00000000-0005-0000-0000-000016000000}"/>
    <cellStyle name="Accent5" xfId="24" xr:uid="{00000000-0005-0000-0000-000017000000}"/>
    <cellStyle name="Accent6" xfId="25" xr:uid="{00000000-0005-0000-0000-000018000000}"/>
    <cellStyle name="Bad" xfId="26" xr:uid="{00000000-0005-0000-0000-000019000000}"/>
    <cellStyle name="blue" xfId="27" xr:uid="{00000000-0005-0000-0000-00001A000000}"/>
    <cellStyle name="Calc" xfId="28" xr:uid="{00000000-0005-0000-0000-00001B000000}"/>
    <cellStyle name="Calc %" xfId="29" xr:uid="{00000000-0005-0000-0000-00001C000000}"/>
    <cellStyle name="Calculation" xfId="30" xr:uid="{00000000-0005-0000-0000-00001D000000}"/>
    <cellStyle name="Centered Heading" xfId="31" xr:uid="{00000000-0005-0000-0000-00001E000000}"/>
    <cellStyle name="Check Cell" xfId="32" xr:uid="{00000000-0005-0000-0000-00001F000000}"/>
    <cellStyle name="Column_Title" xfId="33" xr:uid="{00000000-0005-0000-0000-000020000000}"/>
    <cellStyle name="Comma %" xfId="34" xr:uid="{00000000-0005-0000-0000-000021000000}"/>
    <cellStyle name="Comma [0] 2" xfId="35" xr:uid="{00000000-0005-0000-0000-000022000000}"/>
    <cellStyle name="Comma [0] 2 2" xfId="36" xr:uid="{00000000-0005-0000-0000-000023000000}"/>
    <cellStyle name="Comma [0] 3" xfId="37" xr:uid="{00000000-0005-0000-0000-000024000000}"/>
    <cellStyle name="Comma [0] 4" xfId="38" xr:uid="{00000000-0005-0000-0000-000025000000}"/>
    <cellStyle name="Comma 0.0" xfId="39" xr:uid="{00000000-0005-0000-0000-000026000000}"/>
    <cellStyle name="Comma 0.0%" xfId="40" xr:uid="{00000000-0005-0000-0000-000027000000}"/>
    <cellStyle name="Comma 0.0_Worksheet in 2231 Consolidated 2003 and 2002 IAS Report Forms in Excel" xfId="41" xr:uid="{00000000-0005-0000-0000-000028000000}"/>
    <cellStyle name="Comma 0.00" xfId="42" xr:uid="{00000000-0005-0000-0000-000029000000}"/>
    <cellStyle name="Comma 0.00%" xfId="43" xr:uid="{00000000-0005-0000-0000-00002A000000}"/>
    <cellStyle name="Comma 0.00_Worksheet in 2231 Consolidated 2003 and 2002 IAS Report Forms in Excel" xfId="44" xr:uid="{00000000-0005-0000-0000-00002B000000}"/>
    <cellStyle name="Comma 0.000" xfId="45" xr:uid="{00000000-0005-0000-0000-00002C000000}"/>
    <cellStyle name="Comma 0.000%" xfId="46" xr:uid="{00000000-0005-0000-0000-00002D000000}"/>
    <cellStyle name="Comma 0.000_Worksheet in 2231 Consolidated 2003 and 2002 IAS Report Forms in Excel" xfId="47" xr:uid="{00000000-0005-0000-0000-00002E000000}"/>
    <cellStyle name="Comma 10" xfId="48" xr:uid="{00000000-0005-0000-0000-00002F000000}"/>
    <cellStyle name="Comma 10 2" xfId="49" xr:uid="{00000000-0005-0000-0000-000030000000}"/>
    <cellStyle name="Comma 10 2 3 2 2" xfId="50" xr:uid="{00000000-0005-0000-0000-000031000000}"/>
    <cellStyle name="Comma 10 2 3 2 2 2" xfId="51" xr:uid="{00000000-0005-0000-0000-000032000000}"/>
    <cellStyle name="Comma 11" xfId="52" xr:uid="{00000000-0005-0000-0000-000033000000}"/>
    <cellStyle name="Comma 12" xfId="53" xr:uid="{00000000-0005-0000-0000-000034000000}"/>
    <cellStyle name="Comma 12 2 3 3" xfId="54" xr:uid="{00000000-0005-0000-0000-000035000000}"/>
    <cellStyle name="Comma 13" xfId="55" xr:uid="{00000000-0005-0000-0000-000036000000}"/>
    <cellStyle name="Comma 13 2" xfId="56" xr:uid="{00000000-0005-0000-0000-000037000000}"/>
    <cellStyle name="Comma 14" xfId="57" xr:uid="{00000000-0005-0000-0000-000038000000}"/>
    <cellStyle name="Comma 15" xfId="58" xr:uid="{00000000-0005-0000-0000-000039000000}"/>
    <cellStyle name="Comma 15 8" xfId="59" xr:uid="{00000000-0005-0000-0000-00003A000000}"/>
    <cellStyle name="Comma 15 8 2" xfId="60" xr:uid="{00000000-0005-0000-0000-00003B000000}"/>
    <cellStyle name="Comma 2" xfId="61" xr:uid="{00000000-0005-0000-0000-00003C000000}"/>
    <cellStyle name="Comma 2 2" xfId="62" xr:uid="{00000000-0005-0000-0000-00003D000000}"/>
    <cellStyle name="Comma 2 2 2" xfId="63" xr:uid="{00000000-0005-0000-0000-00003E000000}"/>
    <cellStyle name="Comma 2 2 3" xfId="64" xr:uid="{00000000-0005-0000-0000-00003F000000}"/>
    <cellStyle name="Comma 2 3" xfId="65" xr:uid="{00000000-0005-0000-0000-000040000000}"/>
    <cellStyle name="Comma 2_A4.3_Disclosures" xfId="66" xr:uid="{00000000-0005-0000-0000-000041000000}"/>
    <cellStyle name="Comma 3" xfId="67" xr:uid="{00000000-0005-0000-0000-000042000000}"/>
    <cellStyle name="Comma 3 2" xfId="68" xr:uid="{00000000-0005-0000-0000-000043000000}"/>
    <cellStyle name="Comma 3 6" xfId="69" xr:uid="{00000000-0005-0000-0000-000044000000}"/>
    <cellStyle name="Comma 4" xfId="70" xr:uid="{00000000-0005-0000-0000-000045000000}"/>
    <cellStyle name="Comma 4 2" xfId="71" xr:uid="{00000000-0005-0000-0000-000046000000}"/>
    <cellStyle name="Comma 4 3" xfId="72" xr:uid="{00000000-0005-0000-0000-000047000000}"/>
    <cellStyle name="Comma 4 4" xfId="73" xr:uid="{00000000-0005-0000-0000-000048000000}"/>
    <cellStyle name="Comma 5" xfId="74" xr:uid="{00000000-0005-0000-0000-000049000000}"/>
    <cellStyle name="Comma 5 2" xfId="75" xr:uid="{00000000-0005-0000-0000-00004A000000}"/>
    <cellStyle name="Comma 5 3" xfId="76" xr:uid="{00000000-0005-0000-0000-00004B000000}"/>
    <cellStyle name="Comma 6" xfId="77" xr:uid="{00000000-0005-0000-0000-00004C000000}"/>
    <cellStyle name="Comma 6 2" xfId="78" xr:uid="{00000000-0005-0000-0000-00004D000000}"/>
    <cellStyle name="Comma 7" xfId="79" xr:uid="{00000000-0005-0000-0000-00004E000000}"/>
    <cellStyle name="Comma 7 2" xfId="80" xr:uid="{00000000-0005-0000-0000-00004F000000}"/>
    <cellStyle name="Comma 7 3" xfId="81" xr:uid="{00000000-0005-0000-0000-000050000000}"/>
    <cellStyle name="Comma 8" xfId="82" xr:uid="{00000000-0005-0000-0000-000051000000}"/>
    <cellStyle name="Comma 8 2" xfId="83" xr:uid="{00000000-0005-0000-0000-000052000000}"/>
    <cellStyle name="Comma 9" xfId="84" xr:uid="{00000000-0005-0000-0000-000053000000}"/>
    <cellStyle name="Comma 9 2" xfId="85" xr:uid="{00000000-0005-0000-0000-000054000000}"/>
    <cellStyle name="Comma0" xfId="86" xr:uid="{00000000-0005-0000-0000-000055000000}"/>
    <cellStyle name="Company Name" xfId="87" xr:uid="{00000000-0005-0000-0000-000056000000}"/>
    <cellStyle name="CR Comma" xfId="88" xr:uid="{00000000-0005-0000-0000-000057000000}"/>
    <cellStyle name="CR Currency" xfId="89" xr:uid="{00000000-0005-0000-0000-000058000000}"/>
    <cellStyle name="Credit" xfId="90" xr:uid="{00000000-0005-0000-0000-000059000000}"/>
    <cellStyle name="Credit subtotal" xfId="91" xr:uid="{00000000-0005-0000-0000-00005A000000}"/>
    <cellStyle name="Credit Total" xfId="92" xr:uid="{00000000-0005-0000-0000-00005B000000}"/>
    <cellStyle name="Currency %" xfId="93" xr:uid="{00000000-0005-0000-0000-00005C000000}"/>
    <cellStyle name="Currency 0.0" xfId="94" xr:uid="{00000000-0005-0000-0000-00005D000000}"/>
    <cellStyle name="Currency 0.0%" xfId="95" xr:uid="{00000000-0005-0000-0000-00005E000000}"/>
    <cellStyle name="Currency 0.0_Worksheet in 2231 Consolidated 2003 and 2002 IAS Report Forms in Excel" xfId="96" xr:uid="{00000000-0005-0000-0000-00005F000000}"/>
    <cellStyle name="Currency 0.00" xfId="97" xr:uid="{00000000-0005-0000-0000-000060000000}"/>
    <cellStyle name="Currency 0.00%" xfId="98" xr:uid="{00000000-0005-0000-0000-000061000000}"/>
    <cellStyle name="Currency 0.00_Worksheet in 2231 Consolidated 2003 and 2002 IAS Report Forms in Excel" xfId="99" xr:uid="{00000000-0005-0000-0000-000062000000}"/>
    <cellStyle name="Currency 0.000" xfId="100" xr:uid="{00000000-0005-0000-0000-000063000000}"/>
    <cellStyle name="Currency 0.000%" xfId="101" xr:uid="{00000000-0005-0000-0000-000064000000}"/>
    <cellStyle name="Currency 0.000_Worksheet in 2231 Consolidated 2003 and 2002 IAS Report Forms in Excel" xfId="102" xr:uid="{00000000-0005-0000-0000-000065000000}"/>
    <cellStyle name="Currency 2" xfId="103" xr:uid="{00000000-0005-0000-0000-000066000000}"/>
    <cellStyle name="Currency0" xfId="104" xr:uid="{00000000-0005-0000-0000-000067000000}"/>
    <cellStyle name="Date" xfId="105" xr:uid="{00000000-0005-0000-0000-000068000000}"/>
    <cellStyle name="Debit" xfId="106" xr:uid="{00000000-0005-0000-0000-000069000000}"/>
    <cellStyle name="Debit subtotal" xfId="107" xr:uid="{00000000-0005-0000-0000-00006A000000}"/>
    <cellStyle name="Debit Total" xfId="108" xr:uid="{00000000-0005-0000-0000-00006B000000}"/>
    <cellStyle name="Euro" xfId="109" xr:uid="{00000000-0005-0000-0000-00006C000000}"/>
    <cellStyle name="Explanatory Text" xfId="110" xr:uid="{00000000-0005-0000-0000-00006D000000}"/>
    <cellStyle name="Fixed" xfId="111" xr:uid="{00000000-0005-0000-0000-00006E000000}"/>
    <cellStyle name="Good" xfId="112" xr:uid="{00000000-0005-0000-0000-00006F000000}"/>
    <cellStyle name="Heading" xfId="113" xr:uid="{00000000-0005-0000-0000-000070000000}"/>
    <cellStyle name="Heading 1" xfId="114" xr:uid="{00000000-0005-0000-0000-000071000000}"/>
    <cellStyle name="Heading 2" xfId="115" xr:uid="{00000000-0005-0000-0000-000072000000}"/>
    <cellStyle name="Heading 3" xfId="116" xr:uid="{00000000-0005-0000-0000-000073000000}"/>
    <cellStyle name="Heading 4" xfId="117" xr:uid="{00000000-0005-0000-0000-000074000000}"/>
    <cellStyle name="Heading No Underline" xfId="118" xr:uid="{00000000-0005-0000-0000-000075000000}"/>
    <cellStyle name="Heading With Underline" xfId="119" xr:uid="{00000000-0005-0000-0000-000076000000}"/>
    <cellStyle name="Input" xfId="120" xr:uid="{00000000-0005-0000-0000-000077000000}"/>
    <cellStyle name="Input %" xfId="121" xr:uid="{00000000-0005-0000-0000-000078000000}"/>
    <cellStyle name="Input Title" xfId="122" xr:uid="{00000000-0005-0000-0000-000079000000}"/>
    <cellStyle name="International" xfId="123" xr:uid="{00000000-0005-0000-0000-00007A000000}"/>
    <cellStyle name="International1" xfId="124" xr:uid="{00000000-0005-0000-0000-00007B000000}"/>
    <cellStyle name="Link%" xfId="125" xr:uid="{00000000-0005-0000-0000-00007C000000}"/>
    <cellStyle name="Linked Cell" xfId="126" xr:uid="{00000000-0005-0000-0000-00007D000000}"/>
    <cellStyle name="Names" xfId="127" xr:uid="{00000000-0005-0000-0000-00007E000000}"/>
    <cellStyle name="Neutral" xfId="128" xr:uid="{00000000-0005-0000-0000-00007F000000}"/>
    <cellStyle name="Normal 10" xfId="129" xr:uid="{00000000-0005-0000-0000-000080000000}"/>
    <cellStyle name="Normal 10 2" xfId="130" xr:uid="{00000000-0005-0000-0000-000081000000}"/>
    <cellStyle name="Normal 11" xfId="131" xr:uid="{00000000-0005-0000-0000-000082000000}"/>
    <cellStyle name="Normal 123" xfId="132" xr:uid="{00000000-0005-0000-0000-000083000000}"/>
    <cellStyle name="Normal 124" xfId="133" xr:uid="{00000000-0005-0000-0000-000084000000}"/>
    <cellStyle name="Normal 18 6" xfId="134" xr:uid="{00000000-0005-0000-0000-000085000000}"/>
    <cellStyle name="Normal 2" xfId="135" xr:uid="{00000000-0005-0000-0000-000086000000}"/>
    <cellStyle name="Normal 2 2" xfId="136" xr:uid="{00000000-0005-0000-0000-000087000000}"/>
    <cellStyle name="Normal 2 2 2" xfId="137" xr:uid="{00000000-0005-0000-0000-000088000000}"/>
    <cellStyle name="Normal 2 2 2 5" xfId="138" xr:uid="{00000000-0005-0000-0000-000089000000}"/>
    <cellStyle name="Normal 2 2 3" xfId="139" xr:uid="{00000000-0005-0000-0000-00008A000000}"/>
    <cellStyle name="Normal 2 2_A4.3_Disclosures" xfId="140" xr:uid="{00000000-0005-0000-0000-00008B000000}"/>
    <cellStyle name="Normal 2 3" xfId="141" xr:uid="{00000000-0005-0000-0000-00008C000000}"/>
    <cellStyle name="Normal 2 4" xfId="142" xr:uid="{00000000-0005-0000-0000-00008D000000}"/>
    <cellStyle name="Normal 2 4 2" xfId="143" xr:uid="{00000000-0005-0000-0000-00008E000000}"/>
    <cellStyle name="Normal 2 5" xfId="144" xr:uid="{00000000-0005-0000-0000-00008F000000}"/>
    <cellStyle name="Normal 2 5 2" xfId="145" xr:uid="{00000000-0005-0000-0000-000090000000}"/>
    <cellStyle name="Normal 2 6" xfId="146" xr:uid="{00000000-0005-0000-0000-000091000000}"/>
    <cellStyle name="Normal 2 7" xfId="147" xr:uid="{00000000-0005-0000-0000-000092000000}"/>
    <cellStyle name="Normal 2_A4.3_Disclosures" xfId="148" xr:uid="{00000000-0005-0000-0000-000093000000}"/>
    <cellStyle name="Normal 3" xfId="149" xr:uid="{00000000-0005-0000-0000-000094000000}"/>
    <cellStyle name="Normal 3 2" xfId="150" xr:uid="{00000000-0005-0000-0000-000095000000}"/>
    <cellStyle name="Normal 3 2 2" xfId="151" xr:uid="{00000000-0005-0000-0000-000096000000}"/>
    <cellStyle name="Normal 3 3" xfId="152" xr:uid="{00000000-0005-0000-0000-000097000000}"/>
    <cellStyle name="Normal 3 3 2" xfId="153" xr:uid="{00000000-0005-0000-0000-000098000000}"/>
    <cellStyle name="Normal 3_A4.3_Disclosures" xfId="154" xr:uid="{00000000-0005-0000-0000-000099000000}"/>
    <cellStyle name="Normal 4" xfId="155" xr:uid="{00000000-0005-0000-0000-00009A000000}"/>
    <cellStyle name="Normal 4 2" xfId="156" xr:uid="{00000000-0005-0000-0000-00009B000000}"/>
    <cellStyle name="Normal 4 2 2 2" xfId="157" xr:uid="{00000000-0005-0000-0000-00009C000000}"/>
    <cellStyle name="Normal 4 2 2 2 2" xfId="158" xr:uid="{00000000-0005-0000-0000-00009D000000}"/>
    <cellStyle name="Normal 4 3" xfId="159" xr:uid="{00000000-0005-0000-0000-00009E000000}"/>
    <cellStyle name="Normal 5" xfId="160" xr:uid="{00000000-0005-0000-0000-00009F000000}"/>
    <cellStyle name="Normal 5 2" xfId="161" xr:uid="{00000000-0005-0000-0000-0000A0000000}"/>
    <cellStyle name="Normal 5 3" xfId="162" xr:uid="{00000000-0005-0000-0000-0000A1000000}"/>
    <cellStyle name="Normal 5 4" xfId="163" xr:uid="{00000000-0005-0000-0000-0000A2000000}"/>
    <cellStyle name="Normal 6" xfId="164" xr:uid="{00000000-0005-0000-0000-0000A3000000}"/>
    <cellStyle name="Normal 6 2" xfId="165" xr:uid="{00000000-0005-0000-0000-0000A4000000}"/>
    <cellStyle name="Normal 7" xfId="166" xr:uid="{00000000-0005-0000-0000-0000A5000000}"/>
    <cellStyle name="Normal 7 2" xfId="167" xr:uid="{00000000-0005-0000-0000-0000A6000000}"/>
    <cellStyle name="Normal 8" xfId="168" xr:uid="{00000000-0005-0000-0000-0000A7000000}"/>
    <cellStyle name="Normal 8 2" xfId="169" xr:uid="{00000000-0005-0000-0000-0000A8000000}"/>
    <cellStyle name="Normal 9" xfId="170" xr:uid="{00000000-0005-0000-0000-0000A9000000}"/>
    <cellStyle name="Normal 9 2" xfId="171" xr:uid="{00000000-0005-0000-0000-0000AA000000}"/>
    <cellStyle name="Note" xfId="172" xr:uid="{00000000-0005-0000-0000-0000AB000000}"/>
    <cellStyle name="Notes" xfId="173" xr:uid="{00000000-0005-0000-0000-0000AC000000}"/>
    <cellStyle name="Output" xfId="174" xr:uid="{00000000-0005-0000-0000-0000AD000000}"/>
    <cellStyle name="Percent %" xfId="175" xr:uid="{00000000-0005-0000-0000-0000AE000000}"/>
    <cellStyle name="Percent % Long Underline" xfId="176" xr:uid="{00000000-0005-0000-0000-0000AF000000}"/>
    <cellStyle name="Percent %_Worksheet in  US Financial Statements Ref. Workbook - Single Co" xfId="177" xr:uid="{00000000-0005-0000-0000-0000B0000000}"/>
    <cellStyle name="Percent (0)" xfId="178" xr:uid="{00000000-0005-0000-0000-0000B1000000}"/>
    <cellStyle name="Percent 0.0%" xfId="179" xr:uid="{00000000-0005-0000-0000-0000B2000000}"/>
    <cellStyle name="Percent 0.0% Long Underline" xfId="180" xr:uid="{00000000-0005-0000-0000-0000B3000000}"/>
    <cellStyle name="Percent 0.0%_Worksheet in 2231 Consolidated 2003 and 2002 IAS Report Forms in Excel" xfId="181" xr:uid="{00000000-0005-0000-0000-0000B4000000}"/>
    <cellStyle name="Percent 0.00%" xfId="182" xr:uid="{00000000-0005-0000-0000-0000B5000000}"/>
    <cellStyle name="Percent 0.00% Long Underline" xfId="183" xr:uid="{00000000-0005-0000-0000-0000B6000000}"/>
    <cellStyle name="Percent 0.00%_Worksheet in 2231 Consolidated 2003 and 2002 IAS Report Forms in Excel" xfId="184" xr:uid="{00000000-0005-0000-0000-0000B7000000}"/>
    <cellStyle name="Percent 0.000%" xfId="185" xr:uid="{00000000-0005-0000-0000-0000B8000000}"/>
    <cellStyle name="Percent 0.000% Long Underline" xfId="186" xr:uid="{00000000-0005-0000-0000-0000B9000000}"/>
    <cellStyle name="Percent 0.000%_Worksheet in 2231 Consolidated 2003 and 2002 IAS Report Forms in Excel" xfId="187" xr:uid="{00000000-0005-0000-0000-0000BA000000}"/>
    <cellStyle name="Percent 2" xfId="188" xr:uid="{00000000-0005-0000-0000-0000BB000000}"/>
    <cellStyle name="Percent 2 2" xfId="189" xr:uid="{00000000-0005-0000-0000-0000BC000000}"/>
    <cellStyle name="Percent 2 2 2" xfId="190" xr:uid="{00000000-0005-0000-0000-0000BD000000}"/>
    <cellStyle name="Percent 2 3" xfId="191" xr:uid="{00000000-0005-0000-0000-0000BE000000}"/>
    <cellStyle name="Percent 3" xfId="192" xr:uid="{00000000-0005-0000-0000-0000BF000000}"/>
    <cellStyle name="Percent 3 2" xfId="193" xr:uid="{00000000-0005-0000-0000-0000C0000000}"/>
    <cellStyle name="Percent 4" xfId="194" xr:uid="{00000000-0005-0000-0000-0000C1000000}"/>
    <cellStyle name="Percent 5" xfId="195" xr:uid="{00000000-0005-0000-0000-0000C2000000}"/>
    <cellStyle name="Percent 6" xfId="196" xr:uid="{00000000-0005-0000-0000-0000C3000000}"/>
    <cellStyle name="Style 1" xfId="197" xr:uid="{00000000-0005-0000-0000-0000C4000000}"/>
    <cellStyle name="Subtotal" xfId="198" xr:uid="{00000000-0005-0000-0000-0000C5000000}"/>
    <cellStyle name="Subtotal %" xfId="199" xr:uid="{00000000-0005-0000-0000-0000C6000000}"/>
    <cellStyle name="Subtotal Title" xfId="200" xr:uid="{00000000-0005-0000-0000-0000C7000000}"/>
    <cellStyle name="Tickmark" xfId="201" xr:uid="{00000000-0005-0000-0000-0000C8000000}"/>
    <cellStyle name="Title" xfId="202" xr:uid="{00000000-0005-0000-0000-0000C9000000}"/>
    <cellStyle name="topline" xfId="203" xr:uid="{00000000-0005-0000-0000-0000CA000000}"/>
    <cellStyle name="Total" xfId="204" xr:uid="{00000000-0005-0000-0000-0000CB000000}"/>
    <cellStyle name="Units" xfId="205" xr:uid="{00000000-0005-0000-0000-0000CC000000}"/>
    <cellStyle name="Warning Text" xfId="206" xr:uid="{00000000-0005-0000-0000-0000CD000000}"/>
    <cellStyle name="XComma" xfId="207" xr:uid="{00000000-0005-0000-0000-0000CE000000}"/>
    <cellStyle name="XComma 0.0" xfId="208" xr:uid="{00000000-0005-0000-0000-0000CF000000}"/>
    <cellStyle name="XComma 0.00" xfId="209" xr:uid="{00000000-0005-0000-0000-0000D0000000}"/>
    <cellStyle name="XComma 0.000" xfId="210" xr:uid="{00000000-0005-0000-0000-0000D1000000}"/>
    <cellStyle name="XCurrency" xfId="211" xr:uid="{00000000-0005-0000-0000-0000D2000000}"/>
    <cellStyle name="XCurrency 0.0" xfId="212" xr:uid="{00000000-0005-0000-0000-0000D3000000}"/>
    <cellStyle name="XCurrency 0.00" xfId="213" xr:uid="{00000000-0005-0000-0000-0000D4000000}"/>
    <cellStyle name="XCurrency 0.000" xfId="214" xr:uid="{00000000-0005-0000-0000-0000D5000000}"/>
    <cellStyle name="Гиперссылка 2" xfId="215" xr:uid="{00000000-0005-0000-0000-0000D6000000}"/>
    <cellStyle name="Гиперссылка 2 2" xfId="216" xr:uid="{00000000-0005-0000-0000-0000D7000000}"/>
    <cellStyle name="Обычный" xfId="0" builtinId="0"/>
    <cellStyle name="Обычный 10" xfId="217" xr:uid="{00000000-0005-0000-0000-0000D9000000}"/>
    <cellStyle name="Обычный 107 10" xfId="218" xr:uid="{00000000-0005-0000-0000-0000DA000000}"/>
    <cellStyle name="Обычный 107 10 2" xfId="219" xr:uid="{00000000-0005-0000-0000-0000DB000000}"/>
    <cellStyle name="Обычный 107 100" xfId="220" xr:uid="{00000000-0005-0000-0000-0000DC000000}"/>
    <cellStyle name="Обычный 107 100 2" xfId="221" xr:uid="{00000000-0005-0000-0000-0000DD000000}"/>
    <cellStyle name="Обычный 107 101" xfId="222" xr:uid="{00000000-0005-0000-0000-0000DE000000}"/>
    <cellStyle name="Обычный 107 101 2" xfId="223" xr:uid="{00000000-0005-0000-0000-0000DF000000}"/>
    <cellStyle name="Обычный 107 102" xfId="224" xr:uid="{00000000-0005-0000-0000-0000E0000000}"/>
    <cellStyle name="Обычный 107 102 2" xfId="225" xr:uid="{00000000-0005-0000-0000-0000E1000000}"/>
    <cellStyle name="Обычный 107 103" xfId="226" xr:uid="{00000000-0005-0000-0000-0000E2000000}"/>
    <cellStyle name="Обычный 107 103 2" xfId="227" xr:uid="{00000000-0005-0000-0000-0000E3000000}"/>
    <cellStyle name="Обычный 107 104" xfId="228" xr:uid="{00000000-0005-0000-0000-0000E4000000}"/>
    <cellStyle name="Обычный 107 104 2" xfId="229" xr:uid="{00000000-0005-0000-0000-0000E5000000}"/>
    <cellStyle name="Обычный 107 105" xfId="230" xr:uid="{00000000-0005-0000-0000-0000E6000000}"/>
    <cellStyle name="Обычный 107 105 2" xfId="231" xr:uid="{00000000-0005-0000-0000-0000E7000000}"/>
    <cellStyle name="Обычный 107 106" xfId="232" xr:uid="{00000000-0005-0000-0000-0000E8000000}"/>
    <cellStyle name="Обычный 107 106 2" xfId="233" xr:uid="{00000000-0005-0000-0000-0000E9000000}"/>
    <cellStyle name="Обычный 107 107" xfId="234" xr:uid="{00000000-0005-0000-0000-0000EA000000}"/>
    <cellStyle name="Обычный 107 107 2" xfId="235" xr:uid="{00000000-0005-0000-0000-0000EB000000}"/>
    <cellStyle name="Обычный 107 108" xfId="236" xr:uid="{00000000-0005-0000-0000-0000EC000000}"/>
    <cellStyle name="Обычный 107 108 2" xfId="237" xr:uid="{00000000-0005-0000-0000-0000ED000000}"/>
    <cellStyle name="Обычный 107 109" xfId="238" xr:uid="{00000000-0005-0000-0000-0000EE000000}"/>
    <cellStyle name="Обычный 107 109 2" xfId="239" xr:uid="{00000000-0005-0000-0000-0000EF000000}"/>
    <cellStyle name="Обычный 107 11" xfId="240" xr:uid="{00000000-0005-0000-0000-0000F0000000}"/>
    <cellStyle name="Обычный 107 11 2" xfId="241" xr:uid="{00000000-0005-0000-0000-0000F1000000}"/>
    <cellStyle name="Обычный 107 110" xfId="242" xr:uid="{00000000-0005-0000-0000-0000F2000000}"/>
    <cellStyle name="Обычный 107 110 2" xfId="243" xr:uid="{00000000-0005-0000-0000-0000F3000000}"/>
    <cellStyle name="Обычный 107 111" xfId="244" xr:uid="{00000000-0005-0000-0000-0000F4000000}"/>
    <cellStyle name="Обычный 107 111 2" xfId="245" xr:uid="{00000000-0005-0000-0000-0000F5000000}"/>
    <cellStyle name="Обычный 107 112" xfId="246" xr:uid="{00000000-0005-0000-0000-0000F6000000}"/>
    <cellStyle name="Обычный 107 112 2" xfId="247" xr:uid="{00000000-0005-0000-0000-0000F7000000}"/>
    <cellStyle name="Обычный 107 113" xfId="248" xr:uid="{00000000-0005-0000-0000-0000F8000000}"/>
    <cellStyle name="Обычный 107 113 2" xfId="249" xr:uid="{00000000-0005-0000-0000-0000F9000000}"/>
    <cellStyle name="Обычный 107 114" xfId="250" xr:uid="{00000000-0005-0000-0000-0000FA000000}"/>
    <cellStyle name="Обычный 107 114 2" xfId="251" xr:uid="{00000000-0005-0000-0000-0000FB000000}"/>
    <cellStyle name="Обычный 107 115" xfId="252" xr:uid="{00000000-0005-0000-0000-0000FC000000}"/>
    <cellStyle name="Обычный 107 115 2" xfId="253" xr:uid="{00000000-0005-0000-0000-0000FD000000}"/>
    <cellStyle name="Обычный 107 116" xfId="254" xr:uid="{00000000-0005-0000-0000-0000FE000000}"/>
    <cellStyle name="Обычный 107 116 2" xfId="255" xr:uid="{00000000-0005-0000-0000-0000FF000000}"/>
    <cellStyle name="Обычный 107 117" xfId="256" xr:uid="{00000000-0005-0000-0000-000000010000}"/>
    <cellStyle name="Обычный 107 117 2" xfId="257" xr:uid="{00000000-0005-0000-0000-000001010000}"/>
    <cellStyle name="Обычный 107 118" xfId="258" xr:uid="{00000000-0005-0000-0000-000002010000}"/>
    <cellStyle name="Обычный 107 118 2" xfId="259" xr:uid="{00000000-0005-0000-0000-000003010000}"/>
    <cellStyle name="Обычный 107 119" xfId="260" xr:uid="{00000000-0005-0000-0000-000004010000}"/>
    <cellStyle name="Обычный 107 119 2" xfId="261" xr:uid="{00000000-0005-0000-0000-000005010000}"/>
    <cellStyle name="Обычный 107 12" xfId="262" xr:uid="{00000000-0005-0000-0000-000006010000}"/>
    <cellStyle name="Обычный 107 12 2" xfId="263" xr:uid="{00000000-0005-0000-0000-000007010000}"/>
    <cellStyle name="Обычный 107 120" xfId="264" xr:uid="{00000000-0005-0000-0000-000008010000}"/>
    <cellStyle name="Обычный 107 120 2" xfId="265" xr:uid="{00000000-0005-0000-0000-000009010000}"/>
    <cellStyle name="Обычный 107 13" xfId="266" xr:uid="{00000000-0005-0000-0000-00000A010000}"/>
    <cellStyle name="Обычный 107 13 2" xfId="267" xr:uid="{00000000-0005-0000-0000-00000B010000}"/>
    <cellStyle name="Обычный 107 14" xfId="268" xr:uid="{00000000-0005-0000-0000-00000C010000}"/>
    <cellStyle name="Обычный 107 14 2" xfId="269" xr:uid="{00000000-0005-0000-0000-00000D010000}"/>
    <cellStyle name="Обычный 107 15" xfId="270" xr:uid="{00000000-0005-0000-0000-00000E010000}"/>
    <cellStyle name="Обычный 107 15 2" xfId="271" xr:uid="{00000000-0005-0000-0000-00000F010000}"/>
    <cellStyle name="Обычный 107 16" xfId="272" xr:uid="{00000000-0005-0000-0000-000010010000}"/>
    <cellStyle name="Обычный 107 16 2" xfId="273" xr:uid="{00000000-0005-0000-0000-000011010000}"/>
    <cellStyle name="Обычный 107 17" xfId="274" xr:uid="{00000000-0005-0000-0000-000012010000}"/>
    <cellStyle name="Обычный 107 17 2" xfId="275" xr:uid="{00000000-0005-0000-0000-000013010000}"/>
    <cellStyle name="Обычный 107 18" xfId="276" xr:uid="{00000000-0005-0000-0000-000014010000}"/>
    <cellStyle name="Обычный 107 18 2" xfId="277" xr:uid="{00000000-0005-0000-0000-000015010000}"/>
    <cellStyle name="Обычный 107 19" xfId="278" xr:uid="{00000000-0005-0000-0000-000016010000}"/>
    <cellStyle name="Обычный 107 19 2" xfId="279" xr:uid="{00000000-0005-0000-0000-000017010000}"/>
    <cellStyle name="Обычный 107 2" xfId="280" xr:uid="{00000000-0005-0000-0000-000018010000}"/>
    <cellStyle name="Обычный 107 2 2" xfId="281" xr:uid="{00000000-0005-0000-0000-000019010000}"/>
    <cellStyle name="Обычный 107 20" xfId="282" xr:uid="{00000000-0005-0000-0000-00001A010000}"/>
    <cellStyle name="Обычный 107 20 2" xfId="283" xr:uid="{00000000-0005-0000-0000-00001B010000}"/>
    <cellStyle name="Обычный 107 21" xfId="284" xr:uid="{00000000-0005-0000-0000-00001C010000}"/>
    <cellStyle name="Обычный 107 21 2" xfId="285" xr:uid="{00000000-0005-0000-0000-00001D010000}"/>
    <cellStyle name="Обычный 107 22" xfId="286" xr:uid="{00000000-0005-0000-0000-00001E010000}"/>
    <cellStyle name="Обычный 107 22 2" xfId="287" xr:uid="{00000000-0005-0000-0000-00001F010000}"/>
    <cellStyle name="Обычный 107 23" xfId="288" xr:uid="{00000000-0005-0000-0000-000020010000}"/>
    <cellStyle name="Обычный 107 23 2" xfId="289" xr:uid="{00000000-0005-0000-0000-000021010000}"/>
    <cellStyle name="Обычный 107 24" xfId="290" xr:uid="{00000000-0005-0000-0000-000022010000}"/>
    <cellStyle name="Обычный 107 24 2" xfId="291" xr:uid="{00000000-0005-0000-0000-000023010000}"/>
    <cellStyle name="Обычный 107 25" xfId="292" xr:uid="{00000000-0005-0000-0000-000024010000}"/>
    <cellStyle name="Обычный 107 25 2" xfId="293" xr:uid="{00000000-0005-0000-0000-000025010000}"/>
    <cellStyle name="Обычный 107 26" xfId="294" xr:uid="{00000000-0005-0000-0000-000026010000}"/>
    <cellStyle name="Обычный 107 26 2" xfId="295" xr:uid="{00000000-0005-0000-0000-000027010000}"/>
    <cellStyle name="Обычный 107 27" xfId="296" xr:uid="{00000000-0005-0000-0000-000028010000}"/>
    <cellStyle name="Обычный 107 27 2" xfId="297" xr:uid="{00000000-0005-0000-0000-000029010000}"/>
    <cellStyle name="Обычный 107 28" xfId="298" xr:uid="{00000000-0005-0000-0000-00002A010000}"/>
    <cellStyle name="Обычный 107 28 2" xfId="299" xr:uid="{00000000-0005-0000-0000-00002B010000}"/>
    <cellStyle name="Обычный 107 29" xfId="300" xr:uid="{00000000-0005-0000-0000-00002C010000}"/>
    <cellStyle name="Обычный 107 29 2" xfId="301" xr:uid="{00000000-0005-0000-0000-00002D010000}"/>
    <cellStyle name="Обычный 107 3" xfId="302" xr:uid="{00000000-0005-0000-0000-00002E010000}"/>
    <cellStyle name="Обычный 107 3 2" xfId="303" xr:uid="{00000000-0005-0000-0000-00002F010000}"/>
    <cellStyle name="Обычный 107 30" xfId="304" xr:uid="{00000000-0005-0000-0000-000030010000}"/>
    <cellStyle name="Обычный 107 30 2" xfId="305" xr:uid="{00000000-0005-0000-0000-000031010000}"/>
    <cellStyle name="Обычный 107 31" xfId="306" xr:uid="{00000000-0005-0000-0000-000032010000}"/>
    <cellStyle name="Обычный 107 31 2" xfId="307" xr:uid="{00000000-0005-0000-0000-000033010000}"/>
    <cellStyle name="Обычный 107 32" xfId="308" xr:uid="{00000000-0005-0000-0000-000034010000}"/>
    <cellStyle name="Обычный 107 32 2" xfId="309" xr:uid="{00000000-0005-0000-0000-000035010000}"/>
    <cellStyle name="Обычный 107 33" xfId="310" xr:uid="{00000000-0005-0000-0000-000036010000}"/>
    <cellStyle name="Обычный 107 33 2" xfId="311" xr:uid="{00000000-0005-0000-0000-000037010000}"/>
    <cellStyle name="Обычный 107 34" xfId="312" xr:uid="{00000000-0005-0000-0000-000038010000}"/>
    <cellStyle name="Обычный 107 34 2" xfId="313" xr:uid="{00000000-0005-0000-0000-000039010000}"/>
    <cellStyle name="Обычный 107 35" xfId="314" xr:uid="{00000000-0005-0000-0000-00003A010000}"/>
    <cellStyle name="Обычный 107 35 2" xfId="315" xr:uid="{00000000-0005-0000-0000-00003B010000}"/>
    <cellStyle name="Обычный 107 36" xfId="316" xr:uid="{00000000-0005-0000-0000-00003C010000}"/>
    <cellStyle name="Обычный 107 36 2" xfId="317" xr:uid="{00000000-0005-0000-0000-00003D010000}"/>
    <cellStyle name="Обычный 107 37" xfId="318" xr:uid="{00000000-0005-0000-0000-00003E010000}"/>
    <cellStyle name="Обычный 107 37 2" xfId="319" xr:uid="{00000000-0005-0000-0000-00003F010000}"/>
    <cellStyle name="Обычный 107 38" xfId="320" xr:uid="{00000000-0005-0000-0000-000040010000}"/>
    <cellStyle name="Обычный 107 38 2" xfId="321" xr:uid="{00000000-0005-0000-0000-000041010000}"/>
    <cellStyle name="Обычный 107 39" xfId="322" xr:uid="{00000000-0005-0000-0000-000042010000}"/>
    <cellStyle name="Обычный 107 39 2" xfId="323" xr:uid="{00000000-0005-0000-0000-000043010000}"/>
    <cellStyle name="Обычный 107 4" xfId="324" xr:uid="{00000000-0005-0000-0000-000044010000}"/>
    <cellStyle name="Обычный 107 4 2" xfId="325" xr:uid="{00000000-0005-0000-0000-000045010000}"/>
    <cellStyle name="Обычный 107 40" xfId="326" xr:uid="{00000000-0005-0000-0000-000046010000}"/>
    <cellStyle name="Обычный 107 40 2" xfId="327" xr:uid="{00000000-0005-0000-0000-000047010000}"/>
    <cellStyle name="Обычный 107 41" xfId="328" xr:uid="{00000000-0005-0000-0000-000048010000}"/>
    <cellStyle name="Обычный 107 41 2" xfId="329" xr:uid="{00000000-0005-0000-0000-000049010000}"/>
    <cellStyle name="Обычный 107 42" xfId="330" xr:uid="{00000000-0005-0000-0000-00004A010000}"/>
    <cellStyle name="Обычный 107 42 2" xfId="331" xr:uid="{00000000-0005-0000-0000-00004B010000}"/>
    <cellStyle name="Обычный 107 43" xfId="332" xr:uid="{00000000-0005-0000-0000-00004C010000}"/>
    <cellStyle name="Обычный 107 43 2" xfId="333" xr:uid="{00000000-0005-0000-0000-00004D010000}"/>
    <cellStyle name="Обычный 107 44" xfId="334" xr:uid="{00000000-0005-0000-0000-00004E010000}"/>
    <cellStyle name="Обычный 107 44 2" xfId="335" xr:uid="{00000000-0005-0000-0000-00004F010000}"/>
    <cellStyle name="Обычный 107 45" xfId="336" xr:uid="{00000000-0005-0000-0000-000050010000}"/>
    <cellStyle name="Обычный 107 45 2" xfId="337" xr:uid="{00000000-0005-0000-0000-000051010000}"/>
    <cellStyle name="Обычный 107 46" xfId="338" xr:uid="{00000000-0005-0000-0000-000052010000}"/>
    <cellStyle name="Обычный 107 46 2" xfId="339" xr:uid="{00000000-0005-0000-0000-000053010000}"/>
    <cellStyle name="Обычный 107 47" xfId="340" xr:uid="{00000000-0005-0000-0000-000054010000}"/>
    <cellStyle name="Обычный 107 47 2" xfId="341" xr:uid="{00000000-0005-0000-0000-000055010000}"/>
    <cellStyle name="Обычный 107 48" xfId="342" xr:uid="{00000000-0005-0000-0000-000056010000}"/>
    <cellStyle name="Обычный 107 48 2" xfId="343" xr:uid="{00000000-0005-0000-0000-000057010000}"/>
    <cellStyle name="Обычный 107 49" xfId="344" xr:uid="{00000000-0005-0000-0000-000058010000}"/>
    <cellStyle name="Обычный 107 49 2" xfId="345" xr:uid="{00000000-0005-0000-0000-000059010000}"/>
    <cellStyle name="Обычный 107 5" xfId="346" xr:uid="{00000000-0005-0000-0000-00005A010000}"/>
    <cellStyle name="Обычный 107 5 2" xfId="347" xr:uid="{00000000-0005-0000-0000-00005B010000}"/>
    <cellStyle name="Обычный 107 50" xfId="348" xr:uid="{00000000-0005-0000-0000-00005C010000}"/>
    <cellStyle name="Обычный 107 50 2" xfId="349" xr:uid="{00000000-0005-0000-0000-00005D010000}"/>
    <cellStyle name="Обычный 107 51" xfId="350" xr:uid="{00000000-0005-0000-0000-00005E010000}"/>
    <cellStyle name="Обычный 107 51 2" xfId="351" xr:uid="{00000000-0005-0000-0000-00005F010000}"/>
    <cellStyle name="Обычный 107 52" xfId="352" xr:uid="{00000000-0005-0000-0000-000060010000}"/>
    <cellStyle name="Обычный 107 52 2" xfId="353" xr:uid="{00000000-0005-0000-0000-000061010000}"/>
    <cellStyle name="Обычный 107 53" xfId="354" xr:uid="{00000000-0005-0000-0000-000062010000}"/>
    <cellStyle name="Обычный 107 53 2" xfId="355" xr:uid="{00000000-0005-0000-0000-000063010000}"/>
    <cellStyle name="Обычный 107 54" xfId="356" xr:uid="{00000000-0005-0000-0000-000064010000}"/>
    <cellStyle name="Обычный 107 54 2" xfId="357" xr:uid="{00000000-0005-0000-0000-000065010000}"/>
    <cellStyle name="Обычный 107 55" xfId="358" xr:uid="{00000000-0005-0000-0000-000066010000}"/>
    <cellStyle name="Обычный 107 55 2" xfId="359" xr:uid="{00000000-0005-0000-0000-000067010000}"/>
    <cellStyle name="Обычный 107 56" xfId="360" xr:uid="{00000000-0005-0000-0000-000068010000}"/>
    <cellStyle name="Обычный 107 56 2" xfId="361" xr:uid="{00000000-0005-0000-0000-000069010000}"/>
    <cellStyle name="Обычный 107 57" xfId="362" xr:uid="{00000000-0005-0000-0000-00006A010000}"/>
    <cellStyle name="Обычный 107 57 2" xfId="363" xr:uid="{00000000-0005-0000-0000-00006B010000}"/>
    <cellStyle name="Обычный 107 58" xfId="364" xr:uid="{00000000-0005-0000-0000-00006C010000}"/>
    <cellStyle name="Обычный 107 58 2" xfId="365" xr:uid="{00000000-0005-0000-0000-00006D010000}"/>
    <cellStyle name="Обычный 107 59" xfId="366" xr:uid="{00000000-0005-0000-0000-00006E010000}"/>
    <cellStyle name="Обычный 107 59 2" xfId="367" xr:uid="{00000000-0005-0000-0000-00006F010000}"/>
    <cellStyle name="Обычный 107 6" xfId="368" xr:uid="{00000000-0005-0000-0000-000070010000}"/>
    <cellStyle name="Обычный 107 6 2" xfId="369" xr:uid="{00000000-0005-0000-0000-000071010000}"/>
    <cellStyle name="Обычный 107 60" xfId="370" xr:uid="{00000000-0005-0000-0000-000072010000}"/>
    <cellStyle name="Обычный 107 60 2" xfId="371" xr:uid="{00000000-0005-0000-0000-000073010000}"/>
    <cellStyle name="Обычный 107 61" xfId="372" xr:uid="{00000000-0005-0000-0000-000074010000}"/>
    <cellStyle name="Обычный 107 61 2" xfId="373" xr:uid="{00000000-0005-0000-0000-000075010000}"/>
    <cellStyle name="Обычный 107 62" xfId="374" xr:uid="{00000000-0005-0000-0000-000076010000}"/>
    <cellStyle name="Обычный 107 62 2" xfId="375" xr:uid="{00000000-0005-0000-0000-000077010000}"/>
    <cellStyle name="Обычный 107 63" xfId="376" xr:uid="{00000000-0005-0000-0000-000078010000}"/>
    <cellStyle name="Обычный 107 63 2" xfId="377" xr:uid="{00000000-0005-0000-0000-000079010000}"/>
    <cellStyle name="Обычный 107 64" xfId="378" xr:uid="{00000000-0005-0000-0000-00007A010000}"/>
    <cellStyle name="Обычный 107 64 2" xfId="379" xr:uid="{00000000-0005-0000-0000-00007B010000}"/>
    <cellStyle name="Обычный 107 65" xfId="380" xr:uid="{00000000-0005-0000-0000-00007C010000}"/>
    <cellStyle name="Обычный 107 65 2" xfId="381" xr:uid="{00000000-0005-0000-0000-00007D010000}"/>
    <cellStyle name="Обычный 107 66" xfId="382" xr:uid="{00000000-0005-0000-0000-00007E010000}"/>
    <cellStyle name="Обычный 107 66 2" xfId="383" xr:uid="{00000000-0005-0000-0000-00007F010000}"/>
    <cellStyle name="Обычный 107 67" xfId="384" xr:uid="{00000000-0005-0000-0000-000080010000}"/>
    <cellStyle name="Обычный 107 67 2" xfId="385" xr:uid="{00000000-0005-0000-0000-000081010000}"/>
    <cellStyle name="Обычный 107 68" xfId="386" xr:uid="{00000000-0005-0000-0000-000082010000}"/>
    <cellStyle name="Обычный 107 68 2" xfId="387" xr:uid="{00000000-0005-0000-0000-000083010000}"/>
    <cellStyle name="Обычный 107 69" xfId="388" xr:uid="{00000000-0005-0000-0000-000084010000}"/>
    <cellStyle name="Обычный 107 69 2" xfId="389" xr:uid="{00000000-0005-0000-0000-000085010000}"/>
    <cellStyle name="Обычный 107 7" xfId="390" xr:uid="{00000000-0005-0000-0000-000086010000}"/>
    <cellStyle name="Обычный 107 7 2" xfId="391" xr:uid="{00000000-0005-0000-0000-000087010000}"/>
    <cellStyle name="Обычный 107 70" xfId="392" xr:uid="{00000000-0005-0000-0000-000088010000}"/>
    <cellStyle name="Обычный 107 70 2" xfId="393" xr:uid="{00000000-0005-0000-0000-000089010000}"/>
    <cellStyle name="Обычный 107 71" xfId="394" xr:uid="{00000000-0005-0000-0000-00008A010000}"/>
    <cellStyle name="Обычный 107 71 2" xfId="395" xr:uid="{00000000-0005-0000-0000-00008B010000}"/>
    <cellStyle name="Обычный 107 72" xfId="396" xr:uid="{00000000-0005-0000-0000-00008C010000}"/>
    <cellStyle name="Обычный 107 72 2" xfId="397" xr:uid="{00000000-0005-0000-0000-00008D010000}"/>
    <cellStyle name="Обычный 107 73" xfId="398" xr:uid="{00000000-0005-0000-0000-00008E010000}"/>
    <cellStyle name="Обычный 107 73 2" xfId="399" xr:uid="{00000000-0005-0000-0000-00008F010000}"/>
    <cellStyle name="Обычный 107 74" xfId="400" xr:uid="{00000000-0005-0000-0000-000090010000}"/>
    <cellStyle name="Обычный 107 74 2" xfId="401" xr:uid="{00000000-0005-0000-0000-000091010000}"/>
    <cellStyle name="Обычный 107 75" xfId="402" xr:uid="{00000000-0005-0000-0000-000092010000}"/>
    <cellStyle name="Обычный 107 75 2" xfId="403" xr:uid="{00000000-0005-0000-0000-000093010000}"/>
    <cellStyle name="Обычный 107 76" xfId="404" xr:uid="{00000000-0005-0000-0000-000094010000}"/>
    <cellStyle name="Обычный 107 76 2" xfId="405" xr:uid="{00000000-0005-0000-0000-000095010000}"/>
    <cellStyle name="Обычный 107 77" xfId="406" xr:uid="{00000000-0005-0000-0000-000096010000}"/>
    <cellStyle name="Обычный 107 77 2" xfId="407" xr:uid="{00000000-0005-0000-0000-000097010000}"/>
    <cellStyle name="Обычный 107 78" xfId="408" xr:uid="{00000000-0005-0000-0000-000098010000}"/>
    <cellStyle name="Обычный 107 78 2" xfId="409" xr:uid="{00000000-0005-0000-0000-000099010000}"/>
    <cellStyle name="Обычный 107 79" xfId="410" xr:uid="{00000000-0005-0000-0000-00009A010000}"/>
    <cellStyle name="Обычный 107 79 2" xfId="411" xr:uid="{00000000-0005-0000-0000-00009B010000}"/>
    <cellStyle name="Обычный 107 8" xfId="412" xr:uid="{00000000-0005-0000-0000-00009C010000}"/>
    <cellStyle name="Обычный 107 8 2" xfId="413" xr:uid="{00000000-0005-0000-0000-00009D010000}"/>
    <cellStyle name="Обычный 107 80" xfId="414" xr:uid="{00000000-0005-0000-0000-00009E010000}"/>
    <cellStyle name="Обычный 107 80 2" xfId="415" xr:uid="{00000000-0005-0000-0000-00009F010000}"/>
    <cellStyle name="Обычный 107 81" xfId="416" xr:uid="{00000000-0005-0000-0000-0000A0010000}"/>
    <cellStyle name="Обычный 107 81 2" xfId="417" xr:uid="{00000000-0005-0000-0000-0000A1010000}"/>
    <cellStyle name="Обычный 107 82" xfId="418" xr:uid="{00000000-0005-0000-0000-0000A2010000}"/>
    <cellStyle name="Обычный 107 82 2" xfId="419" xr:uid="{00000000-0005-0000-0000-0000A3010000}"/>
    <cellStyle name="Обычный 107 83" xfId="420" xr:uid="{00000000-0005-0000-0000-0000A4010000}"/>
    <cellStyle name="Обычный 107 83 2" xfId="421" xr:uid="{00000000-0005-0000-0000-0000A5010000}"/>
    <cellStyle name="Обычный 107 84" xfId="422" xr:uid="{00000000-0005-0000-0000-0000A6010000}"/>
    <cellStyle name="Обычный 107 84 2" xfId="423" xr:uid="{00000000-0005-0000-0000-0000A7010000}"/>
    <cellStyle name="Обычный 107 85" xfId="424" xr:uid="{00000000-0005-0000-0000-0000A8010000}"/>
    <cellStyle name="Обычный 107 85 2" xfId="425" xr:uid="{00000000-0005-0000-0000-0000A9010000}"/>
    <cellStyle name="Обычный 107 86" xfId="426" xr:uid="{00000000-0005-0000-0000-0000AA010000}"/>
    <cellStyle name="Обычный 107 86 2" xfId="427" xr:uid="{00000000-0005-0000-0000-0000AB010000}"/>
    <cellStyle name="Обычный 107 87" xfId="428" xr:uid="{00000000-0005-0000-0000-0000AC010000}"/>
    <cellStyle name="Обычный 107 87 2" xfId="429" xr:uid="{00000000-0005-0000-0000-0000AD010000}"/>
    <cellStyle name="Обычный 107 88" xfId="430" xr:uid="{00000000-0005-0000-0000-0000AE010000}"/>
    <cellStyle name="Обычный 107 88 2" xfId="431" xr:uid="{00000000-0005-0000-0000-0000AF010000}"/>
    <cellStyle name="Обычный 107 89" xfId="432" xr:uid="{00000000-0005-0000-0000-0000B0010000}"/>
    <cellStyle name="Обычный 107 89 2" xfId="433" xr:uid="{00000000-0005-0000-0000-0000B1010000}"/>
    <cellStyle name="Обычный 107 9" xfId="434" xr:uid="{00000000-0005-0000-0000-0000B2010000}"/>
    <cellStyle name="Обычный 107 9 2" xfId="435" xr:uid="{00000000-0005-0000-0000-0000B3010000}"/>
    <cellStyle name="Обычный 107 90" xfId="436" xr:uid="{00000000-0005-0000-0000-0000B4010000}"/>
    <cellStyle name="Обычный 107 90 2" xfId="437" xr:uid="{00000000-0005-0000-0000-0000B5010000}"/>
    <cellStyle name="Обычный 107 91" xfId="438" xr:uid="{00000000-0005-0000-0000-0000B6010000}"/>
    <cellStyle name="Обычный 107 91 2" xfId="439" xr:uid="{00000000-0005-0000-0000-0000B7010000}"/>
    <cellStyle name="Обычный 107 92" xfId="440" xr:uid="{00000000-0005-0000-0000-0000B8010000}"/>
    <cellStyle name="Обычный 107 92 2" xfId="441" xr:uid="{00000000-0005-0000-0000-0000B9010000}"/>
    <cellStyle name="Обычный 107 93" xfId="442" xr:uid="{00000000-0005-0000-0000-0000BA010000}"/>
    <cellStyle name="Обычный 107 93 2" xfId="443" xr:uid="{00000000-0005-0000-0000-0000BB010000}"/>
    <cellStyle name="Обычный 107 94" xfId="444" xr:uid="{00000000-0005-0000-0000-0000BC010000}"/>
    <cellStyle name="Обычный 107 94 2" xfId="445" xr:uid="{00000000-0005-0000-0000-0000BD010000}"/>
    <cellStyle name="Обычный 107 95" xfId="446" xr:uid="{00000000-0005-0000-0000-0000BE010000}"/>
    <cellStyle name="Обычный 107 95 2" xfId="447" xr:uid="{00000000-0005-0000-0000-0000BF010000}"/>
    <cellStyle name="Обычный 107 96" xfId="448" xr:uid="{00000000-0005-0000-0000-0000C0010000}"/>
    <cellStyle name="Обычный 107 96 2" xfId="449" xr:uid="{00000000-0005-0000-0000-0000C1010000}"/>
    <cellStyle name="Обычный 107 97" xfId="450" xr:uid="{00000000-0005-0000-0000-0000C2010000}"/>
    <cellStyle name="Обычный 107 97 2" xfId="451" xr:uid="{00000000-0005-0000-0000-0000C3010000}"/>
    <cellStyle name="Обычный 107 98" xfId="452" xr:uid="{00000000-0005-0000-0000-0000C4010000}"/>
    <cellStyle name="Обычный 107 98 2" xfId="453" xr:uid="{00000000-0005-0000-0000-0000C5010000}"/>
    <cellStyle name="Обычный 107 99" xfId="454" xr:uid="{00000000-0005-0000-0000-0000C6010000}"/>
    <cellStyle name="Обычный 107 99 2" xfId="455" xr:uid="{00000000-0005-0000-0000-0000C7010000}"/>
    <cellStyle name="Обычный 11" xfId="456" xr:uid="{00000000-0005-0000-0000-0000C8010000}"/>
    <cellStyle name="Обычный 12" xfId="457" xr:uid="{00000000-0005-0000-0000-0000C9010000}"/>
    <cellStyle name="Обычный 13" xfId="458" xr:uid="{00000000-0005-0000-0000-0000CA010000}"/>
    <cellStyle name="Обычный 14" xfId="459" xr:uid="{00000000-0005-0000-0000-0000CB010000}"/>
    <cellStyle name="Обычный 17" xfId="460" xr:uid="{00000000-0005-0000-0000-0000CC010000}"/>
    <cellStyle name="Обычный 2" xfId="461" xr:uid="{00000000-0005-0000-0000-0000CD010000}"/>
    <cellStyle name="Обычный 2 10" xfId="462" xr:uid="{00000000-0005-0000-0000-0000CE010000}"/>
    <cellStyle name="Обычный 2 16" xfId="463" xr:uid="{00000000-0005-0000-0000-0000CF010000}"/>
    <cellStyle name="Обычный 2 2" xfId="464" xr:uid="{00000000-0005-0000-0000-0000D0010000}"/>
    <cellStyle name="Обычный 2 2 10" xfId="465" xr:uid="{00000000-0005-0000-0000-0000D1010000}"/>
    <cellStyle name="Обычный 2 2 2" xfId="466" xr:uid="{00000000-0005-0000-0000-0000D2010000}"/>
    <cellStyle name="Обычный 2 2 2 2" xfId="467" xr:uid="{00000000-0005-0000-0000-0000D3010000}"/>
    <cellStyle name="Обычный 2 2 3" xfId="468" xr:uid="{00000000-0005-0000-0000-0000D4010000}"/>
    <cellStyle name="Обычный 2 2 4" xfId="469" xr:uid="{00000000-0005-0000-0000-0000D5010000}"/>
    <cellStyle name="Обычный 2 2 5" xfId="470" xr:uid="{00000000-0005-0000-0000-0000D6010000}"/>
    <cellStyle name="Обычный 2 2 6" xfId="471" xr:uid="{00000000-0005-0000-0000-0000D7010000}"/>
    <cellStyle name="Обычный 2 2 7" xfId="472" xr:uid="{00000000-0005-0000-0000-0000D8010000}"/>
    <cellStyle name="Обычный 2 3" xfId="473" xr:uid="{00000000-0005-0000-0000-0000D9010000}"/>
    <cellStyle name="Обычный 2 3 2" xfId="474" xr:uid="{00000000-0005-0000-0000-0000DA010000}"/>
    <cellStyle name="Обычный 2 3 3" xfId="475" xr:uid="{00000000-0005-0000-0000-0000DB010000}"/>
    <cellStyle name="Обычный 2 3 4" xfId="476" xr:uid="{00000000-0005-0000-0000-0000DC010000}"/>
    <cellStyle name="Обычный 2 4" xfId="477" xr:uid="{00000000-0005-0000-0000-0000DD010000}"/>
    <cellStyle name="Обычный 2 4 2" xfId="478" xr:uid="{00000000-0005-0000-0000-0000DE010000}"/>
    <cellStyle name="Обычный 2 4 3" xfId="479" xr:uid="{00000000-0005-0000-0000-0000DF010000}"/>
    <cellStyle name="Обычный 2 4 4" xfId="480" xr:uid="{00000000-0005-0000-0000-0000E0010000}"/>
    <cellStyle name="Обычный 2 5" xfId="481" xr:uid="{00000000-0005-0000-0000-0000E1010000}"/>
    <cellStyle name="Обычный 2 5 2" xfId="482" xr:uid="{00000000-0005-0000-0000-0000E2010000}"/>
    <cellStyle name="Обычный 2 5 3" xfId="483" xr:uid="{00000000-0005-0000-0000-0000E3010000}"/>
    <cellStyle name="Обычный 2 5 4" xfId="484" xr:uid="{00000000-0005-0000-0000-0000E4010000}"/>
    <cellStyle name="Обычный 2 6" xfId="485" xr:uid="{00000000-0005-0000-0000-0000E5010000}"/>
    <cellStyle name="Обычный 2 6 2" xfId="486" xr:uid="{00000000-0005-0000-0000-0000E6010000}"/>
    <cellStyle name="Обычный 2 6 3" xfId="487" xr:uid="{00000000-0005-0000-0000-0000E7010000}"/>
    <cellStyle name="Обычный 2 7" xfId="488" xr:uid="{00000000-0005-0000-0000-0000E8010000}"/>
    <cellStyle name="Обычный 2 8" xfId="489" xr:uid="{00000000-0005-0000-0000-0000E9010000}"/>
    <cellStyle name="Обычный 256" xfId="490" xr:uid="{00000000-0005-0000-0000-0000EA010000}"/>
    <cellStyle name="Обычный 257" xfId="491" xr:uid="{00000000-0005-0000-0000-0000EB010000}"/>
    <cellStyle name="Обычный 3" xfId="492" xr:uid="{00000000-0005-0000-0000-0000EC010000}"/>
    <cellStyle name="Обычный 3 2" xfId="493" xr:uid="{00000000-0005-0000-0000-0000ED010000}"/>
    <cellStyle name="Обычный 3 2 2" xfId="494" xr:uid="{00000000-0005-0000-0000-0000EE010000}"/>
    <cellStyle name="Обычный 3 3" xfId="495" xr:uid="{00000000-0005-0000-0000-0000EF010000}"/>
    <cellStyle name="Обычный 3 4" xfId="496" xr:uid="{00000000-0005-0000-0000-0000F0010000}"/>
    <cellStyle name="Обычный 3 4 2" xfId="497" xr:uid="{00000000-0005-0000-0000-0000F1010000}"/>
    <cellStyle name="Обычный 3 5" xfId="498" xr:uid="{00000000-0005-0000-0000-0000F2010000}"/>
    <cellStyle name="Обычный 3 6" xfId="499" xr:uid="{00000000-0005-0000-0000-0000F3010000}"/>
    <cellStyle name="Обычный 4" xfId="500" xr:uid="{00000000-0005-0000-0000-0000F4010000}"/>
    <cellStyle name="Обычный 4 2" xfId="501" xr:uid="{00000000-0005-0000-0000-0000F5010000}"/>
    <cellStyle name="Обычный 5" xfId="502" xr:uid="{00000000-0005-0000-0000-0000F6010000}"/>
    <cellStyle name="Обычный 5 2" xfId="503" xr:uid="{00000000-0005-0000-0000-0000F7010000}"/>
    <cellStyle name="Обычный 6" xfId="504" xr:uid="{00000000-0005-0000-0000-0000F8010000}"/>
    <cellStyle name="Обычный 6 2" xfId="505" xr:uid="{00000000-0005-0000-0000-0000F9010000}"/>
    <cellStyle name="Обычный 7" xfId="506" xr:uid="{00000000-0005-0000-0000-0000FA010000}"/>
    <cellStyle name="Обычный 7 2" xfId="507" xr:uid="{00000000-0005-0000-0000-0000FB010000}"/>
    <cellStyle name="Обычный 8" xfId="508" xr:uid="{00000000-0005-0000-0000-0000FC010000}"/>
    <cellStyle name="Обычный 8 2" xfId="509" xr:uid="{00000000-0005-0000-0000-0000FD010000}"/>
    <cellStyle name="Обычный 9" xfId="510" xr:uid="{00000000-0005-0000-0000-0000FE010000}"/>
    <cellStyle name="Обычный_Ф3" xfId="511" xr:uid="{00000000-0005-0000-0000-0000FF010000}"/>
    <cellStyle name="Процентный 10" xfId="512" xr:uid="{00000000-0005-0000-0000-000000020000}"/>
    <cellStyle name="Процентный 2" xfId="513" xr:uid="{00000000-0005-0000-0000-000001020000}"/>
    <cellStyle name="Процентный 2 2" xfId="514" xr:uid="{00000000-0005-0000-0000-000002020000}"/>
    <cellStyle name="Процентный 2 2 2" xfId="515" xr:uid="{00000000-0005-0000-0000-000003020000}"/>
    <cellStyle name="Процентный 2 3" xfId="516" xr:uid="{00000000-0005-0000-0000-000004020000}"/>
    <cellStyle name="Процентный 2 4" xfId="517" xr:uid="{00000000-0005-0000-0000-000005020000}"/>
    <cellStyle name="Процентный 3" xfId="518" xr:uid="{00000000-0005-0000-0000-000006020000}"/>
    <cellStyle name="Процентный 3 2" xfId="519" xr:uid="{00000000-0005-0000-0000-000007020000}"/>
    <cellStyle name="Процентный 4" xfId="520" xr:uid="{00000000-0005-0000-0000-000008020000}"/>
    <cellStyle name="Процентный 4 2" xfId="521" xr:uid="{00000000-0005-0000-0000-000009020000}"/>
    <cellStyle name="Процентный 5" xfId="522" xr:uid="{00000000-0005-0000-0000-00000A020000}"/>
    <cellStyle name="Процентный 6" xfId="523" xr:uid="{00000000-0005-0000-0000-00000B020000}"/>
    <cellStyle name="Процентный 7" xfId="524" xr:uid="{00000000-0005-0000-0000-00000C020000}"/>
    <cellStyle name="Стиль 1" xfId="525" xr:uid="{00000000-0005-0000-0000-00000D020000}"/>
    <cellStyle name="Финансовый" xfId="526" builtinId="3"/>
    <cellStyle name="Финансовый 10" xfId="527" xr:uid="{00000000-0005-0000-0000-00000F020000}"/>
    <cellStyle name="Финансовый 10 2" xfId="528" xr:uid="{00000000-0005-0000-0000-000010020000}"/>
    <cellStyle name="Финансовый 2" xfId="529" xr:uid="{00000000-0005-0000-0000-000011020000}"/>
    <cellStyle name="Финансовый 2 2" xfId="530" xr:uid="{00000000-0005-0000-0000-000012020000}"/>
    <cellStyle name="Финансовый 2 2 2" xfId="531" xr:uid="{00000000-0005-0000-0000-000013020000}"/>
    <cellStyle name="Финансовый 2 3" xfId="532" xr:uid="{00000000-0005-0000-0000-000014020000}"/>
    <cellStyle name="Финансовый 2 4" xfId="533" xr:uid="{00000000-0005-0000-0000-000015020000}"/>
    <cellStyle name="Финансовый 2 4 2" xfId="534" xr:uid="{00000000-0005-0000-0000-000016020000}"/>
    <cellStyle name="Финансовый 2 5" xfId="535" xr:uid="{00000000-0005-0000-0000-000017020000}"/>
    <cellStyle name="Финансовый 3" xfId="536" xr:uid="{00000000-0005-0000-0000-000018020000}"/>
    <cellStyle name="Финансовый 3 2" xfId="537" xr:uid="{00000000-0005-0000-0000-000019020000}"/>
    <cellStyle name="Финансовый 3 2 2" xfId="538" xr:uid="{00000000-0005-0000-0000-00001A020000}"/>
    <cellStyle name="Финансовый 3 2 2 2" xfId="539" xr:uid="{00000000-0005-0000-0000-00001B020000}"/>
    <cellStyle name="Финансовый 3 2 2 3" xfId="540" xr:uid="{00000000-0005-0000-0000-00001C020000}"/>
    <cellStyle name="Финансовый 3 2 2 4" xfId="541" xr:uid="{00000000-0005-0000-0000-00001D020000}"/>
    <cellStyle name="Финансовый 3 2 3" xfId="542" xr:uid="{00000000-0005-0000-0000-00001E020000}"/>
    <cellStyle name="Финансовый 3 2 4" xfId="543" xr:uid="{00000000-0005-0000-0000-00001F020000}"/>
    <cellStyle name="Финансовый 3 2 5" xfId="544" xr:uid="{00000000-0005-0000-0000-000020020000}"/>
    <cellStyle name="Финансовый 3 3" xfId="545" xr:uid="{00000000-0005-0000-0000-000021020000}"/>
    <cellStyle name="Финансовый 3 4" xfId="546" xr:uid="{00000000-0005-0000-0000-000022020000}"/>
    <cellStyle name="Финансовый 3 4 2" xfId="547" xr:uid="{00000000-0005-0000-0000-000023020000}"/>
    <cellStyle name="Финансовый 3 4 3" xfId="548" xr:uid="{00000000-0005-0000-0000-000024020000}"/>
    <cellStyle name="Финансовый 3 5" xfId="549" xr:uid="{00000000-0005-0000-0000-000025020000}"/>
    <cellStyle name="Финансовый 3 6" xfId="550" xr:uid="{00000000-0005-0000-0000-000026020000}"/>
    <cellStyle name="Финансовый 3 7" xfId="551" xr:uid="{00000000-0005-0000-0000-000027020000}"/>
    <cellStyle name="Финансовый 4" xfId="552" xr:uid="{00000000-0005-0000-0000-000028020000}"/>
    <cellStyle name="Финансовый 4 2" xfId="553" xr:uid="{00000000-0005-0000-0000-000029020000}"/>
    <cellStyle name="Финансовый 4 2 2" xfId="554" xr:uid="{00000000-0005-0000-0000-00002A020000}"/>
    <cellStyle name="Финансовый 4 2 3" xfId="555" xr:uid="{00000000-0005-0000-0000-00002B020000}"/>
    <cellStyle name="Финансовый 4 3" xfId="556" xr:uid="{00000000-0005-0000-0000-00002C020000}"/>
    <cellStyle name="Финансовый 4 4" xfId="557" xr:uid="{00000000-0005-0000-0000-00002D020000}"/>
    <cellStyle name="Финансовый 4 5" xfId="558" xr:uid="{00000000-0005-0000-0000-00002E020000}"/>
    <cellStyle name="Финансовый 5" xfId="559" xr:uid="{00000000-0005-0000-0000-00002F020000}"/>
    <cellStyle name="Финансовый 5 2" xfId="560" xr:uid="{00000000-0005-0000-0000-000030020000}"/>
    <cellStyle name="Финансовый 5 2 2" xfId="561" xr:uid="{00000000-0005-0000-0000-000031020000}"/>
    <cellStyle name="Финансовый 5 2 3" xfId="562" xr:uid="{00000000-0005-0000-0000-000032020000}"/>
    <cellStyle name="Финансовый 5 3" xfId="563" xr:uid="{00000000-0005-0000-0000-000033020000}"/>
    <cellStyle name="Финансовый 5 4" xfId="564" xr:uid="{00000000-0005-0000-0000-000034020000}"/>
    <cellStyle name="Финансовый 5 5" xfId="565" xr:uid="{00000000-0005-0000-0000-000035020000}"/>
    <cellStyle name="Финансовый 6" xfId="566" xr:uid="{00000000-0005-0000-0000-000036020000}"/>
    <cellStyle name="Финансовый 6 2" xfId="567" xr:uid="{00000000-0005-0000-0000-000037020000}"/>
    <cellStyle name="Финансовый 7" xfId="568" xr:uid="{00000000-0005-0000-0000-000038020000}"/>
    <cellStyle name="Финансовый 7 2" xfId="569" xr:uid="{00000000-0005-0000-0000-000039020000}"/>
    <cellStyle name="Финансовый 7 3" xfId="570" xr:uid="{00000000-0005-0000-0000-00003A020000}"/>
    <cellStyle name="Финансовый 7 4" xfId="571" xr:uid="{00000000-0005-0000-0000-00003B020000}"/>
    <cellStyle name="Финансовый 8" xfId="572" xr:uid="{00000000-0005-0000-0000-00003C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Procedures_IA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0.2%20Journal%20entries%20made%20by%20the%20Client%20to%20Preliminary%20TB%2026%2002%202008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&#1052;&#1086;&#1080;%20&#1076;&#1086;&#1082;&#1091;&#1084;&#1077;&#1085;&#1090;&#1099;\&#1073;&#1102;&#1076;&#1078;&#1077;&#1090;\&#1072;&#1082;&#1090;&#1099;%20&#1089;&#1074;&#1077;&#1088;&#1086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My53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&#1052;&#1086;&#1080;%20&#1076;&#1086;&#1082;&#1091;&#1084;&#1077;&#1085;&#1090;&#1099;\&#1040;&#1084;&#1080;&#1085;&#1072;\&#1087;&#1072;&#1087;&#1082;&#1072;%20&#1073;&#1102;&#1076;&#1078;\&#1052;&#1086;&#1080;%20&#1076;&#1086;&#1082;&#1091;&#1084;&#1077;&#1085;&#1090;&#1099;\&#1073;&#1102;&#1076;&#1078;&#1077;&#1090;\&#1072;&#1082;&#1090;&#1099;%20&#1089;&#1074;&#1077;&#1088;&#1086;&#1082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G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EXCEL\&#1044;&#1090;-&#1050;&#1090;98\&#1042;&#1067;&#1055;.&#1056;&#1040;&#1041;\&#1042;&#1067;&#1055;&#1056;&#1040;&#1041;~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ALMIRA\MY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&#1052;&#1054;&#1048;&#1044;&#1054;&#1050;~1\EXCEL\&#1044;&#1090;-&#1050;&#1090;98\&#1052;&#1054;&#1048;&#1044;&#1054;&#1050;~1\EXCEL\&#1044;&#1090;-&#1050;&#1090;98\&#1044;&#1090;-&#1050;&#1090;-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Documents%20and%20Settings\mbiyeshova\My%20Documents\Sample%20size_BA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1%20%20PP&amp;E%20cost%20and%20depreciation%20-%20Analytical%20tes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inance\Exchange%20rates\NBCurrency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Documents%20and%20Settings\mbiyeshova\My%20Documents\Shubarkol%20Final%202003\PBC%20for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Larissa\2005-BBB\2262%20Transformation%20schedu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Property%20and%20Equipment%20and%20Intangibles%20testin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Bal Sheet"/>
      <sheetName val="Income Statement"/>
      <sheetName val="Profitability"/>
      <sheetName val="Liquidity"/>
      <sheetName val="Leverage"/>
      <sheetName val="Other Analytical Proc."/>
      <sheetName val="Tickmarks"/>
      <sheetName val="draft"/>
    </sheetNames>
    <sheetDataSet>
      <sheetData sheetId="0" refreshError="1"/>
      <sheetData sheetId="1">
        <row r="15">
          <cell r="C15">
            <v>516706</v>
          </cell>
          <cell r="H15">
            <v>1501680</v>
          </cell>
        </row>
        <row r="18">
          <cell r="H18">
            <v>1503</v>
          </cell>
        </row>
        <row r="23">
          <cell r="H23">
            <v>38307</v>
          </cell>
        </row>
        <row r="36">
          <cell r="C36">
            <v>-149658.50667</v>
          </cell>
          <cell r="H36">
            <v>-1751368</v>
          </cell>
        </row>
      </sheetData>
      <sheetData sheetId="2">
        <row r="24">
          <cell r="E24">
            <v>46275.506670000002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ditional Entries to TB"/>
      <sheetName val="ENTRIES"/>
      <sheetName val="633"/>
      <sheetName val="33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674-первонач"/>
      <sheetName val="6674 (к бюдж)"/>
      <sheetName val="окт.00"/>
      <sheetName val="янв.01"/>
      <sheetName val="6674_первонач"/>
      <sheetName val="в тенге"/>
      <sheetName val="t0_name"/>
      <sheetName val="FA database (production)299"/>
      <sheetName val="AnP (PV)"/>
      <sheetName val="Special Divs"/>
      <sheetName val="Март"/>
      <sheetName val="Сентябрь"/>
      <sheetName val="Квартал"/>
      <sheetName val="Январь"/>
      <sheetName val="Декабрь"/>
      <sheetName val="Ноябрь"/>
      <sheetName val="Graphs_Nefteproduct"/>
      <sheetName val="Balance Sheet"/>
      <sheetName val="8145"/>
      <sheetName val="XREF"/>
      <sheetName val="8200"/>
      <sheetName val="8113"/>
      <sheetName val="8082"/>
      <sheetName val="8180 (8181,8182)"/>
      <sheetName val="8210"/>
      <sheetName val="8250"/>
      <sheetName val="8140"/>
      <sheetName val="8070"/>
      <sheetName val="name"/>
      <sheetName val="ДД"/>
      <sheetName val="К сущ"/>
      <sheetName val="HKM RTC Crude costs"/>
      <sheetName val="28"/>
      <sheetName val="Дт-Кт"/>
      <sheetName val="FP20DB (3)"/>
      <sheetName val="Форма1"/>
      <sheetName val="Др адм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SMSTemp"/>
      <sheetName val="Deep Water International"/>
      <sheetName val="тара 2000"/>
      <sheetName val="Balance sheet proof"/>
      <sheetName val="CIT.mar-09"/>
      <sheetName val="DT CIT rec"/>
      <sheetName val="Статьи"/>
      <sheetName val="Список документов"/>
      <sheetName val="Выбор"/>
      <sheetName val="31_aralik"/>
      <sheetName val="ОборБалФормОтч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6674-первонач"/>
      <sheetName val="ДД"/>
      <sheetName val="preferred"/>
      <sheetName val="Общие начальные данные"/>
      <sheetName val="Version"/>
      <sheetName val="Форма2"/>
      <sheetName val="2008"/>
      <sheetName val="2009"/>
      <sheetName val="P9-BS by Co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K_760"/>
      <sheetName val="Assumptions"/>
      <sheetName val="definitions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- 1 -"/>
      <sheetName val="База"/>
      <sheetName val="ТитулЛистОтч"/>
      <sheetName val="O.400-VAT "/>
      <sheetName val="J-600 - AR - Lead"/>
      <sheetName val="Cost 99v98"/>
      <sheetName val="H3.100 Rollforward"/>
      <sheetName val="FP20DB (3)"/>
      <sheetName val="Workings"/>
      <sheetName val="Macroeconomic Assumptions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XREF"/>
      <sheetName val="PIT&amp;PP(2)"/>
      <sheetName val="XLR_NoRangeSheet"/>
      <sheetName val="АФ"/>
      <sheetName val="confwh"/>
      <sheetName val=""/>
      <sheetName val="Depr"/>
      <sheetName val="справочники"/>
      <sheetName val="Balance Sheet"/>
      <sheetName val="8145"/>
      <sheetName val="8200"/>
      <sheetName val="8113"/>
      <sheetName val="8082"/>
      <sheetName val="8180 (8181,8182)"/>
      <sheetName val="8210"/>
      <sheetName val="8250"/>
      <sheetName val="8140"/>
      <sheetName val="8070"/>
      <sheetName val="Graphs_Nefteproduct"/>
      <sheetName val="PP&amp;E mvt for 2003"/>
      <sheetName val="CPIF"/>
      <sheetName val="S"/>
      <sheetName val="U5.1_Расшифровка по 650 стр."/>
      <sheetName val="78"/>
      <sheetName val="Data"/>
      <sheetName val="4НК"/>
      <sheetName val="Налоги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Анализ закл. работ"/>
      <sheetName val="SP Prod"/>
      <sheetName val="Menu"/>
      <sheetName val="Mov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юс"/>
      <sheetName val="Сибтрак"/>
      <sheetName val="Сибтрак (2)"/>
      <sheetName val="РА &quot;Принцип"/>
      <sheetName val="6114"/>
      <sheetName val="форма"/>
      <sheetName val="бартер"/>
      <sheetName val="АТиК"/>
      <sheetName val="t0_name"/>
      <sheetName val="GAAP TB 31.12.01  detail p&amp;l"/>
      <sheetName val="База"/>
      <sheetName val="6674-первонач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орма2"/>
      <sheetName val="1610"/>
      <sheetName val="1210"/>
      <sheetName val="My5300"/>
      <sheetName val="Курс валют"/>
      <sheetName val="АЗФ"/>
      <sheetName val="АК"/>
      <sheetName val="Актюбе"/>
      <sheetName val="ССГПО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674-первонач"/>
      <sheetName val="6674 (к бюдж)"/>
      <sheetName val="окт.00"/>
      <sheetName val="янв.01"/>
    </sheetNames>
    <sheetDataSet>
      <sheetData sheetId="0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лина"/>
      <sheetName val="бартер"/>
      <sheetName val="деньги"/>
      <sheetName val="Свод-глин"/>
      <sheetName val="Свод"/>
      <sheetName val="курсы"/>
      <sheetName val="Сверка"/>
      <sheetName val="Кап.К"/>
      <sheetName val="Welt"/>
      <sheetName val="1"/>
      <sheetName val="Асфальтобетон"/>
      <sheetName val="M.C.Trade"/>
      <sheetName val="ССГПО"/>
      <sheetName val="ПЖС ()"/>
      <sheetName val="Пром1"/>
      <sheetName val="трансформация 2006"/>
      <sheetName val="1а"/>
      <sheetName val="t0_name"/>
      <sheetName val="Об-я св-а"/>
      <sheetName val="1 класс"/>
      <sheetName val="2 класс"/>
      <sheetName val="3 класс"/>
      <sheetName val="4 класс"/>
      <sheetName val="5 класс"/>
      <sheetName val="5509(первон.)"/>
      <sheetName val="3310"/>
      <sheetName val="name"/>
      <sheetName val="Форма2"/>
      <sheetName val="6674-первонач"/>
      <sheetName val="справка"/>
    </sheetNames>
    <sheetDataSet>
      <sheetData sheetId="0" refreshError="1">
        <row r="220">
          <cell r="O220">
            <v>150347.19000000134</v>
          </cell>
        </row>
        <row r="270">
          <cell r="O270">
            <v>-1547484.9699999997</v>
          </cell>
        </row>
        <row r="481">
          <cell r="O481">
            <v>-5138161.1113023348</v>
          </cell>
        </row>
        <row r="587">
          <cell r="O587">
            <v>-1007160.4900000021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мст"/>
      <sheetName val="Штарк"/>
      <sheetName val="Вита"/>
      <sheetName val="Ирт"/>
      <sheetName val="Эн.монт.связь"/>
      <sheetName val="Промэн.изол"/>
      <sheetName val="Лифт"/>
      <sheetName val="Тунгат"/>
      <sheetName val="Базальт"/>
      <sheetName val="Казтеплом"/>
      <sheetName val="Промтехмонт"/>
      <sheetName val="Спецрем"/>
      <sheetName val="САЭМ"/>
      <sheetName val="ПРП ОАО ЕЭК"/>
      <sheetName val="Аль-Ж"/>
      <sheetName val="Аркада"/>
      <sheetName val="ИЦ ГАЗ"/>
      <sheetName val="Бекас"/>
      <sheetName val="Мечта"/>
      <sheetName val="Мехкол59"/>
      <sheetName val="Трасткомп"/>
      <sheetName val="ВостГИИЗ"/>
      <sheetName val="Курылыс"/>
      <sheetName val="ГПИ &quot;Сиб&quot;"/>
      <sheetName val="Диап"/>
      <sheetName val="Ай-Нур"/>
      <sheetName val="СКЭР"/>
      <sheetName val="Кэмонт"/>
      <sheetName val="Севказэнпр"/>
      <sheetName val="ПФ Стройм"/>
      <sheetName val="Дорст"/>
      <sheetName val="ПГидрогеол"/>
      <sheetName val="Проммон"/>
      <sheetName val="Ассоц.Энер"/>
      <sheetName val="спецавтом"/>
      <sheetName val="Техэнтест"/>
      <sheetName val="Трест ППС"/>
      <sheetName val="ПСФ ППС"/>
      <sheetName val="ВАМИ"/>
      <sheetName val="КОЧ"/>
      <sheetName val="Казгипроцв."/>
      <sheetName val="Пав.техэн"/>
      <sheetName val="ЭМУ"/>
      <sheetName val="Свод "/>
      <sheetName val="Свод 2000"/>
      <sheetName val="Свод 2000 (Лена)"/>
      <sheetName val="Бартер"/>
      <sheetName val="КомК"/>
      <sheetName val="АТиК"/>
      <sheetName val="АДС"/>
      <sheetName val="ПСК"/>
      <sheetName val="Биокор"/>
      <sheetName val="Халз"/>
      <sheetName val="Автом"/>
      <sheetName val="Лик"/>
      <sheetName val="t0_name"/>
      <sheetName val="глина"/>
      <sheetName val="1 класс"/>
      <sheetName val="2 класс"/>
      <sheetName val="3 класс"/>
      <sheetName val="4 класс"/>
      <sheetName val="5 класс"/>
      <sheetName val="1"/>
      <sheetName val="Об-я св-а"/>
      <sheetName val="Форма2"/>
      <sheetName val="N_SVOD"/>
      <sheetName val="База"/>
      <sheetName val="поставка сравн13"/>
      <sheetName val="6674-первона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">
          <cell r="R7">
            <v>0</v>
          </cell>
        </row>
      </sheetData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АТиК"/>
      <sheetName val="глина"/>
      <sheetName val="1 класс"/>
      <sheetName val="2 класс"/>
      <sheetName val="3 класс"/>
      <sheetName val="4 класс"/>
      <sheetName val="5 класс"/>
      <sheetName val="t0_name"/>
      <sheetName val="бартер"/>
      <sheetName val="Пром1"/>
      <sheetName val="N_SVOD"/>
      <sheetName val="поставка сравн13"/>
      <sheetName val="ОборБалФормОтч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лина"/>
      <sheetName val="деньги"/>
      <sheetName val="Свод-глин"/>
      <sheetName val="Свод"/>
      <sheetName val="курсы"/>
      <sheetName val="Сверка"/>
      <sheetName val="бартер"/>
      <sheetName val="Свод-КТ"/>
      <sheetName val="ДТ"/>
      <sheetName val="КТ"/>
      <sheetName val="1"/>
      <sheetName val="Об-я св-а"/>
      <sheetName val="Форма 7 (Скважины)"/>
      <sheetName val="ТЭП старая"/>
      <sheetName val="ИзменяемыеДанные"/>
      <sheetName val="2g FX sensitivities"/>
      <sheetName val="LTIP Payout"/>
      <sheetName val="cfg"/>
      <sheetName val="АТиК"/>
      <sheetName val="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/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fwd"/>
      <sheetName val="Depreciation 1"/>
      <sheetName val="Depreciation2"/>
      <sheetName val="PBC (fa balance SCALA)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s"/>
      <sheetName val="UK Pounds 2004"/>
      <sheetName val="Dutch crown 2004"/>
      <sheetName val="US Dollar 2004"/>
      <sheetName val=" Euro 2004"/>
      <sheetName val="Kgz Som 2004"/>
      <sheetName val="Russian Ruble 2004"/>
      <sheetName val="SDR 2004"/>
      <sheetName val="Uzbek Sum 2004"/>
      <sheetName val="Ukrainian griv.2004"/>
      <sheetName val="Swedish crown 2004"/>
      <sheetName val="Sweden Franc 2004"/>
      <sheetName val="Данные"/>
    </sheetNames>
    <sheetDataSet>
      <sheetData sheetId="0"/>
      <sheetData sheetId="1"/>
      <sheetData sheetId="2"/>
      <sheetData sheetId="3">
        <row r="17">
          <cell r="C17">
            <v>143.33000000000001</v>
          </cell>
        </row>
        <row r="18">
          <cell r="C18">
            <v>143.33000000000001</v>
          </cell>
        </row>
        <row r="19">
          <cell r="C19">
            <v>143.33000000000001</v>
          </cell>
        </row>
        <row r="20">
          <cell r="C20">
            <v>143.33000000000001</v>
          </cell>
        </row>
        <row r="21">
          <cell r="C21">
            <v>143.33000000000001</v>
          </cell>
        </row>
        <row r="22">
          <cell r="C22">
            <v>142.91</v>
          </cell>
        </row>
        <row r="23">
          <cell r="C23">
            <v>142.66</v>
          </cell>
        </row>
        <row r="24">
          <cell r="C24">
            <v>142.35</v>
          </cell>
        </row>
        <row r="25">
          <cell r="C25">
            <v>142.15</v>
          </cell>
        </row>
        <row r="26">
          <cell r="C26">
            <v>142.63999999999999</v>
          </cell>
        </row>
        <row r="27">
          <cell r="C27">
            <v>142.63999999999999</v>
          </cell>
        </row>
        <row r="28">
          <cell r="C28">
            <v>142.63999999999999</v>
          </cell>
        </row>
        <row r="29">
          <cell r="C29">
            <v>142.6</v>
          </cell>
        </row>
        <row r="30">
          <cell r="C30">
            <v>142.08000000000001</v>
          </cell>
        </row>
        <row r="31">
          <cell r="C31">
            <v>141.62</v>
          </cell>
        </row>
        <row r="32">
          <cell r="C32">
            <v>141.29</v>
          </cell>
        </row>
        <row r="33">
          <cell r="C33">
            <v>141.36000000000001</v>
          </cell>
        </row>
        <row r="34">
          <cell r="C34">
            <v>141.36000000000001</v>
          </cell>
        </row>
        <row r="35">
          <cell r="C35">
            <v>141.36000000000001</v>
          </cell>
        </row>
        <row r="36">
          <cell r="C36">
            <v>141.35</v>
          </cell>
        </row>
        <row r="37">
          <cell r="C37">
            <v>140.5</v>
          </cell>
        </row>
        <row r="38">
          <cell r="C38">
            <v>139.80000000000001</v>
          </cell>
        </row>
        <row r="39">
          <cell r="C39">
            <v>139.87</v>
          </cell>
        </row>
        <row r="40">
          <cell r="C40">
            <v>139.71</v>
          </cell>
        </row>
        <row r="41">
          <cell r="C41">
            <v>139.71</v>
          </cell>
        </row>
        <row r="42">
          <cell r="C42">
            <v>139.71</v>
          </cell>
        </row>
        <row r="43">
          <cell r="C43">
            <v>139.5</v>
          </cell>
        </row>
        <row r="44">
          <cell r="C44">
            <v>139.53</v>
          </cell>
        </row>
        <row r="45">
          <cell r="C45">
            <v>139.4</v>
          </cell>
        </row>
        <row r="46">
          <cell r="C46">
            <v>139.38</v>
          </cell>
        </row>
        <row r="47">
          <cell r="C47">
            <v>139.41</v>
          </cell>
        </row>
        <row r="48">
          <cell r="C48">
            <v>139.41</v>
          </cell>
        </row>
        <row r="49">
          <cell r="C49">
            <v>139.41</v>
          </cell>
        </row>
        <row r="50">
          <cell r="C50">
            <v>139.41999999999999</v>
          </cell>
        </row>
        <row r="51">
          <cell r="C51">
            <v>139.47999999999999</v>
          </cell>
        </row>
        <row r="52">
          <cell r="C52">
            <v>139.38</v>
          </cell>
        </row>
        <row r="53">
          <cell r="C53">
            <v>139.41</v>
          </cell>
        </row>
        <row r="54">
          <cell r="C54">
            <v>139.28</v>
          </cell>
        </row>
        <row r="55">
          <cell r="C55">
            <v>139.28</v>
          </cell>
        </row>
        <row r="56">
          <cell r="C56">
            <v>139.28</v>
          </cell>
        </row>
        <row r="57">
          <cell r="C57">
            <v>139.25</v>
          </cell>
        </row>
        <row r="58">
          <cell r="C58">
            <v>139.22</v>
          </cell>
        </row>
        <row r="59">
          <cell r="C59">
            <v>139.16999999999999</v>
          </cell>
        </row>
        <row r="60">
          <cell r="C60">
            <v>139.13</v>
          </cell>
        </row>
        <row r="61">
          <cell r="C61">
            <v>139.09</v>
          </cell>
        </row>
        <row r="62">
          <cell r="C62">
            <v>139.09</v>
          </cell>
        </row>
        <row r="63">
          <cell r="C63">
            <v>139.09</v>
          </cell>
        </row>
        <row r="64">
          <cell r="C64">
            <v>139.05000000000001</v>
          </cell>
        </row>
        <row r="65">
          <cell r="C65">
            <v>139</v>
          </cell>
        </row>
        <row r="66">
          <cell r="C66">
            <v>138.97</v>
          </cell>
        </row>
        <row r="67">
          <cell r="C67">
            <v>138.86000000000001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"/>
      <sheetName val="А"/>
      <sheetName val="Б"/>
      <sheetName val="Таб 1"/>
      <sheetName val="Таб 1(a)"/>
      <sheetName val="Таб 2"/>
      <sheetName val="3"/>
      <sheetName val="Таб3"/>
      <sheetName val="Таб 4"/>
      <sheetName val="Таб 5"/>
      <sheetName val="Таб 6"/>
      <sheetName val="Таб 7"/>
      <sheetName val="Таб 8"/>
      <sheetName val="Таб 9 R"/>
      <sheetName val="Таб 10"/>
      <sheetName val="Таб 11 R"/>
      <sheetName val="Таб 12"/>
      <sheetName val="ТМЦ"/>
      <sheetName val="Таб 13 R"/>
      <sheetName val="14 Тенге"/>
      <sheetName val="14USD"/>
      <sheetName val="Таб 15 R"/>
      <sheetName val="Таб 16"/>
      <sheetName val="Таб-17 R"/>
      <sheetName val="Таб 18"/>
      <sheetName val="Таб 19"/>
      <sheetName val="Таб 20"/>
      <sheetName val="Таб 21"/>
      <sheetName val="Таб 22 R"/>
      <sheetName val="Таб 23"/>
      <sheetName val="Таб 24"/>
      <sheetName val="25 (2)"/>
      <sheetName val="26"/>
      <sheetName val="Таб 27 (уголь)"/>
      <sheetName val="Таб 27 (вскр)"/>
      <sheetName val="Таб 27 (щебень)"/>
      <sheetName val="28"/>
      <sheetName val="29"/>
      <sheetName val="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formation"/>
      <sheetName val="BS"/>
      <sheetName val="PL"/>
      <sheetName val="Adjustments"/>
      <sheetName val="Shareholders' Equity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P&amp;L"/>
      <sheetName val="Provisions"/>
      <sheetName val="Additions testing"/>
      <sheetName val="Movement schedule"/>
      <sheetName val="depreciation testing"/>
      <sheetName val="Cash flow 2003 PBC"/>
      <sheetName val="Ter_622"/>
      <sheetName val="Ter_621"/>
      <sheetName val="Venit for cross reff"/>
      <sheetName val="Ter_611"/>
      <sheetName val="breakdown"/>
      <sheetName val="FA depreciation"/>
      <sheetName val="K-800 Imp. test"/>
      <sheetName val="21"/>
      <sheetName val="FA Movement "/>
      <sheetName val="B"/>
      <sheetName val="Securities"/>
      <sheetName val="Kas FA Movement"/>
      <sheetName val="Atyrau"/>
      <sheetName val="Test of FA Installation"/>
      <sheetName val="Additions"/>
      <sheetName val="Inventory breakdown"/>
      <sheetName val="AJEs"/>
      <sheetName val="VLOOKUP"/>
      <sheetName val="INPUTMASTER"/>
      <sheetName val="AS_622"/>
      <sheetName val="GH_611"/>
      <sheetName val="GH_612"/>
      <sheetName val="PYTB"/>
      <sheetName val="Worksheet in 5610 Fixed Assets "/>
      <sheetName val="Brdwn"/>
      <sheetName val="Tax consolidation"/>
      <sheetName val="List of payments"/>
      <sheetName val="9m CMA"/>
      <sheetName val="Q4 CMA"/>
      <sheetName val="plan s4etov"/>
      <sheetName val="Control"/>
      <sheetName val="GAAP TB 31.12.01  detail p&amp;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P&amp;L"/>
      <sheetName val="Provisions"/>
      <sheetName val="Ter_622"/>
      <sheetName val="Ter_621"/>
      <sheetName val="Venit for cross reff"/>
      <sheetName val="Ter_611"/>
      <sheetName val="Test of FA Installation"/>
      <sheetName val="Additions"/>
      <sheetName val="B 1"/>
      <sheetName val="Pilot"/>
      <sheetName val="Cash flow 2003 PBC"/>
      <sheetName val="Other taxes"/>
      <sheetName val="VAT reconciliation"/>
      <sheetName val="VAT"/>
      <sheetName val="9m CMA"/>
      <sheetName val="Q4 CMA"/>
      <sheetName val="Contents"/>
      <sheetName val="Rollfwd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olpan"/>
      <sheetName val="Disclosure(1)"/>
      <sheetName val="FA Mvmnt FINAL"/>
      <sheetName val="FA analytics"/>
      <sheetName val="PBC FA"/>
      <sheetName val="FA mvnt"/>
      <sheetName val="FA Add Testing"/>
      <sheetName val="IA mvnt"/>
      <sheetName val="Depreciation Recalculation"/>
      <sheetName val="Depr.expensed"/>
      <sheetName val="CIP"/>
      <sheetName val="CIP Addit"/>
      <sheetName val="Capitalization of interest"/>
      <sheetName val="%Capex"/>
      <sheetName val="126_PBC"/>
      <sheetName val="Sheet1"/>
      <sheetName val="XREF"/>
      <sheetName val="Expected vs Actual"/>
      <sheetName val="Threshold Calc"/>
      <sheetName val="Tickmarks"/>
    </sheetNames>
    <sheetDataSet>
      <sheetData sheetId="0" refreshError="1"/>
      <sheetData sheetId="1"/>
      <sheetData sheetId="2">
        <row r="21">
          <cell r="T21">
            <v>32812.964509999998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jl:30820087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8"/>
  <sheetViews>
    <sheetView topLeftCell="A16" zoomScaleNormal="100" workbookViewId="0">
      <selection activeCell="D46" sqref="D46"/>
    </sheetView>
  </sheetViews>
  <sheetFormatPr defaultRowHeight="12.75" x14ac:dyDescent="0.2"/>
  <cols>
    <col min="1" max="1" width="54.6640625" style="2" customWidth="1"/>
    <col min="2" max="2" width="6.83203125" style="2" customWidth="1"/>
    <col min="3" max="3" width="19.83203125" style="88" customWidth="1"/>
    <col min="4" max="4" width="18.33203125" style="2" customWidth="1"/>
    <col min="5" max="16384" width="9.33203125" style="2"/>
  </cols>
  <sheetData>
    <row r="1" spans="1:4" s="4" customFormat="1" x14ac:dyDescent="0.2">
      <c r="A1" s="137" t="s">
        <v>58</v>
      </c>
      <c r="B1" s="137"/>
      <c r="C1" s="3"/>
      <c r="D1" s="3"/>
    </row>
    <row r="2" spans="1:4" x14ac:dyDescent="0.2">
      <c r="C2" s="2"/>
    </row>
    <row r="3" spans="1:4" x14ac:dyDescent="0.2">
      <c r="A3" s="25" t="s">
        <v>197</v>
      </c>
      <c r="B3" s="25"/>
      <c r="C3" s="2"/>
    </row>
    <row r="4" spans="1:4" x14ac:dyDescent="0.2">
      <c r="A4" s="26"/>
    </row>
    <row r="5" spans="1:4" ht="15.75" customHeight="1" thickBot="1" x14ac:dyDescent="0.25">
      <c r="A5" s="146" t="s">
        <v>180</v>
      </c>
      <c r="B5" s="145" t="s">
        <v>184</v>
      </c>
      <c r="C5" s="147" t="s">
        <v>198</v>
      </c>
      <c r="D5" s="147" t="s">
        <v>199</v>
      </c>
    </row>
    <row r="6" spans="1:4" x14ac:dyDescent="0.2">
      <c r="A6" s="9" t="s">
        <v>22</v>
      </c>
    </row>
    <row r="7" spans="1:4" x14ac:dyDescent="0.2">
      <c r="A7" s="9" t="s">
        <v>4</v>
      </c>
      <c r="B7" s="9"/>
      <c r="C7" s="82"/>
      <c r="D7" s="82"/>
    </row>
    <row r="8" spans="1:4" x14ac:dyDescent="0.2">
      <c r="A8" s="10" t="s">
        <v>23</v>
      </c>
      <c r="B8" s="10"/>
      <c r="C8" s="113">
        <v>17827</v>
      </c>
      <c r="D8" s="113">
        <v>19190</v>
      </c>
    </row>
    <row r="9" spans="1:4" x14ac:dyDescent="0.2">
      <c r="A9" s="10" t="s">
        <v>0</v>
      </c>
      <c r="B9" s="10"/>
      <c r="C9" s="113">
        <v>13067</v>
      </c>
      <c r="D9" s="113">
        <v>12320</v>
      </c>
    </row>
    <row r="10" spans="1:4" x14ac:dyDescent="0.2">
      <c r="A10" s="10" t="s">
        <v>49</v>
      </c>
      <c r="B10" s="10">
        <v>14</v>
      </c>
      <c r="C10" s="113">
        <v>69297</v>
      </c>
      <c r="D10" s="113">
        <v>69297</v>
      </c>
    </row>
    <row r="11" spans="1:4" x14ac:dyDescent="0.2">
      <c r="A11" s="10" t="s">
        <v>7</v>
      </c>
      <c r="B11" s="10">
        <v>6</v>
      </c>
      <c r="C11" s="113">
        <v>4549182</v>
      </c>
      <c r="D11" s="113">
        <v>4482363</v>
      </c>
    </row>
    <row r="12" spans="1:4" x14ac:dyDescent="0.2">
      <c r="A12" s="10" t="s">
        <v>190</v>
      </c>
      <c r="B12" s="10">
        <v>13</v>
      </c>
      <c r="C12" s="113">
        <v>418781</v>
      </c>
      <c r="D12" s="113">
        <v>409723</v>
      </c>
    </row>
    <row r="13" spans="1:4" x14ac:dyDescent="0.2">
      <c r="A13" s="10" t="s">
        <v>175</v>
      </c>
      <c r="B13" s="10"/>
      <c r="C13" s="113">
        <v>38241</v>
      </c>
      <c r="D13" s="113">
        <v>35401</v>
      </c>
    </row>
    <row r="14" spans="1:4" x14ac:dyDescent="0.2">
      <c r="A14" s="7" t="s">
        <v>5</v>
      </c>
      <c r="B14" s="7"/>
      <c r="C14" s="172">
        <f>SUM(C8:C13)</f>
        <v>5106395</v>
      </c>
      <c r="D14" s="172">
        <f>SUM(D8:D13)</f>
        <v>5028294</v>
      </c>
    </row>
    <row r="15" spans="1:4" x14ac:dyDescent="0.2">
      <c r="A15" s="9" t="s">
        <v>6</v>
      </c>
      <c r="B15" s="9"/>
      <c r="C15" s="115"/>
      <c r="D15" s="115"/>
    </row>
    <row r="16" spans="1:4" x14ac:dyDescent="0.2">
      <c r="A16" s="10" t="s">
        <v>191</v>
      </c>
      <c r="B16" s="10">
        <v>7</v>
      </c>
      <c r="C16" s="113">
        <v>470669</v>
      </c>
      <c r="D16" s="113">
        <v>365470</v>
      </c>
    </row>
    <row r="17" spans="1:4" x14ac:dyDescent="0.2">
      <c r="A17" s="10" t="s">
        <v>192</v>
      </c>
      <c r="B17" s="10">
        <v>9</v>
      </c>
      <c r="C17" s="113">
        <v>3185691</v>
      </c>
      <c r="D17" s="164">
        <v>3041953</v>
      </c>
    </row>
    <row r="18" spans="1:4" x14ac:dyDescent="0.2">
      <c r="A18" s="10" t="s">
        <v>7</v>
      </c>
      <c r="B18" s="10">
        <v>6</v>
      </c>
      <c r="C18" s="113">
        <v>3963690</v>
      </c>
      <c r="D18" s="113">
        <v>3840082</v>
      </c>
    </row>
    <row r="19" spans="1:4" x14ac:dyDescent="0.2">
      <c r="A19" s="10" t="s">
        <v>18</v>
      </c>
      <c r="B19" s="10"/>
      <c r="C19" s="113">
        <v>8996</v>
      </c>
      <c r="D19" s="113">
        <v>8996</v>
      </c>
    </row>
    <row r="20" spans="1:4" x14ac:dyDescent="0.2">
      <c r="A20" s="10" t="s">
        <v>190</v>
      </c>
      <c r="B20" s="10">
        <v>13</v>
      </c>
      <c r="C20" s="113">
        <v>140586</v>
      </c>
      <c r="D20" s="113">
        <v>174602</v>
      </c>
    </row>
    <row r="21" spans="1:4" ht="18" customHeight="1" x14ac:dyDescent="0.2">
      <c r="A21" s="10" t="s">
        <v>19</v>
      </c>
      <c r="B21" s="10">
        <v>12</v>
      </c>
      <c r="C21" s="113">
        <v>174361</v>
      </c>
      <c r="D21" s="113">
        <v>341683</v>
      </c>
    </row>
    <row r="22" spans="1:4" x14ac:dyDescent="0.2">
      <c r="A22" s="10" t="s">
        <v>20</v>
      </c>
      <c r="B22" s="10">
        <v>8</v>
      </c>
      <c r="C22" s="113">
        <v>75410</v>
      </c>
      <c r="D22" s="113">
        <v>56365</v>
      </c>
    </row>
    <row r="23" spans="1:4" x14ac:dyDescent="0.2">
      <c r="A23" s="10" t="s">
        <v>196</v>
      </c>
      <c r="B23" s="10">
        <v>11</v>
      </c>
      <c r="C23" s="113">
        <v>76100</v>
      </c>
      <c r="D23" s="113">
        <v>276064</v>
      </c>
    </row>
    <row r="24" spans="1:4" x14ac:dyDescent="0.2">
      <c r="A24" s="10" t="s">
        <v>195</v>
      </c>
      <c r="B24" s="10">
        <v>10</v>
      </c>
      <c r="C24" s="113">
        <v>878894</v>
      </c>
      <c r="D24" s="113">
        <v>708693</v>
      </c>
    </row>
    <row r="25" spans="1:4" x14ac:dyDescent="0.2">
      <c r="A25" s="7" t="s">
        <v>8</v>
      </c>
      <c r="B25" s="7"/>
      <c r="C25" s="114">
        <f>SUM(C16:C24)</f>
        <v>8974397</v>
      </c>
      <c r="D25" s="114">
        <f>SUM(D16:D24)</f>
        <v>8813908</v>
      </c>
    </row>
    <row r="26" spans="1:4" ht="13.5" thickBot="1" x14ac:dyDescent="0.25">
      <c r="A26" s="12" t="s">
        <v>24</v>
      </c>
      <c r="B26" s="12"/>
      <c r="C26" s="112">
        <f>C14+C25</f>
        <v>14080792</v>
      </c>
      <c r="D26" s="112">
        <f>D14+D25</f>
        <v>13842202</v>
      </c>
    </row>
    <row r="27" spans="1:4" x14ac:dyDescent="0.2">
      <c r="A27" s="10"/>
      <c r="B27" s="10"/>
      <c r="C27" s="117"/>
      <c r="D27" s="117"/>
    </row>
    <row r="28" spans="1:4" x14ac:dyDescent="0.2">
      <c r="A28" s="9" t="s">
        <v>25</v>
      </c>
      <c r="B28" s="9"/>
      <c r="C28" s="115"/>
      <c r="D28" s="115"/>
    </row>
    <row r="29" spans="1:4" x14ac:dyDescent="0.2">
      <c r="A29" s="10" t="s">
        <v>26</v>
      </c>
      <c r="B29" s="10">
        <v>15</v>
      </c>
      <c r="C29" s="117">
        <v>4131158</v>
      </c>
      <c r="D29" s="117">
        <v>4131158</v>
      </c>
    </row>
    <row r="30" spans="1:4" x14ac:dyDescent="0.2">
      <c r="A30" s="10" t="s">
        <v>27</v>
      </c>
      <c r="B30" s="10">
        <v>15</v>
      </c>
      <c r="C30" s="117">
        <v>98742</v>
      </c>
      <c r="D30" s="117">
        <v>98742</v>
      </c>
    </row>
    <row r="31" spans="1:4" x14ac:dyDescent="0.2">
      <c r="A31" s="10" t="s">
        <v>177</v>
      </c>
      <c r="B31" s="10"/>
      <c r="C31" s="117">
        <v>2718379</v>
      </c>
      <c r="D31" s="117">
        <v>2479275</v>
      </c>
    </row>
    <row r="32" spans="1:4" x14ac:dyDescent="0.2">
      <c r="A32" s="7" t="s">
        <v>29</v>
      </c>
      <c r="B32" s="7"/>
      <c r="C32" s="118">
        <f>SUM(C29:C31)</f>
        <v>6948279</v>
      </c>
      <c r="D32" s="118">
        <f>SUM(D29:D31)</f>
        <v>6709175</v>
      </c>
    </row>
    <row r="33" spans="1:4" x14ac:dyDescent="0.2">
      <c r="A33" s="7" t="s">
        <v>30</v>
      </c>
      <c r="B33" s="7"/>
      <c r="C33" s="119"/>
      <c r="D33" s="119"/>
    </row>
    <row r="34" spans="1:4" x14ac:dyDescent="0.2">
      <c r="A34" s="9" t="s">
        <v>9</v>
      </c>
      <c r="B34" s="9"/>
      <c r="C34" s="115"/>
      <c r="D34" s="115"/>
    </row>
    <row r="35" spans="1:4" x14ac:dyDescent="0.2">
      <c r="A35" s="10" t="s">
        <v>188</v>
      </c>
      <c r="B35" s="10">
        <v>16</v>
      </c>
      <c r="C35" s="117">
        <v>3796617</v>
      </c>
      <c r="D35" s="117">
        <v>3496617</v>
      </c>
    </row>
    <row r="36" spans="1:4" x14ac:dyDescent="0.2">
      <c r="A36" s="10" t="s">
        <v>193</v>
      </c>
      <c r="B36" s="10">
        <v>20</v>
      </c>
      <c r="C36" s="117">
        <v>15166</v>
      </c>
      <c r="D36" s="117">
        <v>38384</v>
      </c>
    </row>
    <row r="37" spans="1:4" x14ac:dyDescent="0.2">
      <c r="A37" s="10" t="s">
        <v>187</v>
      </c>
      <c r="B37" s="10"/>
      <c r="C37" s="113">
        <v>40376</v>
      </c>
      <c r="D37" s="113">
        <v>33694</v>
      </c>
    </row>
    <row r="38" spans="1:4" x14ac:dyDescent="0.2">
      <c r="A38" s="7" t="s">
        <v>10</v>
      </c>
      <c r="B38" s="7"/>
      <c r="C38" s="118">
        <f>SUM(C35:C37)</f>
        <v>3852159</v>
      </c>
      <c r="D38" s="118">
        <f>SUM(D35:D37)</f>
        <v>3568695</v>
      </c>
    </row>
    <row r="39" spans="1:4" x14ac:dyDescent="0.2">
      <c r="A39" s="9" t="s">
        <v>11</v>
      </c>
      <c r="B39" s="9"/>
      <c r="C39" s="115"/>
      <c r="D39" s="115"/>
    </row>
    <row r="40" spans="1:4" x14ac:dyDescent="0.2">
      <c r="A40" s="10" t="s">
        <v>188</v>
      </c>
      <c r="B40" s="10">
        <v>16</v>
      </c>
      <c r="C40" s="117">
        <v>923125</v>
      </c>
      <c r="D40" s="117">
        <v>1124956</v>
      </c>
    </row>
    <row r="41" spans="1:4" x14ac:dyDescent="0.2">
      <c r="A41" s="10" t="s">
        <v>189</v>
      </c>
      <c r="B41" s="10">
        <v>17</v>
      </c>
      <c r="C41" s="111">
        <v>2000000</v>
      </c>
      <c r="D41" s="111">
        <v>2000000</v>
      </c>
    </row>
    <row r="42" spans="1:4" x14ac:dyDescent="0.2">
      <c r="A42" s="10" t="s">
        <v>21</v>
      </c>
      <c r="B42" s="10">
        <v>18</v>
      </c>
      <c r="C42" s="120">
        <v>162040</v>
      </c>
      <c r="D42" s="120">
        <v>246772</v>
      </c>
    </row>
    <row r="43" spans="1:4" x14ac:dyDescent="0.2">
      <c r="A43" s="10" t="s">
        <v>194</v>
      </c>
      <c r="B43" s="10">
        <v>19</v>
      </c>
      <c r="C43" s="117">
        <v>195189</v>
      </c>
      <c r="D43" s="117">
        <v>192604</v>
      </c>
    </row>
    <row r="44" spans="1:4" ht="13.5" thickBot="1" x14ac:dyDescent="0.25">
      <c r="A44" s="12" t="s">
        <v>12</v>
      </c>
      <c r="B44" s="12"/>
      <c r="C44" s="116">
        <f>SUM(C40:C43)</f>
        <v>3280354</v>
      </c>
      <c r="D44" s="116">
        <f>SUM(D40:D43)</f>
        <v>3564332</v>
      </c>
    </row>
    <row r="45" spans="1:4" ht="13.5" thickBot="1" x14ac:dyDescent="0.25">
      <c r="A45" s="12" t="s">
        <v>13</v>
      </c>
      <c r="B45" s="12"/>
      <c r="C45" s="116">
        <f>C38+C44</f>
        <v>7132513</v>
      </c>
      <c r="D45" s="116">
        <f>D38+D44</f>
        <v>7133027</v>
      </c>
    </row>
    <row r="46" spans="1:4" s="48" customFormat="1" ht="13.5" thickBot="1" x14ac:dyDescent="0.25">
      <c r="A46" s="12" t="s">
        <v>14</v>
      </c>
      <c r="B46" s="12"/>
      <c r="C46" s="116">
        <f>C32+C45</f>
        <v>14080792</v>
      </c>
      <c r="D46" s="116">
        <f>D32+D45</f>
        <v>13842202</v>
      </c>
    </row>
    <row r="47" spans="1:4" ht="13.5" x14ac:dyDescent="0.25">
      <c r="A47" s="48" t="s">
        <v>15</v>
      </c>
      <c r="B47" s="48"/>
      <c r="C47" s="70"/>
      <c r="D47" s="71"/>
    </row>
    <row r="48" spans="1:4" x14ac:dyDescent="0.2">
      <c r="A48" s="162" t="s">
        <v>185</v>
      </c>
      <c r="B48" s="163">
        <v>33</v>
      </c>
      <c r="C48" s="166">
        <v>1.68</v>
      </c>
      <c r="D48" s="167">
        <v>1.62</v>
      </c>
    </row>
    <row r="49" spans="1:4" x14ac:dyDescent="0.2">
      <c r="B49" s="144"/>
      <c r="C49" s="158"/>
      <c r="D49" s="159"/>
    </row>
    <row r="50" spans="1:4" x14ac:dyDescent="0.2">
      <c r="B50" s="144"/>
      <c r="C50" s="158"/>
      <c r="D50" s="159"/>
    </row>
    <row r="51" spans="1:4" x14ac:dyDescent="0.2">
      <c r="A51" s="2" t="s">
        <v>50</v>
      </c>
      <c r="C51" s="160"/>
      <c r="D51" s="18"/>
    </row>
    <row r="52" spans="1:4" x14ac:dyDescent="0.2">
      <c r="A52" s="2" t="s">
        <v>178</v>
      </c>
      <c r="C52" s="161" t="s">
        <v>181</v>
      </c>
    </row>
    <row r="53" spans="1:4" x14ac:dyDescent="0.2">
      <c r="A53" s="2" t="s">
        <v>3</v>
      </c>
      <c r="C53" s="182" t="s">
        <v>1</v>
      </c>
      <c r="D53" s="182"/>
    </row>
    <row r="54" spans="1:4" x14ac:dyDescent="0.2">
      <c r="C54" s="121"/>
      <c r="D54" s="13"/>
    </row>
    <row r="55" spans="1:4" x14ac:dyDescent="0.2">
      <c r="D55" s="13"/>
    </row>
    <row r="56" spans="1:4" x14ac:dyDescent="0.2">
      <c r="C56" s="122"/>
      <c r="D56" s="6"/>
    </row>
    <row r="57" spans="1:4" x14ac:dyDescent="0.2">
      <c r="C57" s="99">
        <f>C26-C46</f>
        <v>0</v>
      </c>
      <c r="D57" s="19">
        <f>D26-D46</f>
        <v>0</v>
      </c>
    </row>
    <row r="58" spans="1:4" x14ac:dyDescent="0.2">
      <c r="C58" s="87"/>
      <c r="D58" s="6"/>
    </row>
    <row r="60" spans="1:4" x14ac:dyDescent="0.2">
      <c r="C60" s="87"/>
      <c r="D60" s="13"/>
    </row>
    <row r="63" spans="1:4" x14ac:dyDescent="0.2">
      <c r="D63" s="15"/>
    </row>
    <row r="64" spans="1:4" x14ac:dyDescent="0.2">
      <c r="D64" s="16"/>
    </row>
    <row r="65" spans="4:4" x14ac:dyDescent="0.2">
      <c r="D65" s="16"/>
    </row>
    <row r="68" spans="4:4" x14ac:dyDescent="0.2">
      <c r="D68" s="13"/>
    </row>
  </sheetData>
  <mergeCells count="1">
    <mergeCell ref="C53:D5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topLeftCell="A16" zoomScaleNormal="100" workbookViewId="0">
      <selection activeCell="A56" sqref="A56"/>
    </sheetView>
  </sheetViews>
  <sheetFormatPr defaultRowHeight="12.75" x14ac:dyDescent="0.2"/>
  <cols>
    <col min="1" max="1" width="56.83203125" style="2" customWidth="1"/>
    <col min="2" max="2" width="10.1640625" style="11" customWidth="1"/>
    <col min="3" max="3" width="18.1640625" style="128" customWidth="1"/>
    <col min="4" max="4" width="22.33203125" style="128" customWidth="1"/>
    <col min="5" max="5" width="7.1640625" style="88" customWidth="1"/>
    <col min="6" max="6" width="9.33203125" style="2"/>
    <col min="7" max="7" width="12.6640625" style="2" bestFit="1" customWidth="1"/>
    <col min="8" max="16384" width="9.33203125" style="2"/>
  </cols>
  <sheetData>
    <row r="1" spans="1:7" x14ac:dyDescent="0.2">
      <c r="A1" s="137" t="s">
        <v>58</v>
      </c>
      <c r="B1" s="3"/>
      <c r="C1" s="127"/>
      <c r="D1" s="127"/>
    </row>
    <row r="2" spans="1:7" x14ac:dyDescent="0.2">
      <c r="A2" s="3"/>
      <c r="B2" s="3"/>
      <c r="C2" s="127"/>
      <c r="D2" s="127"/>
    </row>
    <row r="3" spans="1:7" x14ac:dyDescent="0.2">
      <c r="A3" s="1" t="s">
        <v>206</v>
      </c>
    </row>
    <row r="4" spans="1:7" x14ac:dyDescent="0.2">
      <c r="A4" s="17"/>
    </row>
    <row r="5" spans="1:7" ht="23.25" customHeight="1" x14ac:dyDescent="0.2">
      <c r="C5" s="183" t="s">
        <v>207</v>
      </c>
      <c r="D5" s="183"/>
    </row>
    <row r="6" spans="1:7" ht="15.75" customHeight="1" thickBot="1" x14ac:dyDescent="0.25">
      <c r="A6" s="148" t="s">
        <v>180</v>
      </c>
      <c r="B6" s="149" t="s">
        <v>184</v>
      </c>
      <c r="C6" s="151" t="s">
        <v>200</v>
      </c>
      <c r="D6" s="151" t="s">
        <v>201</v>
      </c>
    </row>
    <row r="7" spans="1:7" x14ac:dyDescent="0.2">
      <c r="A7" s="139"/>
      <c r="B7" s="140"/>
    </row>
    <row r="8" spans="1:7" s="88" customFormat="1" x14ac:dyDescent="0.2">
      <c r="A8" s="89" t="s">
        <v>31</v>
      </c>
      <c r="B8" s="143">
        <v>21</v>
      </c>
      <c r="C8" s="173">
        <v>548080</v>
      </c>
      <c r="D8" s="173">
        <v>402237</v>
      </c>
    </row>
    <row r="9" spans="1:7" s="88" customFormat="1" x14ac:dyDescent="0.2">
      <c r="A9" s="89" t="s">
        <v>32</v>
      </c>
      <c r="B9" s="143">
        <v>21</v>
      </c>
      <c r="C9" s="173">
        <v>-226415</v>
      </c>
      <c r="D9" s="173">
        <v>-148149</v>
      </c>
    </row>
    <row r="10" spans="1:7" s="93" customFormat="1" ht="38.25" x14ac:dyDescent="0.2">
      <c r="A10" s="152" t="s">
        <v>16</v>
      </c>
      <c r="B10" s="96">
        <v>21</v>
      </c>
      <c r="C10" s="174">
        <f>C8+C9</f>
        <v>321665</v>
      </c>
      <c r="D10" s="174">
        <f>D8+D9</f>
        <v>254088</v>
      </c>
    </row>
    <row r="11" spans="1:7" s="88" customFormat="1" x14ac:dyDescent="0.2">
      <c r="A11" s="89"/>
      <c r="B11" s="90"/>
      <c r="C11" s="175"/>
      <c r="D11" s="176"/>
    </row>
    <row r="12" spans="1:7" s="88" customFormat="1" ht="25.5" x14ac:dyDescent="0.2">
      <c r="A12" s="95" t="s">
        <v>17</v>
      </c>
      <c r="B12" s="96"/>
      <c r="C12" s="173">
        <v>-17558</v>
      </c>
      <c r="D12" s="177">
        <v>11828</v>
      </c>
      <c r="E12" s="141"/>
      <c r="F12" s="126"/>
      <c r="G12" s="126"/>
    </row>
    <row r="13" spans="1:7" s="93" customFormat="1" ht="13.5" thickBot="1" x14ac:dyDescent="0.25">
      <c r="A13" s="91" t="s">
        <v>33</v>
      </c>
      <c r="B13" s="92"/>
      <c r="C13" s="178">
        <f>C10+C12</f>
        <v>304107</v>
      </c>
      <c r="D13" s="178">
        <f>D10+D12</f>
        <v>265916</v>
      </c>
    </row>
    <row r="14" spans="1:7" s="93" customFormat="1" x14ac:dyDescent="0.2">
      <c r="A14" s="94"/>
      <c r="B14" s="90"/>
      <c r="C14" s="69"/>
      <c r="D14" s="69"/>
    </row>
    <row r="15" spans="1:7" s="88" customFormat="1" x14ac:dyDescent="0.2">
      <c r="A15" s="89" t="s">
        <v>34</v>
      </c>
      <c r="B15" s="90"/>
      <c r="C15" s="173">
        <v>-9080</v>
      </c>
      <c r="D15" s="173">
        <v>-1752</v>
      </c>
    </row>
    <row r="16" spans="1:7" s="88" customFormat="1" x14ac:dyDescent="0.2">
      <c r="A16" s="89" t="s">
        <v>35</v>
      </c>
      <c r="B16" s="143">
        <v>22</v>
      </c>
      <c r="C16" s="173">
        <v>16379</v>
      </c>
      <c r="D16" s="173">
        <v>17696</v>
      </c>
    </row>
    <row r="17" spans="1:4" s="88" customFormat="1" x14ac:dyDescent="0.2">
      <c r="A17" s="89" t="s">
        <v>36</v>
      </c>
      <c r="B17" s="143">
        <v>22</v>
      </c>
      <c r="C17" s="173">
        <v>23496.04</v>
      </c>
      <c r="D17" s="173">
        <v>15068</v>
      </c>
    </row>
    <row r="18" spans="1:4" s="88" customFormat="1" x14ac:dyDescent="0.2">
      <c r="A18" s="89"/>
      <c r="B18" s="90"/>
      <c r="C18" s="176"/>
      <c r="D18" s="176"/>
    </row>
    <row r="19" spans="1:4" s="93" customFormat="1" ht="13.5" thickBot="1" x14ac:dyDescent="0.25">
      <c r="A19" s="91" t="s">
        <v>37</v>
      </c>
      <c r="B19" s="92"/>
      <c r="C19" s="178">
        <f>C15+C16+C17</f>
        <v>30795.040000000001</v>
      </c>
      <c r="D19" s="178">
        <f>D15+D16+D17</f>
        <v>31012</v>
      </c>
    </row>
    <row r="20" spans="1:4" s="93" customFormat="1" x14ac:dyDescent="0.2">
      <c r="A20" s="94"/>
      <c r="B20" s="90"/>
      <c r="C20" s="69"/>
      <c r="D20" s="69"/>
    </row>
    <row r="21" spans="1:4" s="93" customFormat="1" ht="13.5" thickBot="1" x14ac:dyDescent="0.25">
      <c r="A21" s="91" t="s">
        <v>38</v>
      </c>
      <c r="B21" s="92"/>
      <c r="C21" s="178">
        <f>C13+C19</f>
        <v>334902.03999999998</v>
      </c>
      <c r="D21" s="178">
        <f>D13+D19</f>
        <v>296928</v>
      </c>
    </row>
    <row r="22" spans="1:4" s="93" customFormat="1" x14ac:dyDescent="0.2">
      <c r="A22" s="94"/>
      <c r="B22" s="90"/>
      <c r="C22" s="69"/>
      <c r="D22" s="69"/>
    </row>
    <row r="23" spans="1:4" s="88" customFormat="1" x14ac:dyDescent="0.2">
      <c r="A23" s="89" t="s">
        <v>39</v>
      </c>
      <c r="B23" s="143">
        <v>23</v>
      </c>
      <c r="C23" s="173">
        <v>-96263</v>
      </c>
      <c r="D23" s="173">
        <v>-72820</v>
      </c>
    </row>
    <row r="24" spans="1:4" s="88" customFormat="1" ht="25.5" x14ac:dyDescent="0.2">
      <c r="A24" s="89" t="s">
        <v>182</v>
      </c>
      <c r="B24" s="90"/>
      <c r="C24" s="173">
        <v>465</v>
      </c>
      <c r="D24" s="176">
        <v>8059</v>
      </c>
    </row>
    <row r="25" spans="1:4" s="99" customFormat="1" ht="25.5" x14ac:dyDescent="0.2">
      <c r="A25" s="97" t="s">
        <v>183</v>
      </c>
      <c r="B25" s="98"/>
      <c r="C25" s="176"/>
      <c r="D25" s="176"/>
    </row>
    <row r="26" spans="1:4" s="93" customFormat="1" ht="13.5" thickBot="1" x14ac:dyDescent="0.25">
      <c r="A26" s="91" t="s">
        <v>40</v>
      </c>
      <c r="B26" s="92"/>
      <c r="C26" s="178">
        <f>C21+C23+C24</f>
        <v>239104.03999999998</v>
      </c>
      <c r="D26" s="178">
        <f>D21+D23+D24+D25</f>
        <v>232167</v>
      </c>
    </row>
    <row r="27" spans="1:4" s="93" customFormat="1" x14ac:dyDescent="0.2">
      <c r="A27" s="94"/>
      <c r="B27" s="90"/>
      <c r="C27" s="69"/>
      <c r="D27" s="69"/>
    </row>
    <row r="28" spans="1:4" s="88" customFormat="1" x14ac:dyDescent="0.2">
      <c r="A28" s="89" t="s">
        <v>41</v>
      </c>
      <c r="B28" s="90">
        <v>25</v>
      </c>
      <c r="C28" s="173">
        <v>0</v>
      </c>
      <c r="D28" s="173">
        <v>0</v>
      </c>
    </row>
    <row r="29" spans="1:4" s="88" customFormat="1" x14ac:dyDescent="0.2">
      <c r="A29" s="89"/>
      <c r="B29" s="90"/>
      <c r="C29" s="176"/>
      <c r="D29" s="176"/>
    </row>
    <row r="30" spans="1:4" s="93" customFormat="1" ht="13.5" thickBot="1" x14ac:dyDescent="0.25">
      <c r="A30" s="91" t="s">
        <v>42</v>
      </c>
      <c r="B30" s="92"/>
      <c r="C30" s="178">
        <f>C26+C28</f>
        <v>239104.03999999998</v>
      </c>
      <c r="D30" s="178">
        <f>D26+D28</f>
        <v>232167</v>
      </c>
    </row>
    <row r="31" spans="1:4" s="93" customFormat="1" x14ac:dyDescent="0.2">
      <c r="A31" s="94"/>
      <c r="B31" s="90"/>
      <c r="C31" s="69"/>
      <c r="D31" s="69"/>
    </row>
    <row r="32" spans="1:4" s="88" customFormat="1" x14ac:dyDescent="0.2">
      <c r="A32" s="89" t="s">
        <v>43</v>
      </c>
      <c r="B32" s="90"/>
      <c r="C32" s="173">
        <v>0</v>
      </c>
      <c r="D32" s="173">
        <v>0</v>
      </c>
    </row>
    <row r="33" spans="1:5" s="93" customFormat="1" x14ac:dyDescent="0.2">
      <c r="A33" s="94"/>
      <c r="B33" s="90"/>
      <c r="C33" s="69"/>
      <c r="D33" s="69"/>
    </row>
    <row r="34" spans="1:5" s="93" customFormat="1" ht="13.5" thickBot="1" x14ac:dyDescent="0.25">
      <c r="A34" s="91" t="s">
        <v>44</v>
      </c>
      <c r="B34" s="92"/>
      <c r="C34" s="178">
        <f>C30+C32</f>
        <v>239104.03999999998</v>
      </c>
      <c r="D34" s="178">
        <f>D30+D32</f>
        <v>232167</v>
      </c>
    </row>
    <row r="35" spans="1:5" s="93" customFormat="1" x14ac:dyDescent="0.2">
      <c r="A35" s="94"/>
      <c r="B35" s="90"/>
      <c r="C35" s="69"/>
      <c r="D35" s="69"/>
    </row>
    <row r="36" spans="1:5" s="93" customFormat="1" x14ac:dyDescent="0.2">
      <c r="A36" s="153" t="s">
        <v>45</v>
      </c>
      <c r="B36" s="165">
        <v>26</v>
      </c>
      <c r="C36" s="154">
        <f>C34/4131158</f>
        <v>5.7878212355954424E-2</v>
      </c>
      <c r="D36" s="154">
        <f>D34/4131158</f>
        <v>5.6199012480277928E-2</v>
      </c>
    </row>
    <row r="37" spans="1:5" x14ac:dyDescent="0.2">
      <c r="A37" s="28"/>
      <c r="B37" s="64"/>
      <c r="C37" s="129"/>
      <c r="D37" s="129"/>
    </row>
    <row r="38" spans="1:5" x14ac:dyDescent="0.2">
      <c r="A38" s="28"/>
      <c r="B38" s="64"/>
      <c r="C38" s="130"/>
      <c r="D38" s="130"/>
    </row>
    <row r="39" spans="1:5" x14ac:dyDescent="0.2">
      <c r="A39" s="2" t="s">
        <v>50</v>
      </c>
      <c r="B39" s="2" t="s">
        <v>50</v>
      </c>
      <c r="C39" s="131"/>
      <c r="D39" s="131"/>
      <c r="E39" s="132"/>
    </row>
    <row r="40" spans="1:5" x14ac:dyDescent="0.2">
      <c r="A40" s="2" t="s">
        <v>178</v>
      </c>
      <c r="B40" s="2" t="s">
        <v>181</v>
      </c>
      <c r="C40" s="88"/>
      <c r="E40" s="132"/>
    </row>
    <row r="41" spans="1:5" x14ac:dyDescent="0.2">
      <c r="A41" s="2" t="s">
        <v>3</v>
      </c>
      <c r="B41" s="182" t="s">
        <v>1</v>
      </c>
      <c r="C41" s="182"/>
      <c r="D41" s="133"/>
      <c r="E41" s="132"/>
    </row>
    <row r="42" spans="1:5" x14ac:dyDescent="0.2">
      <c r="C42" s="133"/>
      <c r="D42" s="133"/>
    </row>
    <row r="43" spans="1:5" ht="20.25" customHeight="1" x14ac:dyDescent="0.2">
      <c r="C43" s="134"/>
      <c r="D43" s="133"/>
    </row>
    <row r="44" spans="1:5" ht="18" customHeight="1" x14ac:dyDescent="0.2">
      <c r="C44" s="135"/>
      <c r="D44" s="135"/>
    </row>
    <row r="45" spans="1:5" ht="19.5" customHeight="1" x14ac:dyDescent="0.2">
      <c r="C45" s="136"/>
      <c r="D45" s="136"/>
    </row>
    <row r="46" spans="1:5" x14ac:dyDescent="0.2">
      <c r="C46" s="134"/>
      <c r="D46" s="134"/>
    </row>
    <row r="47" spans="1:5" x14ac:dyDescent="0.2">
      <c r="C47" s="133"/>
    </row>
  </sheetData>
  <mergeCells count="2">
    <mergeCell ref="B41:C41"/>
    <mergeCell ref="C5:D5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9"/>
  <sheetViews>
    <sheetView tabSelected="1" topLeftCell="A61" workbookViewId="0">
      <selection activeCell="D76" sqref="D76"/>
    </sheetView>
  </sheetViews>
  <sheetFormatPr defaultRowHeight="12.75" x14ac:dyDescent="0.2"/>
  <cols>
    <col min="1" max="1" width="56.83203125" style="2" customWidth="1"/>
    <col min="2" max="2" width="19.33203125" style="2" customWidth="1"/>
    <col min="3" max="3" width="19.5" style="2" customWidth="1"/>
    <col min="4" max="4" width="23" style="2" customWidth="1"/>
    <col min="5" max="5" width="11.5" style="2" bestFit="1" customWidth="1"/>
    <col min="6" max="6" width="12.6640625" style="2" bestFit="1" customWidth="1"/>
    <col min="7" max="7" width="14.5" style="2" bestFit="1" customWidth="1"/>
    <col min="8" max="16384" width="9.33203125" style="2"/>
  </cols>
  <sheetData>
    <row r="1" spans="1:3" x14ac:dyDescent="0.2">
      <c r="A1" s="4" t="s">
        <v>58</v>
      </c>
    </row>
    <row r="2" spans="1:3" ht="15.75" customHeight="1" x14ac:dyDescent="0.2">
      <c r="A2" s="1"/>
      <c r="B2" s="1"/>
      <c r="C2" s="1"/>
    </row>
    <row r="3" spans="1:3" ht="33" customHeight="1" x14ac:dyDescent="0.2">
      <c r="A3" s="186" t="s">
        <v>203</v>
      </c>
      <c r="B3" s="186"/>
      <c r="C3" s="186"/>
    </row>
    <row r="4" spans="1:3" ht="27.75" customHeight="1" thickBot="1" x14ac:dyDescent="0.25">
      <c r="A4" s="169" t="s">
        <v>179</v>
      </c>
      <c r="B4" s="187" t="s">
        <v>208</v>
      </c>
      <c r="C4" s="188"/>
    </row>
    <row r="5" spans="1:3" x14ac:dyDescent="0.2">
      <c r="B5" s="168"/>
      <c r="C5" s="168"/>
    </row>
    <row r="6" spans="1:3" s="27" customFormat="1" x14ac:dyDescent="0.2">
      <c r="A6" s="37" t="s">
        <v>61</v>
      </c>
      <c r="B6" s="37" t="s">
        <v>198</v>
      </c>
      <c r="C6" s="37">
        <v>2022</v>
      </c>
    </row>
    <row r="7" spans="1:3" ht="12.75" customHeight="1" x14ac:dyDescent="0.2">
      <c r="A7" s="65" t="s">
        <v>64</v>
      </c>
      <c r="B7" s="39"/>
      <c r="C7" s="39"/>
    </row>
    <row r="8" spans="1:3" ht="25.5" x14ac:dyDescent="0.2">
      <c r="A8" s="40" t="s">
        <v>65</v>
      </c>
      <c r="B8" s="100">
        <f>SUM(B10:B15)</f>
        <v>2412333</v>
      </c>
      <c r="C8" s="100">
        <f>SUM(C10:C15)</f>
        <v>4283418</v>
      </c>
    </row>
    <row r="9" spans="1:3" x14ac:dyDescent="0.2">
      <c r="A9" s="43" t="s">
        <v>67</v>
      </c>
      <c r="B9" s="170"/>
      <c r="C9" s="101"/>
    </row>
    <row r="10" spans="1:3" x14ac:dyDescent="0.2">
      <c r="A10" s="43" t="s">
        <v>68</v>
      </c>
      <c r="B10" s="52"/>
      <c r="C10" s="102"/>
    </row>
    <row r="11" spans="1:3" x14ac:dyDescent="0.2">
      <c r="A11" s="43" t="s">
        <v>70</v>
      </c>
      <c r="B11" s="52"/>
      <c r="C11" s="102"/>
    </row>
    <row r="12" spans="1:3" x14ac:dyDescent="0.2">
      <c r="A12" s="43" t="s">
        <v>72</v>
      </c>
      <c r="B12" s="179">
        <v>134400</v>
      </c>
      <c r="C12" s="52">
        <v>1398601</v>
      </c>
    </row>
    <row r="13" spans="1:3" x14ac:dyDescent="0.2">
      <c r="A13" s="43" t="s">
        <v>74</v>
      </c>
      <c r="B13" s="179"/>
      <c r="C13" s="52">
        <v>971</v>
      </c>
    </row>
    <row r="14" spans="1:3" x14ac:dyDescent="0.2">
      <c r="A14" s="43" t="s">
        <v>76</v>
      </c>
      <c r="B14" s="14"/>
      <c r="C14" s="52">
        <v>11195</v>
      </c>
    </row>
    <row r="15" spans="1:3" x14ac:dyDescent="0.2">
      <c r="A15" s="43" t="s">
        <v>78</v>
      </c>
      <c r="B15" s="179">
        <f>2078318+199338+277</f>
        <v>2277933</v>
      </c>
      <c r="C15" s="52">
        <v>2872651</v>
      </c>
    </row>
    <row r="16" spans="1:3" ht="25.5" x14ac:dyDescent="0.2">
      <c r="A16" s="40" t="s">
        <v>80</v>
      </c>
      <c r="B16" s="103">
        <f>SUM(B17:B24)</f>
        <v>-2333358</v>
      </c>
      <c r="C16" s="103">
        <f>SUM(C17:C24)</f>
        <v>-4239962</v>
      </c>
    </row>
    <row r="17" spans="1:3" x14ac:dyDescent="0.2">
      <c r="A17" s="43" t="s">
        <v>67</v>
      </c>
      <c r="B17" s="171"/>
      <c r="C17" s="171"/>
    </row>
    <row r="18" spans="1:3" x14ac:dyDescent="0.2">
      <c r="A18" s="43" t="s">
        <v>82</v>
      </c>
      <c r="B18" s="52">
        <v>-46708</v>
      </c>
      <c r="C18" s="52">
        <v>-45911</v>
      </c>
    </row>
    <row r="19" spans="1:3" x14ac:dyDescent="0.2">
      <c r="A19" s="43" t="s">
        <v>84</v>
      </c>
      <c r="B19" s="52">
        <v>-1586618</v>
      </c>
      <c r="C19" s="52">
        <v>-1135951</v>
      </c>
    </row>
    <row r="20" spans="1:3" x14ac:dyDescent="0.2">
      <c r="A20" s="43" t="s">
        <v>86</v>
      </c>
      <c r="B20" s="52">
        <v>-76796</v>
      </c>
      <c r="C20" s="52">
        <v>-42360</v>
      </c>
    </row>
    <row r="21" spans="1:3" x14ac:dyDescent="0.2">
      <c r="A21" s="43" t="s">
        <v>88</v>
      </c>
      <c r="B21" s="52"/>
      <c r="C21" s="52">
        <v>-70140</v>
      </c>
    </row>
    <row r="22" spans="1:3" x14ac:dyDescent="0.2">
      <c r="A22" s="43" t="s">
        <v>90</v>
      </c>
      <c r="B22" s="52"/>
      <c r="C22" s="52">
        <v>-8008</v>
      </c>
    </row>
    <row r="23" spans="1:3" x14ac:dyDescent="0.2">
      <c r="A23" s="43" t="s">
        <v>92</v>
      </c>
      <c r="B23" s="52">
        <v>-64762</v>
      </c>
      <c r="C23" s="52">
        <v>-45960</v>
      </c>
    </row>
    <row r="24" spans="1:3" x14ac:dyDescent="0.2">
      <c r="A24" s="43" t="s">
        <v>94</v>
      </c>
      <c r="B24" s="52">
        <f>-558474</f>
        <v>-558474</v>
      </c>
      <c r="C24" s="52">
        <f>-2799810-91822</f>
        <v>-2891632</v>
      </c>
    </row>
    <row r="25" spans="1:3" ht="25.5" x14ac:dyDescent="0.2">
      <c r="A25" s="40" t="s">
        <v>96</v>
      </c>
      <c r="B25" s="103">
        <f>B8+B16</f>
        <v>78975</v>
      </c>
      <c r="C25" s="103">
        <f>C8+C16</f>
        <v>43456</v>
      </c>
    </row>
    <row r="26" spans="1:3" x14ac:dyDescent="0.2">
      <c r="B26" s="104"/>
      <c r="C26" s="85"/>
    </row>
    <row r="27" spans="1:3" ht="25.5" x14ac:dyDescent="0.2">
      <c r="A27" s="37" t="s">
        <v>61</v>
      </c>
      <c r="B27" s="105" t="s">
        <v>63</v>
      </c>
      <c r="C27" s="105" t="s">
        <v>63</v>
      </c>
    </row>
    <row r="28" spans="1:3" x14ac:dyDescent="0.2">
      <c r="A28" s="66" t="s">
        <v>98</v>
      </c>
      <c r="B28" s="106"/>
      <c r="C28" s="106"/>
    </row>
    <row r="29" spans="1:3" s="27" customFormat="1" ht="25.5" x14ac:dyDescent="0.2">
      <c r="A29" s="40" t="s">
        <v>99</v>
      </c>
      <c r="B29" s="107">
        <f>SUM(B31:B41)</f>
        <v>0</v>
      </c>
      <c r="C29" s="107">
        <f>SUM(C31:C41)</f>
        <v>0</v>
      </c>
    </row>
    <row r="30" spans="1:3" x14ac:dyDescent="0.2">
      <c r="A30" s="43" t="s">
        <v>67</v>
      </c>
      <c r="B30" s="101"/>
      <c r="C30" s="101"/>
    </row>
    <row r="31" spans="1:3" x14ac:dyDescent="0.2">
      <c r="A31" s="43" t="s">
        <v>101</v>
      </c>
      <c r="B31" s="108"/>
      <c r="C31" s="108"/>
    </row>
    <row r="32" spans="1:3" x14ac:dyDescent="0.2">
      <c r="A32" s="43" t="s">
        <v>103</v>
      </c>
      <c r="B32" s="108"/>
      <c r="C32" s="108">
        <v>0</v>
      </c>
    </row>
    <row r="33" spans="1:3" x14ac:dyDescent="0.2">
      <c r="A33" s="43" t="s">
        <v>105</v>
      </c>
      <c r="B33" s="108"/>
      <c r="C33" s="108">
        <v>0</v>
      </c>
    </row>
    <row r="34" spans="1:3" ht="38.25" x14ac:dyDescent="0.2">
      <c r="A34" s="43" t="s">
        <v>107</v>
      </c>
      <c r="B34" s="108"/>
      <c r="C34" s="108">
        <v>0</v>
      </c>
    </row>
    <row r="35" spans="1:3" x14ac:dyDescent="0.2">
      <c r="A35" s="43" t="s">
        <v>109</v>
      </c>
      <c r="B35" s="108"/>
      <c r="C35" s="108">
        <v>0</v>
      </c>
    </row>
    <row r="36" spans="1:3" ht="25.5" x14ac:dyDescent="0.2">
      <c r="A36" s="43" t="s">
        <v>111</v>
      </c>
      <c r="B36" s="108"/>
      <c r="C36" s="108">
        <v>0</v>
      </c>
    </row>
    <row r="37" spans="1:3" x14ac:dyDescent="0.2">
      <c r="A37" s="43" t="s">
        <v>113</v>
      </c>
      <c r="B37" s="108"/>
      <c r="C37" s="108">
        <v>0</v>
      </c>
    </row>
    <row r="38" spans="1:3" x14ac:dyDescent="0.2">
      <c r="A38" s="43" t="s">
        <v>115</v>
      </c>
      <c r="B38" s="108"/>
      <c r="C38" s="108">
        <v>0</v>
      </c>
    </row>
    <row r="39" spans="1:3" x14ac:dyDescent="0.2">
      <c r="A39" s="43" t="s">
        <v>117</v>
      </c>
      <c r="B39" s="102"/>
      <c r="C39" s="108">
        <v>0</v>
      </c>
    </row>
    <row r="40" spans="1:3" x14ac:dyDescent="0.2">
      <c r="A40" s="43" t="s">
        <v>76</v>
      </c>
      <c r="B40" s="102"/>
      <c r="C40" s="108">
        <v>0</v>
      </c>
    </row>
    <row r="41" spans="1:3" x14ac:dyDescent="0.2">
      <c r="A41" s="43" t="s">
        <v>172</v>
      </c>
      <c r="B41" s="108"/>
      <c r="C41" s="108"/>
    </row>
    <row r="42" spans="1:3" ht="25.5" x14ac:dyDescent="0.2">
      <c r="A42" s="40" t="s">
        <v>122</v>
      </c>
      <c r="B42" s="103">
        <f>SUM(B44:B54)</f>
        <v>-3273</v>
      </c>
      <c r="C42" s="103">
        <f>SUM(C44:C54)</f>
        <v>-150</v>
      </c>
    </row>
    <row r="43" spans="1:3" x14ac:dyDescent="0.2">
      <c r="A43" s="43" t="s">
        <v>67</v>
      </c>
      <c r="B43" s="103"/>
      <c r="C43" s="103"/>
    </row>
    <row r="44" spans="1:3" s="4" customFormat="1" x14ac:dyDescent="0.2">
      <c r="A44" s="43" t="s">
        <v>124</v>
      </c>
      <c r="B44" s="52">
        <v>-2411</v>
      </c>
      <c r="C44" s="52"/>
    </row>
    <row r="45" spans="1:3" x14ac:dyDescent="0.2">
      <c r="A45" s="43" t="s">
        <v>126</v>
      </c>
      <c r="B45" s="52">
        <v>-862</v>
      </c>
      <c r="C45" s="52">
        <v>-150</v>
      </c>
    </row>
    <row r="46" spans="1:3" x14ac:dyDescent="0.2">
      <c r="A46" s="43" t="s">
        <v>128</v>
      </c>
      <c r="B46" s="52"/>
      <c r="C46" s="52">
        <v>0</v>
      </c>
    </row>
    <row r="47" spans="1:3" ht="38.25" x14ac:dyDescent="0.2">
      <c r="A47" s="43" t="s">
        <v>130</v>
      </c>
      <c r="B47" s="102"/>
      <c r="C47" s="102">
        <v>0</v>
      </c>
    </row>
    <row r="48" spans="1:3" x14ac:dyDescent="0.2">
      <c r="A48" s="49" t="s">
        <v>132</v>
      </c>
      <c r="B48" s="102"/>
      <c r="C48" s="102">
        <v>0</v>
      </c>
    </row>
    <row r="49" spans="1:4" x14ac:dyDescent="0.2">
      <c r="A49" s="43" t="s">
        <v>134</v>
      </c>
      <c r="B49" s="102"/>
      <c r="C49" s="102">
        <v>0</v>
      </c>
    </row>
    <row r="50" spans="1:4" x14ac:dyDescent="0.2">
      <c r="A50" s="43" t="s">
        <v>136</v>
      </c>
      <c r="B50" s="102"/>
      <c r="C50" s="102">
        <v>0</v>
      </c>
    </row>
    <row r="51" spans="1:4" x14ac:dyDescent="0.2">
      <c r="A51" s="43" t="s">
        <v>138</v>
      </c>
      <c r="B51" s="102"/>
      <c r="C51" s="102">
        <v>0</v>
      </c>
    </row>
    <row r="52" spans="1:4" x14ac:dyDescent="0.2">
      <c r="A52" s="43" t="s">
        <v>115</v>
      </c>
      <c r="B52" s="102"/>
      <c r="C52" s="102">
        <v>0</v>
      </c>
    </row>
    <row r="53" spans="1:4" x14ac:dyDescent="0.2">
      <c r="A53" s="43" t="s">
        <v>141</v>
      </c>
      <c r="B53" s="102"/>
      <c r="C53" s="102">
        <v>0</v>
      </c>
    </row>
    <row r="54" spans="1:4" x14ac:dyDescent="0.2">
      <c r="A54" s="43" t="s">
        <v>173</v>
      </c>
      <c r="B54" s="102"/>
      <c r="C54" s="102">
        <v>0</v>
      </c>
    </row>
    <row r="55" spans="1:4" ht="25.5" x14ac:dyDescent="0.2">
      <c r="A55" s="40" t="s">
        <v>144</v>
      </c>
      <c r="B55" s="103">
        <f>B29+B42</f>
        <v>-3273</v>
      </c>
      <c r="C55" s="103">
        <f>C29+C42</f>
        <v>-150</v>
      </c>
    </row>
    <row r="56" spans="1:4" x14ac:dyDescent="0.2">
      <c r="B56" s="104"/>
      <c r="C56" s="104"/>
    </row>
    <row r="57" spans="1:4" s="4" customFormat="1" ht="25.5" x14ac:dyDescent="0.2">
      <c r="A57" s="37" t="s">
        <v>61</v>
      </c>
      <c r="B57" s="109" t="s">
        <v>63</v>
      </c>
      <c r="C57" s="109" t="s">
        <v>63</v>
      </c>
    </row>
    <row r="58" spans="1:4" s="4" customFormat="1" ht="12.75" customHeight="1" x14ac:dyDescent="0.2">
      <c r="A58" s="66" t="s">
        <v>146</v>
      </c>
      <c r="B58" s="110"/>
      <c r="C58" s="110"/>
    </row>
    <row r="59" spans="1:4" s="4" customFormat="1" ht="25.5" x14ac:dyDescent="0.2">
      <c r="A59" s="40" t="s">
        <v>147</v>
      </c>
      <c r="B59" s="180">
        <f>SUM(B61:B64)</f>
        <v>300000</v>
      </c>
      <c r="C59" s="180">
        <f>SUM(C61:C64)</f>
        <v>210000</v>
      </c>
    </row>
    <row r="60" spans="1:4" s="1" customFormat="1" x14ac:dyDescent="0.2">
      <c r="A60" s="43" t="s">
        <v>67</v>
      </c>
      <c r="B60" s="181"/>
      <c r="C60" s="181"/>
    </row>
    <row r="61" spans="1:4" x14ac:dyDescent="0.2">
      <c r="A61" s="43" t="s">
        <v>149</v>
      </c>
      <c r="B61" s="180"/>
      <c r="C61" s="52">
        <v>0</v>
      </c>
    </row>
    <row r="62" spans="1:4" s="4" customFormat="1" x14ac:dyDescent="0.2">
      <c r="A62" s="43" t="s">
        <v>151</v>
      </c>
      <c r="B62" s="52">
        <v>300000</v>
      </c>
      <c r="C62" s="52">
        <v>210000</v>
      </c>
      <c r="D62" s="59"/>
    </row>
    <row r="63" spans="1:4" x14ac:dyDescent="0.2">
      <c r="A63" s="43" t="s">
        <v>174</v>
      </c>
      <c r="B63" s="180"/>
      <c r="C63" s="52">
        <v>0</v>
      </c>
    </row>
    <row r="64" spans="1:4" x14ac:dyDescent="0.2">
      <c r="A64" s="43" t="s">
        <v>78</v>
      </c>
      <c r="B64" s="52"/>
      <c r="C64" s="52"/>
    </row>
    <row r="65" spans="1:7" ht="25.5" x14ac:dyDescent="0.2">
      <c r="A65" s="40" t="s">
        <v>156</v>
      </c>
      <c r="B65" s="180">
        <f>SUM(B67:B71)</f>
        <v>-205224</v>
      </c>
      <c r="C65" s="180">
        <f>SUM(C67:C71)</f>
        <v>-166352</v>
      </c>
    </row>
    <row r="66" spans="1:7" x14ac:dyDescent="0.2">
      <c r="A66" s="43" t="s">
        <v>67</v>
      </c>
      <c r="B66" s="181"/>
      <c r="C66" s="181"/>
    </row>
    <row r="67" spans="1:7" x14ac:dyDescent="0.2">
      <c r="A67" s="43" t="s">
        <v>157</v>
      </c>
      <c r="B67" s="52">
        <v>-205224</v>
      </c>
      <c r="C67" s="52">
        <v>-166352</v>
      </c>
      <c r="D67" s="53"/>
    </row>
    <row r="68" spans="1:7" s="4" customFormat="1" x14ac:dyDescent="0.2">
      <c r="A68" s="43" t="s">
        <v>88</v>
      </c>
      <c r="B68" s="52"/>
      <c r="C68" s="52">
        <v>0</v>
      </c>
    </row>
    <row r="69" spans="1:7" x14ac:dyDescent="0.2">
      <c r="A69" s="43" t="s">
        <v>158</v>
      </c>
      <c r="B69" s="52"/>
      <c r="C69" s="52">
        <v>0</v>
      </c>
    </row>
    <row r="70" spans="1:7" x14ac:dyDescent="0.2">
      <c r="A70" s="43" t="s">
        <v>159</v>
      </c>
      <c r="B70" s="52"/>
      <c r="C70" s="52">
        <v>0</v>
      </c>
    </row>
    <row r="71" spans="1:7" x14ac:dyDescent="0.2">
      <c r="A71" s="43" t="s">
        <v>51</v>
      </c>
      <c r="B71" s="180"/>
      <c r="C71" s="52">
        <v>0</v>
      </c>
    </row>
    <row r="72" spans="1:7" ht="25.5" x14ac:dyDescent="0.2">
      <c r="A72" s="40" t="s">
        <v>160</v>
      </c>
      <c r="B72" s="180">
        <f>B59+B65</f>
        <v>94776</v>
      </c>
      <c r="C72" s="180">
        <f>C59+C65</f>
        <v>43648</v>
      </c>
    </row>
    <row r="73" spans="1:7" x14ac:dyDescent="0.2">
      <c r="A73" s="43" t="s">
        <v>161</v>
      </c>
      <c r="B73" s="181"/>
      <c r="C73" s="52">
        <v>-1752</v>
      </c>
    </row>
    <row r="74" spans="1:7" ht="25.5" x14ac:dyDescent="0.2">
      <c r="A74" s="43" t="s">
        <v>162</v>
      </c>
      <c r="B74" s="180">
        <f>B25+B55+B72</f>
        <v>170478</v>
      </c>
      <c r="C74" s="180">
        <v>117024</v>
      </c>
    </row>
    <row r="75" spans="1:7" ht="25.5" x14ac:dyDescent="0.2">
      <c r="A75" s="43" t="s">
        <v>176</v>
      </c>
      <c r="B75" s="181">
        <v>-277</v>
      </c>
      <c r="C75" s="52"/>
    </row>
    <row r="76" spans="1:7" s="4" customFormat="1" ht="25.5" x14ac:dyDescent="0.2">
      <c r="A76" s="43" t="s">
        <v>163</v>
      </c>
      <c r="B76" s="52">
        <v>708693</v>
      </c>
      <c r="C76" s="45">
        <v>131456</v>
      </c>
      <c r="D76" s="123"/>
      <c r="E76" s="59"/>
      <c r="G76" s="59"/>
    </row>
    <row r="77" spans="1:7" ht="25.5" x14ac:dyDescent="0.2">
      <c r="A77" s="43" t="s">
        <v>164</v>
      </c>
      <c r="B77" s="45">
        <f>B74+B76+B75</f>
        <v>878894</v>
      </c>
      <c r="C77" s="45">
        <f>C74+C76+C75+60000</f>
        <v>308480</v>
      </c>
      <c r="D77" s="123"/>
      <c r="E77" s="53"/>
      <c r="F77" s="53"/>
      <c r="G77" s="53"/>
    </row>
    <row r="78" spans="1:7" x14ac:dyDescent="0.2">
      <c r="B78" s="68"/>
      <c r="C78" s="68"/>
      <c r="D78" s="53"/>
      <c r="G78" s="53"/>
    </row>
    <row r="79" spans="1:7" x14ac:dyDescent="0.2">
      <c r="B79" s="68"/>
      <c r="C79" s="68"/>
      <c r="D79" s="53"/>
    </row>
    <row r="80" spans="1:7" x14ac:dyDescent="0.2">
      <c r="A80" s="2" t="s">
        <v>165</v>
      </c>
      <c r="B80" s="184" t="s">
        <v>166</v>
      </c>
      <c r="C80" s="184"/>
      <c r="D80" s="53"/>
    </row>
    <row r="81" spans="1:3" x14ac:dyDescent="0.2">
      <c r="A81" s="67" t="s">
        <v>178</v>
      </c>
      <c r="B81" s="67" t="s">
        <v>181</v>
      </c>
      <c r="C81" s="67"/>
    </row>
    <row r="82" spans="1:3" x14ac:dyDescent="0.2">
      <c r="A82" s="67" t="s">
        <v>3</v>
      </c>
      <c r="B82" s="185" t="s">
        <v>1</v>
      </c>
      <c r="C82" s="185"/>
    </row>
    <row r="84" spans="1:3" x14ac:dyDescent="0.2">
      <c r="B84" s="53"/>
    </row>
    <row r="85" spans="1:3" x14ac:dyDescent="0.2">
      <c r="B85" s="53"/>
    </row>
    <row r="87" spans="1:3" x14ac:dyDescent="0.2">
      <c r="B87" s="14"/>
      <c r="C87" s="13"/>
    </row>
    <row r="89" spans="1:3" x14ac:dyDescent="0.2">
      <c r="B89" s="14"/>
    </row>
  </sheetData>
  <mergeCells count="4">
    <mergeCell ref="B80:C80"/>
    <mergeCell ref="B82:C82"/>
    <mergeCell ref="A3:C3"/>
    <mergeCell ref="B4:C4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6"/>
  <sheetViews>
    <sheetView zoomScaleNormal="100" workbookViewId="0">
      <selection activeCell="C36" sqref="C36"/>
    </sheetView>
  </sheetViews>
  <sheetFormatPr defaultRowHeight="12.75" x14ac:dyDescent="0.2"/>
  <cols>
    <col min="1" max="1" width="44.1640625" style="2" customWidth="1"/>
    <col min="2" max="2" width="16.6640625" style="2" customWidth="1"/>
    <col min="3" max="4" width="16" style="2" customWidth="1"/>
    <col min="5" max="5" width="16" style="76" customWidth="1"/>
    <col min="6" max="6" width="13.83203125" style="76" customWidth="1"/>
    <col min="7" max="16384" width="9.33203125" style="2"/>
  </cols>
  <sheetData>
    <row r="1" spans="1:7" x14ac:dyDescent="0.2">
      <c r="A1" s="137" t="s">
        <v>58</v>
      </c>
    </row>
    <row r="2" spans="1:7" s="28" customFormat="1" x14ac:dyDescent="0.2">
      <c r="A2" s="48">
        <v>34</v>
      </c>
      <c r="B2" s="48">
        <v>13</v>
      </c>
      <c r="C2" s="48">
        <v>13</v>
      </c>
      <c r="D2" s="48">
        <v>13</v>
      </c>
      <c r="E2" s="74">
        <v>13</v>
      </c>
      <c r="F2" s="75"/>
    </row>
    <row r="3" spans="1:7" x14ac:dyDescent="0.2">
      <c r="A3" s="4" t="s">
        <v>205</v>
      </c>
    </row>
    <row r="4" spans="1:7" x14ac:dyDescent="0.2">
      <c r="A4" s="4" t="s">
        <v>202</v>
      </c>
    </row>
    <row r="5" spans="1:7" x14ac:dyDescent="0.2">
      <c r="A5" s="4"/>
    </row>
    <row r="6" spans="1:7" ht="12.75" customHeight="1" x14ac:dyDescent="0.2">
      <c r="A6" s="5" t="s">
        <v>180</v>
      </c>
      <c r="B6" s="137"/>
      <c r="C6" s="137"/>
      <c r="D6" s="137"/>
      <c r="E6" s="138"/>
    </row>
    <row r="7" spans="1:7" ht="25.5" customHeight="1" x14ac:dyDescent="0.2">
      <c r="A7" s="20"/>
      <c r="B7" s="8" t="s">
        <v>47</v>
      </c>
      <c r="C7" s="8" t="s">
        <v>27</v>
      </c>
      <c r="D7" s="8" t="s">
        <v>28</v>
      </c>
      <c r="E7" s="77" t="s">
        <v>48</v>
      </c>
    </row>
    <row r="8" spans="1:7" ht="13.5" customHeight="1" x14ac:dyDescent="0.2">
      <c r="A8" s="155" t="s">
        <v>186</v>
      </c>
      <c r="B8" s="150">
        <v>15</v>
      </c>
      <c r="C8" s="150">
        <v>15</v>
      </c>
      <c r="D8" s="156"/>
      <c r="E8" s="157"/>
    </row>
    <row r="9" spans="1:7" ht="13.5" thickBot="1" x14ac:dyDescent="0.25">
      <c r="A9" s="21">
        <v>44562</v>
      </c>
      <c r="B9" s="83">
        <v>4131158</v>
      </c>
      <c r="C9" s="83">
        <v>98742</v>
      </c>
      <c r="D9" s="83">
        <v>652088</v>
      </c>
      <c r="E9" s="86">
        <f>B9+C9+D9</f>
        <v>4881988</v>
      </c>
    </row>
    <row r="10" spans="1:7" ht="15" customHeight="1" x14ac:dyDescent="0.2">
      <c r="A10" s="22" t="s">
        <v>46</v>
      </c>
      <c r="B10" s="84">
        <v>0</v>
      </c>
      <c r="C10" s="84">
        <v>0</v>
      </c>
      <c r="D10" s="84">
        <f>ОСД!D34</f>
        <v>232167</v>
      </c>
      <c r="E10" s="84">
        <f>D10</f>
        <v>232167</v>
      </c>
    </row>
    <row r="11" spans="1:7" ht="13.5" thickBot="1" x14ac:dyDescent="0.25">
      <c r="A11" s="21">
        <v>44651</v>
      </c>
      <c r="B11" s="83">
        <f>B9+B10</f>
        <v>4131158</v>
      </c>
      <c r="C11" s="83">
        <f>C9+C10</f>
        <v>98742</v>
      </c>
      <c r="D11" s="83">
        <f>D9+D10</f>
        <v>884255</v>
      </c>
      <c r="E11" s="83">
        <f>E9+E10</f>
        <v>5114155</v>
      </c>
      <c r="G11" s="13"/>
    </row>
    <row r="12" spans="1:7" ht="15" customHeight="1" x14ac:dyDescent="0.2">
      <c r="A12" s="22"/>
      <c r="B12" s="84"/>
      <c r="C12" s="84"/>
      <c r="D12" s="85"/>
      <c r="E12" s="85"/>
    </row>
    <row r="13" spans="1:7" ht="13.5" thickBot="1" x14ac:dyDescent="0.25">
      <c r="A13" s="73">
        <v>44927</v>
      </c>
      <c r="B13" s="86">
        <f>B11</f>
        <v>4131158</v>
      </c>
      <c r="C13" s="86">
        <f>C11</f>
        <v>98742</v>
      </c>
      <c r="D13" s="86">
        <f>ОФП!D31</f>
        <v>2479275</v>
      </c>
      <c r="E13" s="86">
        <f>B13+C13+D13</f>
        <v>6709175</v>
      </c>
    </row>
    <row r="14" spans="1:7" ht="15" customHeight="1" x14ac:dyDescent="0.2">
      <c r="A14" s="22" t="s">
        <v>46</v>
      </c>
      <c r="B14" s="84">
        <v>0</v>
      </c>
      <c r="C14" s="84">
        <v>0</v>
      </c>
      <c r="D14" s="84">
        <f>ОСД!C34</f>
        <v>239104.03999999998</v>
      </c>
      <c r="E14" s="85">
        <f>D14</f>
        <v>239104.03999999998</v>
      </c>
    </row>
    <row r="15" spans="1:7" ht="13.5" thickBot="1" x14ac:dyDescent="0.25">
      <c r="A15" s="72" t="s">
        <v>204</v>
      </c>
      <c r="B15" s="83">
        <f>B13+B14</f>
        <v>4131158</v>
      </c>
      <c r="C15" s="83">
        <f>C13+C14</f>
        <v>98742</v>
      </c>
      <c r="D15" s="83">
        <f>D13+D14</f>
        <v>2718379.04</v>
      </c>
      <c r="E15" s="83">
        <f>E13+E14</f>
        <v>6948279.04</v>
      </c>
      <c r="F15" s="124"/>
      <c r="G15" s="125"/>
    </row>
    <row r="16" spans="1:7" s="14" customFormat="1" x14ac:dyDescent="0.2">
      <c r="B16" s="142"/>
      <c r="C16" s="142"/>
      <c r="D16" s="68"/>
      <c r="E16" s="78"/>
      <c r="F16" s="76"/>
    </row>
    <row r="17" spans="1:6" x14ac:dyDescent="0.2">
      <c r="B17" s="63"/>
      <c r="C17" s="18"/>
      <c r="D17" s="18"/>
      <c r="E17" s="78"/>
    </row>
    <row r="18" spans="1:6" x14ac:dyDescent="0.2">
      <c r="A18" s="2" t="s">
        <v>50</v>
      </c>
      <c r="B18" s="63"/>
      <c r="C18" s="5" t="s">
        <v>50</v>
      </c>
      <c r="D18" s="5"/>
      <c r="E18" s="79"/>
      <c r="F18" s="2"/>
    </row>
    <row r="19" spans="1:6" x14ac:dyDescent="0.2">
      <c r="A19" s="2" t="s">
        <v>178</v>
      </c>
      <c r="C19" s="2" t="s">
        <v>181</v>
      </c>
      <c r="E19" s="80"/>
      <c r="F19" s="2"/>
    </row>
    <row r="20" spans="1:6" x14ac:dyDescent="0.2">
      <c r="A20" s="2" t="s">
        <v>3</v>
      </c>
      <c r="C20" s="2" t="s">
        <v>1</v>
      </c>
      <c r="D20" s="14"/>
      <c r="E20" s="80"/>
      <c r="F20" s="2"/>
    </row>
    <row r="21" spans="1:6" x14ac:dyDescent="0.2">
      <c r="A21" s="23"/>
      <c r="B21" s="24"/>
      <c r="C21" s="24"/>
      <c r="D21" s="24"/>
      <c r="E21" s="81"/>
      <c r="F21" s="2"/>
    </row>
    <row r="22" spans="1:6" x14ac:dyDescent="0.2">
      <c r="D22" s="123"/>
    </row>
    <row r="23" spans="1:6" ht="12" customHeight="1" x14ac:dyDescent="0.2">
      <c r="D23" s="123"/>
    </row>
    <row r="24" spans="1:6" x14ac:dyDescent="0.2">
      <c r="D24" s="125"/>
    </row>
    <row r="26" spans="1:6" x14ac:dyDescent="0.2">
      <c r="D26" s="5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M96"/>
  <sheetViews>
    <sheetView workbookViewId="0"/>
  </sheetViews>
  <sheetFormatPr defaultRowHeight="12.75" x14ac:dyDescent="0.2"/>
  <cols>
    <col min="1" max="1" width="56.83203125" style="2" customWidth="1"/>
    <col min="2" max="2" width="10.1640625" style="2" customWidth="1"/>
    <col min="3" max="4" width="18.33203125" style="2" customWidth="1"/>
    <col min="5" max="5" width="12.1640625" style="28" bestFit="1" customWidth="1"/>
    <col min="6" max="6" width="18.33203125" style="2" customWidth="1"/>
    <col min="7" max="16384" width="9.33203125" style="2"/>
  </cols>
  <sheetData>
    <row r="1" spans="1:6" x14ac:dyDescent="0.2">
      <c r="B1" s="190" t="s">
        <v>52</v>
      </c>
      <c r="C1" s="190"/>
      <c r="D1" s="190"/>
    </row>
    <row r="2" spans="1:6" x14ac:dyDescent="0.2">
      <c r="B2" s="190" t="s">
        <v>53</v>
      </c>
      <c r="C2" s="190"/>
      <c r="D2" s="190"/>
    </row>
    <row r="3" spans="1:6" x14ac:dyDescent="0.2">
      <c r="B3" s="190" t="s">
        <v>54</v>
      </c>
      <c r="C3" s="190"/>
      <c r="D3" s="190"/>
    </row>
    <row r="4" spans="1:6" x14ac:dyDescent="0.2">
      <c r="B4" s="190" t="s">
        <v>55</v>
      </c>
      <c r="C4" s="190"/>
      <c r="D4" s="190"/>
    </row>
    <row r="5" spans="1:6" x14ac:dyDescent="0.2">
      <c r="A5" s="29"/>
      <c r="D5" s="29" t="s">
        <v>56</v>
      </c>
    </row>
    <row r="6" spans="1:6" x14ac:dyDescent="0.2">
      <c r="A6" s="30" t="s">
        <v>57</v>
      </c>
      <c r="B6" s="31" t="s">
        <v>58</v>
      </c>
      <c r="C6" s="32"/>
      <c r="D6" s="32"/>
    </row>
    <row r="7" spans="1:6" x14ac:dyDescent="0.2">
      <c r="A7" s="33"/>
      <c r="B7" s="34"/>
      <c r="C7" s="35"/>
      <c r="D7" s="35"/>
      <c r="F7" s="36"/>
    </row>
    <row r="8" spans="1:6" x14ac:dyDescent="0.2">
      <c r="A8" s="191" t="s">
        <v>59</v>
      </c>
      <c r="B8" s="191"/>
      <c r="C8" s="191"/>
      <c r="D8" s="191"/>
    </row>
    <row r="9" spans="1:6" x14ac:dyDescent="0.2">
      <c r="A9" s="191" t="s">
        <v>169</v>
      </c>
      <c r="B9" s="191"/>
      <c r="C9" s="191"/>
      <c r="D9" s="191"/>
    </row>
    <row r="10" spans="1:6" x14ac:dyDescent="0.2">
      <c r="D10" s="15" t="s">
        <v>60</v>
      </c>
    </row>
    <row r="11" spans="1:6" s="27" customFormat="1" ht="25.5" x14ac:dyDescent="0.2">
      <c r="A11" s="37" t="s">
        <v>61</v>
      </c>
      <c r="B11" s="37" t="s">
        <v>62</v>
      </c>
      <c r="C11" s="37" t="s">
        <v>170</v>
      </c>
      <c r="D11" s="37" t="s">
        <v>171</v>
      </c>
      <c r="E11" s="38"/>
    </row>
    <row r="12" spans="1:6" ht="12.75" customHeight="1" x14ac:dyDescent="0.2">
      <c r="A12" s="39" t="s">
        <v>64</v>
      </c>
      <c r="B12" s="39"/>
      <c r="C12" s="39"/>
      <c r="D12" s="39"/>
    </row>
    <row r="13" spans="1:6" ht="25.5" x14ac:dyDescent="0.2">
      <c r="A13" s="40" t="s">
        <v>65</v>
      </c>
      <c r="B13" s="41" t="s">
        <v>66</v>
      </c>
      <c r="C13" s="42" t="e">
        <f>SUM(C15:C20)</f>
        <v>#REF!</v>
      </c>
      <c r="D13" s="42">
        <f>SUM(D15:D20)</f>
        <v>2405111.0335499998</v>
      </c>
    </row>
    <row r="14" spans="1:6" x14ac:dyDescent="0.2">
      <c r="A14" s="43" t="s">
        <v>67</v>
      </c>
      <c r="B14" s="44"/>
      <c r="C14" s="44"/>
      <c r="D14" s="44"/>
    </row>
    <row r="15" spans="1:6" x14ac:dyDescent="0.2">
      <c r="A15" s="43" t="s">
        <v>68</v>
      </c>
      <c r="B15" s="44" t="s">
        <v>69</v>
      </c>
      <c r="C15" s="45">
        <f>F15/1000</f>
        <v>0</v>
      </c>
      <c r="D15" s="45">
        <v>204295.40093</v>
      </c>
      <c r="F15" s="53"/>
    </row>
    <row r="16" spans="1:6" x14ac:dyDescent="0.2">
      <c r="A16" s="43" t="s">
        <v>70</v>
      </c>
      <c r="B16" s="44" t="s">
        <v>71</v>
      </c>
      <c r="C16" s="45"/>
      <c r="D16" s="45">
        <v>0</v>
      </c>
    </row>
    <row r="17" spans="1:6" x14ac:dyDescent="0.2">
      <c r="A17" s="43" t="s">
        <v>72</v>
      </c>
      <c r="B17" s="44" t="s">
        <v>73</v>
      </c>
      <c r="C17" s="45" t="e">
        <f>F17/1000</f>
        <v>#REF!</v>
      </c>
      <c r="D17" s="45">
        <v>1582321.4298800002</v>
      </c>
      <c r="F17" s="53" t="e">
        <f>#REF!</f>
        <v>#REF!</v>
      </c>
    </row>
    <row r="18" spans="1:6" x14ac:dyDescent="0.2">
      <c r="A18" s="43" t="s">
        <v>74</v>
      </c>
      <c r="B18" s="44" t="s">
        <v>75</v>
      </c>
      <c r="C18" s="45" t="e">
        <f>F18/1000</f>
        <v>#REF!</v>
      </c>
      <c r="D18" s="45">
        <v>0</v>
      </c>
      <c r="F18" s="53" t="e">
        <f>#REF!</f>
        <v>#REF!</v>
      </c>
    </row>
    <row r="19" spans="1:6" x14ac:dyDescent="0.2">
      <c r="A19" s="43" t="s">
        <v>76</v>
      </c>
      <c r="B19" s="44" t="s">
        <v>77</v>
      </c>
      <c r="C19" s="45" t="e">
        <f>F19/1000</f>
        <v>#REF!</v>
      </c>
      <c r="D19" s="45">
        <v>33026.605170000003</v>
      </c>
      <c r="F19" s="53" t="e">
        <f>#REF!</f>
        <v>#REF!</v>
      </c>
    </row>
    <row r="20" spans="1:6" x14ac:dyDescent="0.2">
      <c r="A20" s="43" t="s">
        <v>78</v>
      </c>
      <c r="B20" s="44" t="s">
        <v>79</v>
      </c>
      <c r="C20" s="45" t="e">
        <f>F20/1000</f>
        <v>#REF!</v>
      </c>
      <c r="D20" s="45">
        <v>585467.5975699994</v>
      </c>
      <c r="F20" s="53" t="e">
        <f>#REF!+#REF!</f>
        <v>#REF!</v>
      </c>
    </row>
    <row r="21" spans="1:6" ht="25.5" x14ac:dyDescent="0.2">
      <c r="A21" s="40" t="s">
        <v>80</v>
      </c>
      <c r="B21" s="41" t="s">
        <v>81</v>
      </c>
      <c r="C21" s="42" t="e">
        <f>SUM(C23:C29)</f>
        <v>#REF!</v>
      </c>
      <c r="D21" s="42">
        <f>SUM(D23:D29)</f>
        <v>-2453726.2627200005</v>
      </c>
    </row>
    <row r="22" spans="1:6" x14ac:dyDescent="0.2">
      <c r="A22" s="43" t="s">
        <v>67</v>
      </c>
      <c r="B22" s="44"/>
      <c r="C22" s="46"/>
      <c r="D22" s="46"/>
    </row>
    <row r="23" spans="1:6" x14ac:dyDescent="0.2">
      <c r="A23" s="43" t="s">
        <v>82</v>
      </c>
      <c r="B23" s="44" t="s">
        <v>83</v>
      </c>
      <c r="C23" s="45" t="e">
        <f t="shared" ref="C23:C29" si="0">-F23/1000</f>
        <v>#REF!</v>
      </c>
      <c r="D23" s="45">
        <v>-291054.44932999997</v>
      </c>
      <c r="F23" s="53" t="e">
        <f>#REF!</f>
        <v>#REF!</v>
      </c>
    </row>
    <row r="24" spans="1:6" x14ac:dyDescent="0.2">
      <c r="A24" s="43" t="s">
        <v>84</v>
      </c>
      <c r="B24" s="44" t="s">
        <v>85</v>
      </c>
      <c r="C24" s="45" t="e">
        <f t="shared" si="0"/>
        <v>#REF!</v>
      </c>
      <c r="D24" s="45">
        <f>-1997033.06946-607</f>
        <v>-1997640.0694599999</v>
      </c>
      <c r="F24" s="53" t="e">
        <f>#REF!</f>
        <v>#REF!</v>
      </c>
    </row>
    <row r="25" spans="1:6" x14ac:dyDescent="0.2">
      <c r="A25" s="43" t="s">
        <v>86</v>
      </c>
      <c r="B25" s="44" t="s">
        <v>87</v>
      </c>
      <c r="C25" s="45" t="e">
        <f t="shared" si="0"/>
        <v>#REF!</v>
      </c>
      <c r="D25" s="45">
        <v>-100984.09878999999</v>
      </c>
      <c r="F25" s="53" t="e">
        <f>#REF!</f>
        <v>#REF!</v>
      </c>
    </row>
    <row r="26" spans="1:6" x14ac:dyDescent="0.2">
      <c r="A26" s="43" t="s">
        <v>88</v>
      </c>
      <c r="B26" s="44" t="s">
        <v>89</v>
      </c>
      <c r="C26" s="45" t="e">
        <f t="shared" si="0"/>
        <v>#REF!</v>
      </c>
      <c r="D26" s="45">
        <v>0</v>
      </c>
      <c r="F26" s="53" t="e">
        <f>#REF!+#REF!</f>
        <v>#REF!</v>
      </c>
    </row>
    <row r="27" spans="1:6" x14ac:dyDescent="0.2">
      <c r="A27" s="43" t="s">
        <v>90</v>
      </c>
      <c r="B27" s="44" t="s">
        <v>91</v>
      </c>
      <c r="C27" s="45" t="e">
        <f t="shared" si="0"/>
        <v>#REF!</v>
      </c>
      <c r="D27" s="45">
        <v>-28116.628000000001</v>
      </c>
      <c r="F27" s="53" t="e">
        <f>#REF!</f>
        <v>#REF!</v>
      </c>
    </row>
    <row r="28" spans="1:6" x14ac:dyDescent="0.2">
      <c r="A28" s="43" t="s">
        <v>92</v>
      </c>
      <c r="B28" s="44" t="s">
        <v>93</v>
      </c>
      <c r="C28" s="45" t="e">
        <f t="shared" si="0"/>
        <v>#REF!</v>
      </c>
      <c r="D28" s="45">
        <v>-29311.97681</v>
      </c>
      <c r="F28" s="53" t="e">
        <f>#REF!+#REF!+#REF!</f>
        <v>#REF!</v>
      </c>
    </row>
    <row r="29" spans="1:6" x14ac:dyDescent="0.2">
      <c r="A29" s="43" t="s">
        <v>94</v>
      </c>
      <c r="B29" s="44" t="s">
        <v>95</v>
      </c>
      <c r="C29" s="45" t="e">
        <f t="shared" si="0"/>
        <v>#REF!</v>
      </c>
      <c r="D29" s="45">
        <v>-6619.0403300000189</v>
      </c>
      <c r="F29" s="53" t="e">
        <f>#REF!+#REF!+#REF!</f>
        <v>#REF!</v>
      </c>
    </row>
    <row r="30" spans="1:6" ht="25.5" x14ac:dyDescent="0.2">
      <c r="A30" s="40" t="s">
        <v>96</v>
      </c>
      <c r="B30" s="41" t="s">
        <v>97</v>
      </c>
      <c r="C30" s="42" t="e">
        <f>C13+C21</f>
        <v>#REF!</v>
      </c>
      <c r="D30" s="42">
        <f>D13+D21</f>
        <v>-48615.229170000646</v>
      </c>
    </row>
    <row r="32" spans="1:6" ht="25.5" x14ac:dyDescent="0.2">
      <c r="A32" s="37" t="s">
        <v>61</v>
      </c>
      <c r="B32" s="37" t="s">
        <v>62</v>
      </c>
      <c r="C32" s="37" t="s">
        <v>63</v>
      </c>
      <c r="D32" s="37" t="s">
        <v>63</v>
      </c>
    </row>
    <row r="33" spans="1:5" ht="12.75" customHeight="1" x14ac:dyDescent="0.2">
      <c r="A33" s="41" t="s">
        <v>98</v>
      </c>
      <c r="B33" s="41"/>
      <c r="C33" s="41"/>
      <c r="D33" s="41"/>
    </row>
    <row r="34" spans="1:5" s="27" customFormat="1" ht="25.5" x14ac:dyDescent="0.2">
      <c r="A34" s="40" t="s">
        <v>99</v>
      </c>
      <c r="B34" s="41" t="s">
        <v>100</v>
      </c>
      <c r="C34" s="47">
        <v>0</v>
      </c>
      <c r="D34" s="47">
        <v>0</v>
      </c>
      <c r="E34" s="38"/>
    </row>
    <row r="35" spans="1:5" x14ac:dyDescent="0.2">
      <c r="A35" s="43" t="s">
        <v>67</v>
      </c>
      <c r="B35" s="44"/>
      <c r="C35" s="44"/>
      <c r="D35" s="44"/>
    </row>
    <row r="36" spans="1:5" x14ac:dyDescent="0.2">
      <c r="A36" s="43" t="s">
        <v>101</v>
      </c>
      <c r="B36" s="44" t="s">
        <v>102</v>
      </c>
      <c r="C36" s="45">
        <v>0</v>
      </c>
      <c r="D36" s="45">
        <v>0</v>
      </c>
    </row>
    <row r="37" spans="1:5" x14ac:dyDescent="0.2">
      <c r="A37" s="43" t="s">
        <v>103</v>
      </c>
      <c r="B37" s="44" t="s">
        <v>104</v>
      </c>
      <c r="C37" s="45">
        <v>0</v>
      </c>
      <c r="D37" s="45">
        <v>0</v>
      </c>
    </row>
    <row r="38" spans="1:5" x14ac:dyDescent="0.2">
      <c r="A38" s="43" t="s">
        <v>105</v>
      </c>
      <c r="B38" s="44" t="s">
        <v>106</v>
      </c>
      <c r="C38" s="45">
        <v>0</v>
      </c>
      <c r="D38" s="45">
        <v>0</v>
      </c>
    </row>
    <row r="39" spans="1:5" ht="38.25" x14ac:dyDescent="0.2">
      <c r="A39" s="43" t="s">
        <v>107</v>
      </c>
      <c r="B39" s="44" t="s">
        <v>108</v>
      </c>
      <c r="C39" s="45">
        <v>0</v>
      </c>
      <c r="D39" s="45">
        <v>0</v>
      </c>
    </row>
    <row r="40" spans="1:5" x14ac:dyDescent="0.2">
      <c r="A40" s="43" t="s">
        <v>109</v>
      </c>
      <c r="B40" s="44" t="s">
        <v>110</v>
      </c>
      <c r="C40" s="45">
        <v>0</v>
      </c>
      <c r="D40" s="45">
        <v>0</v>
      </c>
    </row>
    <row r="41" spans="1:5" ht="25.5" x14ac:dyDescent="0.2">
      <c r="A41" s="43" t="s">
        <v>111</v>
      </c>
      <c r="B41" s="44" t="s">
        <v>112</v>
      </c>
      <c r="C41" s="45">
        <v>0</v>
      </c>
      <c r="D41" s="45">
        <v>0</v>
      </c>
    </row>
    <row r="42" spans="1:5" x14ac:dyDescent="0.2">
      <c r="A42" s="43" t="s">
        <v>113</v>
      </c>
      <c r="B42" s="44" t="s">
        <v>114</v>
      </c>
      <c r="C42" s="45">
        <v>0</v>
      </c>
      <c r="D42" s="45">
        <v>0</v>
      </c>
    </row>
    <row r="43" spans="1:5" x14ac:dyDescent="0.2">
      <c r="A43" s="43" t="s">
        <v>115</v>
      </c>
      <c r="B43" s="44" t="s">
        <v>116</v>
      </c>
      <c r="C43" s="45">
        <v>0</v>
      </c>
      <c r="D43" s="45">
        <v>0</v>
      </c>
    </row>
    <row r="44" spans="1:5" x14ac:dyDescent="0.2">
      <c r="A44" s="43" t="s">
        <v>117</v>
      </c>
      <c r="B44" s="44" t="s">
        <v>118</v>
      </c>
      <c r="C44" s="45">
        <v>0</v>
      </c>
      <c r="D44" s="45">
        <v>0</v>
      </c>
    </row>
    <row r="45" spans="1:5" x14ac:dyDescent="0.2">
      <c r="A45" s="43" t="s">
        <v>76</v>
      </c>
      <c r="B45" s="44" t="s">
        <v>119</v>
      </c>
      <c r="C45" s="45">
        <v>0</v>
      </c>
      <c r="D45" s="45">
        <v>0</v>
      </c>
    </row>
    <row r="46" spans="1:5" x14ac:dyDescent="0.2">
      <c r="A46" s="43" t="s">
        <v>120</v>
      </c>
      <c r="B46" s="44" t="s">
        <v>121</v>
      </c>
      <c r="C46" s="45">
        <v>0</v>
      </c>
      <c r="D46" s="45">
        <v>0</v>
      </c>
    </row>
    <row r="47" spans="1:5" ht="25.5" x14ac:dyDescent="0.2">
      <c r="A47" s="40" t="s">
        <v>122</v>
      </c>
      <c r="B47" s="41" t="s">
        <v>123</v>
      </c>
      <c r="C47" s="47">
        <v>0</v>
      </c>
      <c r="D47" s="47">
        <v>0</v>
      </c>
    </row>
    <row r="48" spans="1:5" x14ac:dyDescent="0.2">
      <c r="A48" s="43" t="s">
        <v>67</v>
      </c>
      <c r="B48" s="44"/>
      <c r="C48" s="42"/>
      <c r="D48" s="42"/>
    </row>
    <row r="49" spans="1:13" s="4" customFormat="1" x14ac:dyDescent="0.2">
      <c r="A49" s="43" t="s">
        <v>124</v>
      </c>
      <c r="B49" s="44" t="s">
        <v>125</v>
      </c>
      <c r="C49" s="45">
        <v>0</v>
      </c>
      <c r="D49" s="45">
        <v>0</v>
      </c>
      <c r="E49" s="48"/>
      <c r="K49" s="2"/>
      <c r="L49" s="2"/>
      <c r="M49" s="2"/>
    </row>
    <row r="50" spans="1:13" x14ac:dyDescent="0.2">
      <c r="A50" s="43" t="s">
        <v>126</v>
      </c>
      <c r="B50" s="44" t="s">
        <v>127</v>
      </c>
      <c r="C50" s="45">
        <v>0</v>
      </c>
      <c r="D50" s="45">
        <v>0</v>
      </c>
    </row>
    <row r="51" spans="1:13" x14ac:dyDescent="0.2">
      <c r="A51" s="43" t="s">
        <v>128</v>
      </c>
      <c r="B51" s="44" t="s">
        <v>129</v>
      </c>
      <c r="C51" s="45">
        <v>0</v>
      </c>
      <c r="D51" s="45">
        <v>0</v>
      </c>
    </row>
    <row r="52" spans="1:13" ht="38.25" x14ac:dyDescent="0.2">
      <c r="A52" s="43" t="s">
        <v>130</v>
      </c>
      <c r="B52" s="44" t="s">
        <v>131</v>
      </c>
      <c r="C52" s="45">
        <v>0</v>
      </c>
      <c r="D52" s="45">
        <v>0</v>
      </c>
    </row>
    <row r="53" spans="1:13" x14ac:dyDescent="0.2">
      <c r="A53" s="49" t="s">
        <v>132</v>
      </c>
      <c r="B53" s="44" t="s">
        <v>133</v>
      </c>
      <c r="C53" s="45">
        <v>0</v>
      </c>
      <c r="D53" s="45">
        <v>0</v>
      </c>
    </row>
    <row r="54" spans="1:13" x14ac:dyDescent="0.2">
      <c r="A54" s="43" t="s">
        <v>134</v>
      </c>
      <c r="B54" s="44" t="s">
        <v>135</v>
      </c>
      <c r="C54" s="45">
        <v>0</v>
      </c>
      <c r="D54" s="45">
        <v>0</v>
      </c>
    </row>
    <row r="55" spans="1:13" x14ac:dyDescent="0.2">
      <c r="A55" s="43" t="s">
        <v>136</v>
      </c>
      <c r="B55" s="44" t="s">
        <v>137</v>
      </c>
      <c r="C55" s="45">
        <v>0</v>
      </c>
      <c r="D55" s="45">
        <v>0</v>
      </c>
    </row>
    <row r="56" spans="1:13" x14ac:dyDescent="0.2">
      <c r="A56" s="43" t="s">
        <v>138</v>
      </c>
      <c r="B56" s="44" t="s">
        <v>139</v>
      </c>
      <c r="C56" s="45">
        <v>0</v>
      </c>
      <c r="D56" s="45">
        <v>0</v>
      </c>
    </row>
    <row r="57" spans="1:13" x14ac:dyDescent="0.2">
      <c r="A57" s="43" t="s">
        <v>115</v>
      </c>
      <c r="B57" s="44" t="s">
        <v>140</v>
      </c>
      <c r="C57" s="45">
        <v>0</v>
      </c>
      <c r="D57" s="45">
        <v>0</v>
      </c>
    </row>
    <row r="58" spans="1:13" x14ac:dyDescent="0.2">
      <c r="A58" s="43" t="s">
        <v>141</v>
      </c>
      <c r="B58" s="44" t="s">
        <v>142</v>
      </c>
      <c r="C58" s="45">
        <v>0</v>
      </c>
      <c r="D58" s="45">
        <v>0</v>
      </c>
    </row>
    <row r="59" spans="1:13" x14ac:dyDescent="0.2">
      <c r="A59" s="43" t="s">
        <v>94</v>
      </c>
      <c r="B59" s="44" t="s">
        <v>143</v>
      </c>
      <c r="C59" s="45">
        <v>0</v>
      </c>
      <c r="D59" s="45">
        <v>0</v>
      </c>
    </row>
    <row r="60" spans="1:13" ht="25.5" x14ac:dyDescent="0.2">
      <c r="A60" s="40" t="s">
        <v>144</v>
      </c>
      <c r="B60" s="41" t="s">
        <v>145</v>
      </c>
      <c r="C60" s="42">
        <v>0</v>
      </c>
      <c r="D60" s="42">
        <v>0</v>
      </c>
    </row>
    <row r="62" spans="1:13" s="4" customFormat="1" ht="25.5" x14ac:dyDescent="0.2">
      <c r="A62" s="37" t="s">
        <v>61</v>
      </c>
      <c r="B62" s="37" t="s">
        <v>62</v>
      </c>
      <c r="C62" s="37" t="s">
        <v>63</v>
      </c>
      <c r="D62" s="37" t="s">
        <v>63</v>
      </c>
      <c r="E62" s="48"/>
    </row>
    <row r="63" spans="1:13" s="4" customFormat="1" ht="12.75" customHeight="1" x14ac:dyDescent="0.2">
      <c r="A63" s="41" t="s">
        <v>146</v>
      </c>
      <c r="B63" s="41"/>
      <c r="C63" s="41"/>
      <c r="D63" s="41"/>
      <c r="E63" s="48"/>
    </row>
    <row r="64" spans="1:13" s="4" customFormat="1" ht="25.5" x14ac:dyDescent="0.2">
      <c r="A64" s="40" t="s">
        <v>147</v>
      </c>
      <c r="B64" s="41" t="s">
        <v>148</v>
      </c>
      <c r="C64" s="42" t="e">
        <f>SUM(C66:C69)</f>
        <v>#REF!</v>
      </c>
      <c r="D64" s="42">
        <f>SUM(D66:D69)</f>
        <v>0</v>
      </c>
      <c r="E64" s="48"/>
    </row>
    <row r="65" spans="1:6" s="1" customFormat="1" x14ac:dyDescent="0.2">
      <c r="A65" s="43" t="s">
        <v>67</v>
      </c>
      <c r="B65" s="44"/>
      <c r="C65" s="50"/>
      <c r="D65" s="50">
        <v>0</v>
      </c>
      <c r="E65" s="51"/>
    </row>
    <row r="66" spans="1:6" x14ac:dyDescent="0.2">
      <c r="A66" s="43" t="s">
        <v>149</v>
      </c>
      <c r="B66" s="44" t="s">
        <v>150</v>
      </c>
      <c r="C66" s="42">
        <v>0</v>
      </c>
      <c r="D66" s="42">
        <v>0</v>
      </c>
    </row>
    <row r="67" spans="1:6" s="4" customFormat="1" x14ac:dyDescent="0.2">
      <c r="A67" s="43" t="s">
        <v>151</v>
      </c>
      <c r="B67" s="44" t="s">
        <v>152</v>
      </c>
      <c r="C67" s="42" t="e">
        <f>F67/1000</f>
        <v>#REF!</v>
      </c>
      <c r="D67" s="42">
        <v>0</v>
      </c>
      <c r="E67" s="48"/>
      <c r="F67" s="59" t="e">
        <f>#REF!</f>
        <v>#REF!</v>
      </c>
    </row>
    <row r="68" spans="1:6" x14ac:dyDescent="0.2">
      <c r="A68" s="43" t="s">
        <v>153</v>
      </c>
      <c r="B68" s="44" t="s">
        <v>154</v>
      </c>
      <c r="C68" s="42">
        <v>0</v>
      </c>
      <c r="D68" s="42">
        <v>0</v>
      </c>
    </row>
    <row r="69" spans="1:6" x14ac:dyDescent="0.2">
      <c r="A69" s="43" t="s">
        <v>78</v>
      </c>
      <c r="B69" s="44" t="s">
        <v>155</v>
      </c>
      <c r="C69" s="45">
        <v>0</v>
      </c>
      <c r="D69" s="42">
        <v>0</v>
      </c>
    </row>
    <row r="70" spans="1:6" ht="25.5" x14ac:dyDescent="0.2">
      <c r="A70" s="40" t="s">
        <v>156</v>
      </c>
      <c r="B70" s="41">
        <v>100</v>
      </c>
      <c r="C70" s="42" t="e">
        <f>SUM(C72:C76)</f>
        <v>#REF!</v>
      </c>
      <c r="D70" s="42">
        <f>SUM(D72:D76)</f>
        <v>-16859.485000000001</v>
      </c>
    </row>
    <row r="71" spans="1:6" x14ac:dyDescent="0.2">
      <c r="A71" s="43" t="s">
        <v>67</v>
      </c>
      <c r="B71" s="44"/>
      <c r="C71" s="50"/>
      <c r="D71" s="50"/>
    </row>
    <row r="72" spans="1:6" x14ac:dyDescent="0.2">
      <c r="A72" s="43" t="s">
        <v>157</v>
      </c>
      <c r="B72" s="44">
        <v>101</v>
      </c>
      <c r="C72" s="45" t="e">
        <f>-F72/1000</f>
        <v>#REF!</v>
      </c>
      <c r="D72" s="45">
        <v>-16859.485000000001</v>
      </c>
      <c r="F72" s="53" t="e">
        <f>#REF!+#REF!</f>
        <v>#REF!</v>
      </c>
    </row>
    <row r="73" spans="1:6" s="4" customFormat="1" x14ac:dyDescent="0.2">
      <c r="A73" s="43" t="s">
        <v>88</v>
      </c>
      <c r="B73" s="44">
        <v>102</v>
      </c>
      <c r="C73" s="45">
        <v>0</v>
      </c>
      <c r="D73" s="45">
        <v>0</v>
      </c>
      <c r="E73" s="48"/>
    </row>
    <row r="74" spans="1:6" x14ac:dyDescent="0.2">
      <c r="A74" s="43" t="s">
        <v>158</v>
      </c>
      <c r="B74" s="44">
        <v>103</v>
      </c>
      <c r="C74" s="42">
        <v>0</v>
      </c>
      <c r="D74" s="42">
        <v>0</v>
      </c>
    </row>
    <row r="75" spans="1:6" x14ac:dyDescent="0.2">
      <c r="A75" s="43" t="s">
        <v>159</v>
      </c>
      <c r="B75" s="44">
        <v>104</v>
      </c>
      <c r="C75" s="42">
        <v>0</v>
      </c>
      <c r="D75" s="42">
        <v>0</v>
      </c>
    </row>
    <row r="76" spans="1:6" x14ac:dyDescent="0.2">
      <c r="A76" s="43" t="s">
        <v>51</v>
      </c>
      <c r="B76" s="44">
        <v>105</v>
      </c>
      <c r="C76" s="42">
        <v>0</v>
      </c>
      <c r="D76" s="42">
        <v>0</v>
      </c>
    </row>
    <row r="77" spans="1:6" ht="25.5" x14ac:dyDescent="0.2">
      <c r="A77" s="40" t="s">
        <v>160</v>
      </c>
      <c r="B77" s="41">
        <v>110</v>
      </c>
      <c r="C77" s="42" t="e">
        <f>C64+C70</f>
        <v>#REF!</v>
      </c>
      <c r="D77" s="42">
        <f>D64+D70</f>
        <v>-16859.485000000001</v>
      </c>
    </row>
    <row r="78" spans="1:6" x14ac:dyDescent="0.2">
      <c r="A78" s="43" t="s">
        <v>161</v>
      </c>
      <c r="B78" s="44">
        <v>120</v>
      </c>
      <c r="C78" s="50" t="e">
        <f>F78/1000</f>
        <v>#REF!</v>
      </c>
      <c r="D78" s="50">
        <v>1228</v>
      </c>
      <c r="F78" s="53" t="e">
        <f>#REF!-#REF!</f>
        <v>#REF!</v>
      </c>
    </row>
    <row r="79" spans="1:6" ht="25.5" x14ac:dyDescent="0.2">
      <c r="A79" s="43" t="s">
        <v>162</v>
      </c>
      <c r="B79" s="44">
        <v>130</v>
      </c>
      <c r="C79" s="45" t="e">
        <f>C30+C60+C77+C78</f>
        <v>#REF!</v>
      </c>
      <c r="D79" s="45">
        <f>D30+D60+D77+D78</f>
        <v>-64246.714170000647</v>
      </c>
    </row>
    <row r="80" spans="1:6" s="4" customFormat="1" ht="25.5" x14ac:dyDescent="0.2">
      <c r="A80" s="43" t="s">
        <v>163</v>
      </c>
      <c r="B80" s="44">
        <v>140</v>
      </c>
      <c r="C80" s="50" t="e">
        <f>F80/1000</f>
        <v>#REF!</v>
      </c>
      <c r="D80" s="50">
        <v>110346</v>
      </c>
      <c r="E80" s="48"/>
      <c r="F80" s="59" t="e">
        <f>#REF!</f>
        <v>#REF!</v>
      </c>
    </row>
    <row r="81" spans="1:11" ht="25.5" x14ac:dyDescent="0.2">
      <c r="A81" s="43" t="s">
        <v>164</v>
      </c>
      <c r="B81" s="44">
        <v>150</v>
      </c>
      <c r="C81" s="52" t="e">
        <f>C79+C80</f>
        <v>#REF!</v>
      </c>
      <c r="D81" s="52">
        <f>D79+D80</f>
        <v>46099.285829999353</v>
      </c>
      <c r="E81" s="28">
        <v>22125503.130000003</v>
      </c>
    </row>
    <row r="82" spans="1:11" s="28" customFormat="1" x14ac:dyDescent="0.2">
      <c r="C82" s="61" t="e">
        <f>#REF!/1000</f>
        <v>#REF!</v>
      </c>
      <c r="D82" s="61"/>
      <c r="F82" s="62"/>
      <c r="G82" s="62"/>
    </row>
    <row r="83" spans="1:11" s="28" customFormat="1" x14ac:dyDescent="0.2">
      <c r="C83" s="61" t="e">
        <f>C81-C82</f>
        <v>#REF!</v>
      </c>
      <c r="D83" s="61"/>
    </row>
    <row r="84" spans="1:11" x14ac:dyDescent="0.2">
      <c r="A84" s="2" t="s">
        <v>165</v>
      </c>
      <c r="C84" s="189" t="s">
        <v>166</v>
      </c>
      <c r="D84" s="189"/>
      <c r="E84" s="54"/>
    </row>
    <row r="85" spans="1:11" x14ac:dyDescent="0.2">
      <c r="A85" s="5" t="s">
        <v>168</v>
      </c>
      <c r="B85" s="28"/>
      <c r="C85" s="5" t="s">
        <v>2</v>
      </c>
      <c r="D85" s="55"/>
    </row>
    <row r="86" spans="1:11" x14ac:dyDescent="0.2">
      <c r="A86" s="56" t="s">
        <v>167</v>
      </c>
      <c r="B86" s="56"/>
      <c r="C86" s="56"/>
      <c r="D86" s="56"/>
    </row>
    <row r="88" spans="1:11" x14ac:dyDescent="0.2">
      <c r="I88" s="28"/>
      <c r="J88" s="57"/>
      <c r="K88" s="58"/>
    </row>
    <row r="89" spans="1:11" x14ac:dyDescent="0.2">
      <c r="I89" s="28"/>
      <c r="J89" s="28"/>
      <c r="K89" s="58"/>
    </row>
    <row r="91" spans="1:11" x14ac:dyDescent="0.2">
      <c r="C91" s="14"/>
      <c r="D91" s="13"/>
    </row>
    <row r="93" spans="1:11" x14ac:dyDescent="0.2">
      <c r="C93" s="14"/>
    </row>
    <row r="94" spans="1:11" x14ac:dyDescent="0.2">
      <c r="C94" s="13" t="e">
        <f>C13+C64+C78</f>
        <v>#REF!</v>
      </c>
      <c r="F94" s="60">
        <v>35193170.18</v>
      </c>
    </row>
    <row r="95" spans="1:11" x14ac:dyDescent="0.2">
      <c r="C95" s="13" t="e">
        <f>C21+C70</f>
        <v>#REF!</v>
      </c>
      <c r="F95" s="60">
        <v>86274.39</v>
      </c>
    </row>
    <row r="96" spans="1:11" x14ac:dyDescent="0.2">
      <c r="F96" s="53">
        <f>SUM(F94:F95)</f>
        <v>35279444.57</v>
      </c>
    </row>
  </sheetData>
  <mergeCells count="7">
    <mergeCell ref="C84:D84"/>
    <mergeCell ref="B1:D1"/>
    <mergeCell ref="B2:D2"/>
    <mergeCell ref="B3:D3"/>
    <mergeCell ref="B4:D4"/>
    <mergeCell ref="A8:D8"/>
    <mergeCell ref="A9:D9"/>
  </mergeCells>
  <hyperlinks>
    <hyperlink ref="B2" r:id="rId1" display="jl:30820087.0" xr:uid="{00000000-0004-0000-0400-000000000000}"/>
  </hyperlinks>
  <pageMargins left="1.1023622047244095" right="0.70866141732283472" top="0.74803149606299213" bottom="0.74803149606299213" header="0.31496062992125984" footer="0.31496062992125984"/>
  <pageSetup paperSize="9" scale="98" orientation="portrait" r:id="rId2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ОФП</vt:lpstr>
      <vt:lpstr>ОСД</vt:lpstr>
      <vt:lpstr>ОДДС  </vt:lpstr>
      <vt:lpstr>Капитал</vt:lpstr>
      <vt:lpstr>Ф3</vt:lpstr>
      <vt:lpstr>Капитал!Область_печати</vt:lpstr>
      <vt:lpstr>'ОДДС  '!Область_печати</vt:lpstr>
      <vt:lpstr>ОСД!Область_печати</vt:lpstr>
      <vt:lpstr>ОФП!Область_печати</vt:lpstr>
      <vt:lpstr>Ф3!Область_печати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Анар Куйлыбаева</dc:creator>
  <cp:lastModifiedBy>Гульмира Жукеш</cp:lastModifiedBy>
  <cp:lastPrinted>2023-05-25T09:52:04Z</cp:lastPrinted>
  <dcterms:created xsi:type="dcterms:W3CDTF">2015-04-17T09:13:40Z</dcterms:created>
  <dcterms:modified xsi:type="dcterms:W3CDTF">2023-05-26T11:10:43Z</dcterms:modified>
</cp:coreProperties>
</file>