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75" yWindow="0" windowWidth="14715" windowHeight="11760" activeTab="3"/>
  </bookViews>
  <sheets>
    <sheet name="форма 1" sheetId="1" r:id="rId1"/>
    <sheet name="форма 2" sheetId="3" r:id="rId2"/>
    <sheet name="форма 3" sheetId="4" r:id="rId3"/>
    <sheet name="форма 4" sheetId="5" r:id="rId4"/>
    <sheet name="Лист1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1'!$A$1:$D$80</definedName>
    <definedName name="_xlnm.Print_Area" localSheetId="1">'форма 2'!$A$1:$F$98</definedName>
    <definedName name="_xlnm.Print_Area" localSheetId="2">'форма 3'!$A$1:$D$67</definedName>
    <definedName name="_xlnm.Print_Area" localSheetId="3">'форма 4'!$A$1:$N$62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J12" i="6" l="1"/>
  <c r="J11" i="6"/>
  <c r="H11" i="6"/>
  <c r="F11" i="6"/>
  <c r="I11" i="6"/>
  <c r="I12" i="6"/>
  <c r="E12" i="6"/>
  <c r="D12" i="6"/>
  <c r="C12" i="6"/>
  <c r="F12" i="6" s="1"/>
  <c r="H12" i="6" s="1"/>
  <c r="D57" i="4" l="1"/>
  <c r="C56" i="4" l="1"/>
  <c r="D56" i="4"/>
</calcChain>
</file>

<file path=xl/sharedStrings.xml><?xml version="1.0" encoding="utf-8"?>
<sst xmlns="http://schemas.openxmlformats.org/spreadsheetml/2006/main" count="370" uniqueCount="311">
  <si>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</si>
  <si>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</si>
  <si>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</si>
  <si>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</si>
  <si>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</si>
  <si>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</si>
  <si>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</si>
  <si>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</si>
  <si>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</si>
  <si>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</si>
  <si>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</si>
  <si>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</si>
  <si>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</si>
  <si>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</si>
  <si>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</si>
  <si>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</si>
  <si>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</si>
  <si>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</si>
  <si>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</si>
  <si>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</si>
  <si>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</si>
  <si>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</si>
  <si>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</si>
  <si>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</si>
  <si>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</si>
  <si>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</si>
  <si>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</si>
  <si>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</si>
  <si>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</si>
  <si>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</si>
  <si>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</si>
  <si>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</si>
  <si>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</si>
  <si>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</si>
  <si>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</si>
  <si>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</si>
  <si>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</si>
  <si>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</si>
  <si>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</si>
  <si>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</si>
  <si>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</si>
  <si>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</si>
  <si>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</si>
  <si>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</si>
  <si>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</si>
  <si>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</si>
  <si>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</si>
  <si>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</si>
  <si>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</si>
  <si>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</si>
  <si>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</si>
  <si>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</si>
  <si>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</si>
  <si>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</si>
  <si>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</si>
  <si>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</si>
  <si>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</si>
  <si>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</si>
  <si>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</si>
  <si>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</si>
  <si>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</si>
  <si>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</si>
  <si>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</si>
  <si>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</si>
  <si>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</si>
  <si>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</si>
  <si>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</si>
  <si>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</si>
  <si>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</si>
  <si>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</si>
  <si>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</si>
  <si>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</si>
  <si>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</si>
  <si>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</si>
  <si>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</si>
  <si>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</si>
  <si>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</si>
  <si>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</si>
  <si>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</si>
  <si>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</si>
  <si>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</si>
  <si>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</si>
  <si>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</si>
  <si>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</si>
  <si>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</si>
  <si>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</si>
  <si>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</si>
  <si>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</si>
  <si>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</si>
  <si>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</si>
  <si>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</si>
  <si>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</si>
  <si>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</si>
  <si>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</si>
  <si>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</si>
  <si>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</si>
  <si>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</si>
  <si>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</si>
  <si>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</si>
  <si>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</si>
  <si>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</si>
  <si>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</si>
  <si>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</si>
  <si>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</si>
  <si>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</si>
  <si>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</si>
  <si>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</si>
  <si>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</si>
  <si>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</si>
  <si>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</si>
  <si>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</si>
  <si>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</si>
  <si>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</si>
  <si>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</si>
  <si>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</si>
  <si>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</si>
  <si>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</si>
  <si>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</si>
  <si>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</si>
  <si>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</si>
  <si>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</si>
  <si>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</si>
  <si>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</si>
  <si>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</si>
  <si>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</si>
  <si>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</si>
  <si>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</si>
  <si>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</si>
  <si>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</si>
  <si>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</si>
  <si>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</si>
  <si>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</si>
  <si>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</si>
  <si>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</si>
  <si>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</si>
  <si>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</si>
  <si>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</si>
  <si>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</si>
  <si>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</si>
  <si>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</si>
  <si>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</si>
  <si>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</si>
  <si>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</si>
  <si>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</si>
  <si>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</si>
  <si>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</si>
  <si>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</si>
  <si>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</si>
  <si>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</si>
  <si>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</si>
  <si>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</si>
  <si>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</si>
  <si>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</si>
  <si>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</si>
  <si>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</si>
  <si>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 xml:space="preserve">Остаток денег и денежных эквивалентов на конец отчетного периода </t>
  </si>
  <si>
    <t>Остаток денег и денежных эквивалентов на начало отчетного периода</t>
  </si>
  <si>
    <t>Итого чистое увеличение или уменьшение денег за отчетный период</t>
  </si>
  <si>
    <t>Итого увеличение или уменьшение денег от финансовой деятельности</t>
  </si>
  <si>
    <t>Прочие поступления и платежи</t>
  </si>
  <si>
    <t> 41</t>
  </si>
  <si>
    <t>Увеличение (уменьшение) доли меньшинства</t>
  </si>
  <si>
    <t>Выплата дивидендов</t>
  </si>
  <si>
    <t>Выкупленные собственные акции или доли участников</t>
  </si>
  <si>
    <t>Выпуск долговых обязательств</t>
  </si>
  <si>
    <t>Изменения в уставном капитале</t>
  </si>
  <si>
    <t> 36</t>
  </si>
  <si>
    <t>Денежные поступления и платежи, связанные с финансовой деятельностью</t>
  </si>
  <si>
    <t> 35</t>
  </si>
  <si>
    <t>Итого увеличение или уменьшение денег от инвестиционной деятельности</t>
  </si>
  <si>
    <t>Инвестиции  в капитал других юридических лиц и субординированный долг</t>
  </si>
  <si>
    <t>Продажа основных средств и нематериальных активов</t>
  </si>
  <si>
    <t>Покупка основных средств и нематериальных активов</t>
  </si>
  <si>
    <t>Продажа ценных бумаг, удерживаемых до погашения</t>
  </si>
  <si>
    <t xml:space="preserve">Покупка ценных бумаг, удерживаемых до погашения </t>
  </si>
  <si>
    <t> 28</t>
  </si>
  <si>
    <t>Денежные поступления и платежи, связанные с инвестиционной деятельностью</t>
  </si>
  <si>
    <t> 27</t>
  </si>
  <si>
    <t>Итого увеличение (уменьшение) денег от операционной деятельности после налогообложения</t>
  </si>
  <si>
    <t>Начисленный корпоративный подоходный налог</t>
  </si>
  <si>
    <t> 25</t>
  </si>
  <si>
    <t>Увеличение или уменьшение денег от операционной деятельности</t>
  </si>
  <si>
    <t>Увеличение (уменьшение) прочих обязательств</t>
  </si>
  <si>
    <t>Увеличение (уменьшение) налоговых обязательств</t>
  </si>
  <si>
    <t>Увеличение (уменьшение) прочих привлеченных средств</t>
  </si>
  <si>
    <r>
      <t>Увеличение (уменьшение)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задолженности перед банками и организациями, осуществляющими отдельные виды банковских операций</t>
    </r>
  </si>
  <si>
    <t>Увеличение (уменьшение) задолженности перед Правительством Республики Казахстан</t>
  </si>
  <si>
    <t>Увеличение (уменьшение) вкладов и текущих счетов физических и юридических лиц</t>
  </si>
  <si>
    <t>Увеличение (уменьшение) вкладов банков и организаций, осуществляющих отдельные виды банковских операций</t>
  </si>
  <si>
    <t> 17</t>
  </si>
  <si>
    <t>Увеличение (уменьшение) в операционных обязательствах</t>
  </si>
  <si>
    <t>(Увеличение) уменьшение прочих активов</t>
  </si>
  <si>
    <t>(Увеличение) уменьшение прочих требований к клиентам</t>
  </si>
  <si>
    <t>(Увеличение) уменьшение займа и финансовой аренды</t>
  </si>
  <si>
    <t>(Увеличение) уменьшение вкладов и корреспондентских счетов в банках и  организациях, осуществляющих отдельные виды банковских операций</t>
  </si>
  <si>
    <t>(Увеличение) уменьшение ценных бумаг, учитываемых по справедливой стоимости через прибыль и убыток и имеющихся в наличии для продажи</t>
  </si>
  <si>
    <t>(Увеличение) уменьшение вкладов и корреспондентских счетов в Национальном Банке Республики Казахстан</t>
  </si>
  <si>
    <t> 10</t>
  </si>
  <si>
    <t>(Увеличение) уменьшение в операционных активах</t>
  </si>
  <si>
    <t> 9</t>
  </si>
  <si>
    <t>Операционный доход (расход) до изменения в операционных активах и обязательствах</t>
  </si>
  <si>
    <t>прочие корректировки на неденежные статьи</t>
  </si>
  <si>
    <t>расходы, начисленные по выплате вознаграждения</t>
  </si>
  <si>
    <t>доходы, начисленные в виде вознаграждения к получению</t>
  </si>
  <si>
    <r>
      <t xml:space="preserve">нереализованные  доходы и расходы </t>
    </r>
    <r>
      <rPr>
        <sz val="10"/>
        <color indexed="8"/>
        <rFont val="Times New Roman"/>
        <family val="1"/>
      </rPr>
      <t>по операциям с иностранной валютой</t>
    </r>
  </si>
  <si>
    <t>расходы по резервам по сомнительным долгам</t>
  </si>
  <si>
    <t>амортизационные отчисления и износ</t>
  </si>
  <si>
    <t>Корректировки на неденежные операционные статьи:</t>
  </si>
  <si>
    <t xml:space="preserve"> 1 </t>
  </si>
  <si>
    <t>Прибыль (убыток) до налогообложения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</si>
  <si>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</si>
  <si>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</si>
  <si>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</si>
  <si>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</si>
  <si>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</si>
  <si>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</si>
  <si>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</si>
  <si>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</si>
  <si>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</si>
  <si>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</si>
  <si>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</si>
  <si>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</si>
  <si>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</si>
  <si>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</si>
  <si>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</si>
  <si>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</si>
  <si>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</si>
  <si>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</si>
  <si>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</si>
  <si>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</si>
  <si>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</si>
  <si>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</si>
  <si>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</si>
  <si>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</si>
  <si>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</si>
  <si>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</si>
  <si>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</si>
  <si>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</si>
  <si>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</si>
  <si>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</si>
  <si>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</si>
  <si>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</si>
  <si>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</si>
  <si>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движении денежных средств (косвенный метод)</t>
  </si>
  <si>
    <t>Отчет о финансовом положении</t>
  </si>
  <si>
    <t>Отчет о совокупном доходе</t>
  </si>
  <si>
    <t>телефон: 344-12-22 вн.1246</t>
  </si>
  <si>
    <t>Главный бухгалтер                    ____________________Тоқтарқожа А.Т.</t>
  </si>
  <si>
    <t>Главный бухгалтер                     ____________________ Тоқтарқожа А.Т.</t>
  </si>
  <si>
    <t>Главный бухгалтер                ____________________  Тоқтарқожа А.Т.</t>
  </si>
  <si>
    <t xml:space="preserve">Главный бухгалтер                                              ______________________Тоқтарқожа А.Т.                                                                                   </t>
  </si>
  <si>
    <t>Управляющий директор          ____________________Сагимкулова Б.Д.</t>
  </si>
  <si>
    <t>Управляющий директор         _____________________Сагимкулова Б.Д.</t>
  </si>
  <si>
    <t>Управляющий директор                                   _____________________Сагимкулова Б.Д.</t>
  </si>
  <si>
    <t>Исполнитель                                ____________________Малгаждарова А.</t>
  </si>
  <si>
    <t>Исполнитель                            ____________________Малгаждарова А.</t>
  </si>
  <si>
    <t xml:space="preserve">Исполнитель           __________________ Малгаждарова А. </t>
  </si>
  <si>
    <t>Телефон: 344-12-22 вн.1246</t>
  </si>
  <si>
    <t>Исполнитель                                                                   __________________ Малгаждарова А.</t>
  </si>
  <si>
    <t>Производные финансовые инструменты</t>
  </si>
  <si>
    <t>35.1</t>
  </si>
  <si>
    <t>35.2</t>
  </si>
  <si>
    <t>40.1</t>
  </si>
  <si>
    <t>40.2</t>
  </si>
  <si>
    <t>40</t>
  </si>
  <si>
    <t>(в тысячах тенге)</t>
  </si>
  <si>
    <t>Итого капитал и обязательства (стр.34+стр.41):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</si>
  <si>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</si>
  <si>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</si>
  <si>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</si>
  <si>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</si>
  <si>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</si>
  <si>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</si>
  <si>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</si>
  <si>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</si>
  <si>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</si>
  <si>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</si>
  <si>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</si>
  <si>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</si>
  <si>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</si>
  <si>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</si>
  <si>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</si>
  <si>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</si>
  <si>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</si>
  <si>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</si>
  <si>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</si>
  <si>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</si>
  <si>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</si>
  <si>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</si>
  <si>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Резерв по переоценке активов, имеющихся в наличии для продажи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</si>
  <si>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</si>
  <si>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</si>
  <si>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</si>
  <si>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</si>
  <si>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</si>
  <si>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 xml:space="preserve"> по состоянию на "01" октября 2016 года</t>
  </si>
  <si>
    <t>Всего совокупного дохода за период</t>
  </si>
  <si>
    <t>дата</t>
  </si>
  <si>
    <t>Активы эмитента акций в отчете о финансовом положении акций на дату расчета</t>
  </si>
  <si>
    <t>Нематериальные активы эмитента акций в отчете о финансовом положении акций на дату расчета</t>
  </si>
  <si>
    <t>Обязательства  в  отчете о финансовом положении акций на дату расчета</t>
  </si>
  <si>
    <t>Чистые активы</t>
  </si>
  <si>
    <t>Балансовая стоимость одной простой акций (тенге)</t>
  </si>
  <si>
    <t>Чистая прибыль за 8 месяцев, в тыс.тенге</t>
  </si>
  <si>
    <t>Базовая прибыль на одну акцию (в тенге)</t>
  </si>
  <si>
    <t>Количество простых акций на дату расчета (тыс., штук)</t>
  </si>
  <si>
    <t>78 962</t>
  </si>
  <si>
    <t>Балансовая стоимость на одну акцию,    в тенге</t>
  </si>
  <si>
    <t>43</t>
  </si>
  <si>
    <t>Базовая и разводненная прибыль на акцию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</si>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</sst>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#,##0_);\(#,##0\);0_)"/>
    <numFmt numFmtId="166" formatCode="_-#,##0_-;\(#,##0\);_-\ \ &quot;-&quot;_-;_-@_-"/>
    <numFmt numFmtId="167" formatCode="_-#,##0.00_-;\(#,##0.00\);_-\ \ &quot;-&quot;_-;_-@_-"/>
    <numFmt numFmtId="168" formatCode="mmm/dd/yyyy;_-\ &quot;N/A&quot;_-;_-\ &quot;-&quot;_-"/>
    <numFmt numFmtId="169" formatCode="mmm/yyyy;_-\ &quot;N/A&quot;_-;_-\ &quot;-&quot;_-"/>
    <numFmt numFmtId="170" formatCode="_-#,##0%_-;\(#,##0%\);_-\ &quot;-&quot;_-"/>
    <numFmt numFmtId="171" formatCode="_-#,###,_-;\(#,###,\);_-\ \ &quot;-&quot;_-;_-@_-"/>
    <numFmt numFmtId="172" formatCode="_-#,###.00,_-;\(#,###.00,\);_-\ \ &quot;-&quot;_-;_-@_-"/>
    <numFmt numFmtId="173" formatCode="_-#0&quot;.&quot;0,_-;\(#0&quot;.&quot;0,\);_-\ \ &quot;-&quot;_-;_-@_-"/>
    <numFmt numFmtId="174" formatCode="_-#0&quot;.&quot;0000_-;\(#0&quot;.&quot;0000\);_-\ \ &quot;-&quot;_-;_-@_-"/>
    <numFmt numFmtId="175" formatCode="&quot;$&quot;#,##0_);\(&quot;$&quot;#,##0\)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(* #,##0.00_);_(* \(#,##0.00\);_(* &quot;-&quot;??_);_(@_)"/>
    <numFmt numFmtId="192" formatCode="_._.* \(#,##0\)_%;_._.* #,##0_)_%;_._.* 0_)_%;_._.@_)_%"/>
    <numFmt numFmtId="193" formatCode="_._.&quot;$&quot;* \(#,##0\)_%;_._.&quot;$&quot;* #,##0_)_%;_._.&quot;$&quot;* 0_)_%;_._.@_)_%"/>
    <numFmt numFmtId="194" formatCode="* \(#,##0\);* #,##0_);&quot;-&quot;??_);@"/>
    <numFmt numFmtId="195" formatCode="&quot;$&quot;* #,##0_)_%;&quot;$&quot;* \(#,##0\)_%;&quot;$&quot;* &quot;-&quot;??_)_%;@_)_%"/>
    <numFmt numFmtId="196" formatCode="_._.&quot;$&quot;* #,##0.0_)_%;_._.&quot;$&quot;* \(#,##0.0\)_%"/>
    <numFmt numFmtId="197" formatCode="&quot;$&quot;* #,##0.0_)_%;&quot;$&quot;* \(#,##0.0\)_%;&quot;$&quot;* \ .0_)_%"/>
    <numFmt numFmtId="198" formatCode="_._.&quot;$&quot;* #,##0.00_)_%;_._.&quot;$&quot;* \(#,##0.00\)_%"/>
    <numFmt numFmtId="199" formatCode="&quot;$&quot;* #,##0.00_)_%;&quot;$&quot;* \(#,##0.00\)_%;&quot;$&quot;* \ .00_)_%"/>
    <numFmt numFmtId="200" formatCode="_._.&quot;$&quot;* #,##0.000_)_%;_._.&quot;$&quot;* \(#,##0.000\)_%"/>
    <numFmt numFmtId="201" formatCode="&quot;$&quot;* #,##0.000_)_%;&quot;$&quot;* \(#,##0.000\)_%;&quot;$&quot;* \ .000_)_%"/>
    <numFmt numFmtId="202" formatCode="mmmm\ d\,\ yyyy"/>
    <numFmt numFmtId="203" formatCode="* #,##0_);* \(#,##0\);&quot;-&quot;??_);@"/>
    <numFmt numFmtId="204" formatCode="_-* #,##0.00[$€-1]_-;\-* #,##0.00[$€-1]_-;_-* &quot;-&quot;??[$€-1]_-"/>
    <numFmt numFmtId="205" formatCode="#,##0\ \ ;\(#,##0\)\ ;\—\ \ \ \ "/>
    <numFmt numFmtId="206" formatCode="&quot;$&quot;#,##0\ ;\-&quot;$&quot;#,##0"/>
    <numFmt numFmtId="207" formatCode="&quot;$&quot;#,##0.00\ ;\(&quot;$&quot;#,##0.00\)"/>
    <numFmt numFmtId="208" formatCode="mmm/dd"/>
    <numFmt numFmtId="209" formatCode="_-* #,##0\ _đ_._-;\-* #,##0\ _đ_._-;_-* &quot;-&quot;\ _đ_._-;_-@_-"/>
    <numFmt numFmtId="210" formatCode="_(* #,##0_);_(* \(#,##0\);_(* &quot;-&quot;_);_(@_)"/>
    <numFmt numFmtId="211" formatCode="0_)%;\(0\)%"/>
    <numFmt numFmtId="212" formatCode="_._._(* 0_)%;_._.* \(0\)%"/>
    <numFmt numFmtId="213" formatCode="_(0_)%;\(0\)%"/>
    <numFmt numFmtId="214" formatCode="0%_);\(0%\)"/>
    <numFmt numFmtId="215" formatCode="\60\4\7\:"/>
    <numFmt numFmtId="216" formatCode="_(0.0_)%;\(0.0\)%"/>
    <numFmt numFmtId="217" formatCode="_._._(* 0.0_)%;_._.* \(0.0\)%"/>
    <numFmt numFmtId="218" formatCode="_(0.00_)%;\(0.00\)%"/>
    <numFmt numFmtId="219" formatCode="_._._(* 0.00_)%;_._.* \(0.00\)%"/>
    <numFmt numFmtId="220" formatCode="_(0.000_)%;\(0.000\)%"/>
    <numFmt numFmtId="221" formatCode="_._._(* 0.000_)%;_._.* \(0.000\)%"/>
    <numFmt numFmtId="222" formatCode="mm/dd/yy"/>
    <numFmt numFmtId="223" formatCode="\ #,##0;[Red]\-#,##0"/>
    <numFmt numFmtId="224" formatCode="&quot;$&quot;#,\);\(&quot;$&quot;#,\)"/>
    <numFmt numFmtId="225" formatCode="&quot;$&quot;#,;\(&quot;$&quot;#,\)"/>
    <numFmt numFmtId="226" formatCode="#,##0;[Red]&quot;-&quot;#,##0"/>
    <numFmt numFmtId="227" formatCode="#,##0.00;[Red]&quot;-&quot;#,##0.00"/>
    <numFmt numFmtId="228" formatCode="#,##0\ &quot;kr&quot;;[Red]\-#,##0\ &quot;kr&quot;"/>
    <numFmt numFmtId="229" formatCode="#,##0.00\ &quot;kr&quot;;[Red]\-#,##0.00\ &quot;kr&quot;"/>
    <numFmt numFmtId="230" formatCode="_-* #,##0.00\ _T_L_-;\-* #,##0.00\ _T_L_-;_-* &quot;-&quot;??\ _T_L_-;_-@_-"/>
    <numFmt numFmtId="231" formatCode="_-* #,##0.00\ _р_._-;\-* #,##0.00\ _р_._-;_-* &quot;-&quot;??\ _р_._-;_-@_-"/>
  </numFmts>
  <fonts count="1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6" fontId="9" fillId="0" borderId="0" applyFill="0" applyBorder="0" applyProtection="0">
      <alignment horizontal="right"/>
    </xf>
    <xf numFmtId="167" fontId="9" fillId="0" borderId="0" applyFill="0" applyBorder="0" applyProtection="0">
      <alignment horizontal="right"/>
    </xf>
    <xf numFmtId="168" fontId="23" fillId="0" borderId="0" applyFill="0" applyBorder="0" applyProtection="0">
      <alignment horizontal="center"/>
    </xf>
    <xf numFmtId="169" fontId="23" fillId="0" borderId="0" applyFill="0" applyBorder="0" applyProtection="0">
      <alignment horizontal="center"/>
    </xf>
    <xf numFmtId="170" fontId="24" fillId="0" borderId="0" applyFill="0" applyBorder="0" applyProtection="0">
      <alignment horizontal="right"/>
    </xf>
    <xf numFmtId="171" fontId="9" fillId="0" borderId="0" applyFill="0" applyBorder="0" applyProtection="0">
      <alignment horizontal="right"/>
    </xf>
    <xf numFmtId="172" fontId="9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7" applyNumberFormat="0" applyFont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175" fontId="35" fillId="0" borderId="9" applyAlignment="0" applyProtection="0"/>
    <xf numFmtId="0" fontId="36" fillId="12" borderId="0" applyNumberFormat="0" applyBorder="0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6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3" fontId="11" fillId="0" borderId="0" applyFont="0" applyFill="0" applyBorder="0" applyAlignment="0" applyProtection="0"/>
    <xf numFmtId="181" fontId="38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43" fillId="0" borderId="0" applyFont="0" applyFill="0" applyBorder="0" applyAlignment="0" applyProtection="0"/>
    <xf numFmtId="186" fontId="44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2" fontId="48" fillId="0" borderId="0" applyFill="0" applyBorder="0" applyProtection="0"/>
    <xf numFmtId="193" fontId="42" fillId="0" borderId="0" applyFont="0" applyFill="0" applyBorder="0" applyAlignment="0" applyProtection="0"/>
    <xf numFmtId="194" fontId="9" fillId="0" borderId="0" applyFill="0" applyBorder="0" applyProtection="0"/>
    <xf numFmtId="194" fontId="9" fillId="0" borderId="9" applyFill="0" applyProtection="0"/>
    <xf numFmtId="194" fontId="9" fillId="0" borderId="10" applyFill="0" applyProtection="0"/>
    <xf numFmtId="195" fontId="11" fillId="0" borderId="0" applyFont="0" applyFill="0" applyBorder="0" applyAlignment="0" applyProtection="0"/>
    <xf numFmtId="177" fontId="38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3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37" fontId="49" fillId="0" borderId="11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2" applyNumberFormat="0" applyFont="0" applyBorder="0" applyAlignment="0" applyProtection="0"/>
    <xf numFmtId="0" fontId="52" fillId="14" borderId="0" applyNumberFormat="0" applyBorder="0" applyAlignment="0" applyProtection="0"/>
    <xf numFmtId="202" fontId="11" fillId="0" borderId="0" applyFont="0" applyFill="0" applyBorder="0" applyAlignment="0" applyProtection="0"/>
    <xf numFmtId="14" fontId="37" fillId="0" borderId="0" applyFill="0" applyBorder="0" applyAlignment="0"/>
    <xf numFmtId="203" fontId="9" fillId="0" borderId="0" applyFill="0" applyBorder="0" applyProtection="0"/>
    <xf numFmtId="203" fontId="9" fillId="0" borderId="9" applyFill="0" applyProtection="0"/>
    <xf numFmtId="203" fontId="9" fillId="0" borderId="10" applyFill="0" applyProtection="0"/>
    <xf numFmtId="38" fontId="29" fillId="0" borderId="13">
      <alignment vertical="center"/>
    </xf>
    <xf numFmtId="191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4" fillId="0" borderId="0" applyNumberFormat="0" applyAlignment="0">
      <alignment horizontal="left"/>
    </xf>
    <xf numFmtId="204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5" fontId="57" fillId="0" borderId="0">
      <alignment horizontal="right"/>
    </xf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5" applyNumberFormat="0" applyAlignment="0" applyProtection="0">
      <alignment horizontal="left" vertical="center"/>
    </xf>
    <xf numFmtId="0" fontId="61" fillId="0" borderId="16">
      <alignment horizontal="left" vertical="center"/>
    </xf>
    <xf numFmtId="14" fontId="62" fillId="20" borderId="17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8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8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6" fontId="71" fillId="0" borderId="0" applyFont="0" applyFill="0" applyBorder="0" applyAlignment="0" applyProtection="0"/>
    <xf numFmtId="207" fontId="72" fillId="0" borderId="0" applyFont="0" applyFill="0" applyBorder="0" applyAlignment="0" applyProtection="0"/>
    <xf numFmtId="0" fontId="73" fillId="22" borderId="19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20" applyNumberFormat="0" applyFill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1"/>
    <xf numFmtId="208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09" fontId="1" fillId="0" borderId="0" applyFont="0" applyFill="0" applyBorder="0" applyAlignment="0" applyProtection="0"/>
    <xf numFmtId="21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81" fillId="23" borderId="0"/>
    <xf numFmtId="211" fontId="40" fillId="0" borderId="0" applyFont="0" applyFill="0" applyBorder="0" applyAlignment="0" applyProtection="0"/>
    <xf numFmtId="212" fontId="42" fillId="0" borderId="0" applyFont="0" applyFill="0" applyBorder="0" applyAlignment="0" applyProtection="0"/>
    <xf numFmtId="213" fontId="44" fillId="0" borderId="0" applyFont="0" applyFill="0" applyBorder="0" applyAlignment="0" applyProtection="0"/>
    <xf numFmtId="214" fontId="11" fillId="0" borderId="0" applyFont="0" applyFill="0" applyBorder="0" applyAlignment="0" applyProtection="0"/>
    <xf numFmtId="180" fontId="39" fillId="0" borderId="0" applyFont="0" applyFill="0" applyBorder="0" applyAlignment="0" applyProtection="0"/>
    <xf numFmtId="215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6" fontId="44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10" fontId="82" fillId="0" borderId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222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5" applyNumberFormat="0" applyProtection="0">
      <alignment vertical="center"/>
    </xf>
    <xf numFmtId="4" fontId="88" fillId="13" borderId="25" applyNumberFormat="0" applyProtection="0">
      <alignment vertical="center"/>
    </xf>
    <xf numFmtId="4" fontId="87" fillId="13" borderId="25" applyNumberFormat="0" applyProtection="0">
      <alignment horizontal="left" vertical="center" indent="1"/>
    </xf>
    <xf numFmtId="0" fontId="87" fillId="13" borderId="25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5" applyNumberFormat="0" applyProtection="0">
      <alignment horizontal="right" vertical="center"/>
    </xf>
    <xf numFmtId="4" fontId="37" fillId="4" borderId="25" applyNumberFormat="0" applyProtection="0">
      <alignment horizontal="right" vertical="center"/>
    </xf>
    <xf numFmtId="4" fontId="37" fillId="15" borderId="25" applyNumberFormat="0" applyProtection="0">
      <alignment horizontal="right" vertical="center"/>
    </xf>
    <xf numFmtId="4" fontId="37" fillId="25" borderId="25" applyNumberFormat="0" applyProtection="0">
      <alignment horizontal="right" vertical="center"/>
    </xf>
    <xf numFmtId="4" fontId="37" fillId="26" borderId="25" applyNumberFormat="0" applyProtection="0">
      <alignment horizontal="right" vertical="center"/>
    </xf>
    <xf numFmtId="4" fontId="37" fillId="18" borderId="25" applyNumberFormat="0" applyProtection="0">
      <alignment horizontal="right" vertical="center"/>
    </xf>
    <xf numFmtId="4" fontId="37" fillId="16" borderId="25" applyNumberFormat="0" applyProtection="0">
      <alignment horizontal="right" vertical="center"/>
    </xf>
    <xf numFmtId="4" fontId="37" fillId="27" borderId="25" applyNumberFormat="0" applyProtection="0">
      <alignment horizontal="right" vertical="center"/>
    </xf>
    <xf numFmtId="4" fontId="37" fillId="28" borderId="25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5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5" applyNumberFormat="0" applyProtection="0">
      <alignment horizontal="left" vertical="center" indent="1"/>
    </xf>
    <xf numFmtId="0" fontId="11" fillId="30" borderId="25" applyNumberFormat="0" applyProtection="0">
      <alignment horizontal="left" vertical="top" indent="1"/>
    </xf>
    <xf numFmtId="0" fontId="11" fillId="32" borderId="25" applyNumberFormat="0" applyProtection="0">
      <alignment horizontal="left" vertical="center" indent="1"/>
    </xf>
    <xf numFmtId="0" fontId="11" fillId="32" borderId="25" applyNumberFormat="0" applyProtection="0">
      <alignment horizontal="left" vertical="top" indent="1"/>
    </xf>
    <xf numFmtId="0" fontId="11" fillId="33" borderId="25" applyNumberFormat="0" applyProtection="0">
      <alignment horizontal="left" vertical="center" indent="1"/>
    </xf>
    <xf numFmtId="0" fontId="11" fillId="33" borderId="25" applyNumberFormat="0" applyProtection="0">
      <alignment horizontal="left" vertical="top" indent="1"/>
    </xf>
    <xf numFmtId="0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37" fillId="21" borderId="25" applyNumberFormat="0" applyProtection="0">
      <alignment vertical="center"/>
    </xf>
    <xf numFmtId="4" fontId="94" fillId="21" borderId="25" applyNumberFormat="0" applyProtection="0">
      <alignment vertical="center"/>
    </xf>
    <xf numFmtId="4" fontId="37" fillId="21" borderId="25" applyNumberFormat="0" applyProtection="0">
      <alignment horizontal="left" vertical="center" indent="1"/>
    </xf>
    <xf numFmtId="0" fontId="37" fillId="21" borderId="25" applyNumberFormat="0" applyProtection="0">
      <alignment horizontal="left" vertical="top" indent="1"/>
    </xf>
    <xf numFmtId="4" fontId="37" fillId="35" borderId="25" applyNumberFormat="0" applyProtection="0">
      <alignment horizontal="right" vertical="center"/>
    </xf>
    <xf numFmtId="4" fontId="59" fillId="7" borderId="25" applyNumberFormat="0" applyProtection="0">
      <alignment horizontal="right" vertical="center"/>
    </xf>
    <xf numFmtId="4" fontId="37" fillId="31" borderId="25" applyNumberFormat="0" applyProtection="0">
      <alignment horizontal="left" vertical="center" indent="1"/>
    </xf>
    <xf numFmtId="0" fontId="37" fillId="32" borderId="25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5" applyNumberFormat="0" applyProtection="0">
      <alignment horizontal="right" vertical="center"/>
    </xf>
    <xf numFmtId="223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6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7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4" fontId="39" fillId="0" borderId="0" applyFill="0" applyBorder="0" applyAlignment="0"/>
    <xf numFmtId="225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8" applyNumberFormat="0" applyFont="0" applyFill="0" applyAlignment="0" applyProtection="0"/>
    <xf numFmtId="226" fontId="106" fillId="0" borderId="0" applyFont="0" applyFill="0" applyBorder="0" applyAlignment="0" applyProtection="0"/>
    <xf numFmtId="227" fontId="106" fillId="0" borderId="0" applyFont="0" applyFill="0" applyBorder="0" applyAlignment="0" applyProtection="0"/>
    <xf numFmtId="0" fontId="107" fillId="11" borderId="29" applyNumberFormat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0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1" fontId="79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7" fillId="0" borderId="0"/>
    <xf numFmtId="0" fontId="60" fillId="0" borderId="0"/>
  </cellStyleXfs>
  <cellXfs count="257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4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49" fontId="12" fillId="0" borderId="3" xfId="1" applyNumberFormat="1" applyFont="1" applyBorder="1" applyAlignment="1">
      <alignment horizontal="center" vertical="center" wrapText="1"/>
    </xf>
    <xf numFmtId="49" fontId="11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2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0" fontId="118" fillId="0" borderId="0" xfId="0" applyFont="1" applyFill="1" applyProtection="1">
      <protection locked="0"/>
    </xf>
    <xf numFmtId="0" fontId="119" fillId="0" borderId="0" xfId="0" applyFont="1" applyFill="1" applyProtection="1">
      <protection locked="0"/>
    </xf>
    <xf numFmtId="3" fontId="9" fillId="39" borderId="4" xfId="0" applyNumberFormat="1" applyFont="1" applyFill="1" applyBorder="1" applyAlignment="1">
      <alignment horizontal="right" vertical="center" wrapText="1"/>
    </xf>
    <xf numFmtId="3" fontId="2" fillId="39" borderId="1" xfId="2" applyNumberFormat="1" applyFont="1" applyFill="1" applyBorder="1" applyProtection="1">
      <protection locked="0"/>
    </xf>
    <xf numFmtId="3" fontId="4" fillId="39" borderId="1" xfId="2" applyNumberFormat="1" applyFont="1" applyFill="1" applyBorder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5" fillId="0" borderId="0" xfId="466" applyFont="1" applyFill="1" applyProtection="1">
      <protection locked="0"/>
    </xf>
    <xf numFmtId="3" fontId="15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3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3" fontId="120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1" fillId="0" borderId="0" xfId="1" applyFont="1" applyProtection="1">
      <protection locked="0"/>
    </xf>
    <xf numFmtId="3" fontId="121" fillId="0" borderId="0" xfId="1" applyNumberFormat="1" applyFont="1" applyProtection="1">
      <protection locked="0"/>
    </xf>
    <xf numFmtId="3" fontId="121" fillId="0" borderId="0" xfId="1" applyNumberFormat="1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3" fontId="12" fillId="0" borderId="39" xfId="1" applyNumberFormat="1" applyFont="1" applyBorder="1" applyAlignment="1" applyProtection="1">
      <alignment horizontal="center" vertical="top" wrapText="1"/>
      <protection locked="0"/>
    </xf>
    <xf numFmtId="0" fontId="12" fillId="0" borderId="1" xfId="1" applyFont="1" applyFill="1" applyBorder="1" applyAlignment="1" applyProtection="1">
      <alignment vertical="top" wrapText="1"/>
    </xf>
    <xf numFmtId="3" fontId="12" fillId="0" borderId="40" xfId="1" applyNumberFormat="1" applyFont="1" applyBorder="1" applyAlignment="1" applyProtection="1">
      <alignment horizontal="center" vertical="top" wrapText="1"/>
      <protection locked="0"/>
    </xf>
    <xf numFmtId="0" fontId="12" fillId="0" borderId="5" xfId="1" applyFont="1" applyFill="1" applyBorder="1" applyAlignment="1" applyProtection="1">
      <alignment vertical="top" wrapText="1"/>
    </xf>
    <xf numFmtId="3" fontId="12" fillId="0" borderId="1" xfId="445" applyNumberFormat="1" applyFont="1" applyBorder="1" applyAlignment="1" applyProtection="1">
      <alignment horizontal="right"/>
    </xf>
    <xf numFmtId="3" fontId="12" fillId="0" borderId="1" xfId="445" applyNumberFormat="1" applyFont="1" applyFill="1" applyBorder="1" applyAlignment="1" applyProtection="1">
      <alignment horizontal="right"/>
    </xf>
    <xf numFmtId="0" fontId="12" fillId="0" borderId="5" xfId="1" applyFont="1" applyBorder="1" applyAlignment="1" applyProtection="1">
      <alignment vertical="top" wrapText="1"/>
    </xf>
    <xf numFmtId="0" fontId="12" fillId="0" borderId="1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3" fontId="2" fillId="0" borderId="1" xfId="445" applyNumberFormat="1" applyFont="1" applyFill="1" applyBorder="1" applyAlignment="1" applyProtection="1">
      <alignment horizontal="right"/>
      <protection locked="0"/>
    </xf>
    <xf numFmtId="3" fontId="9" fillId="0" borderId="41" xfId="1" applyNumberFormat="1" applyFont="1" applyBorder="1" applyAlignment="1" applyProtection="1">
      <alignment horizontal="center" vertical="top" wrapText="1"/>
      <protection locked="0"/>
    </xf>
    <xf numFmtId="0" fontId="9" fillId="0" borderId="42" xfId="1" applyFont="1" applyBorder="1" applyAlignment="1" applyProtection="1">
      <alignment vertical="top" wrapText="1"/>
    </xf>
    <xf numFmtId="3" fontId="9" fillId="0" borderId="40" xfId="1" applyNumberFormat="1" applyFont="1" applyBorder="1" applyAlignment="1" applyProtection="1">
      <alignment horizontal="center" vertical="top" wrapText="1"/>
      <protection locked="0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3" fontId="9" fillId="0" borderId="39" xfId="1" applyNumberFormat="1" applyFont="1" applyBorder="1" applyAlignment="1" applyProtection="1">
      <alignment horizontal="center" vertical="top" wrapText="1"/>
      <protection locked="0"/>
    </xf>
    <xf numFmtId="0" fontId="9" fillId="0" borderId="1" xfId="1" applyFont="1" applyBorder="1" applyAlignment="1" applyProtection="1">
      <alignment vertical="top" wrapText="1"/>
    </xf>
    <xf numFmtId="3" fontId="12" fillId="0" borderId="42" xfId="1" applyNumberFormat="1" applyFont="1" applyBorder="1" applyAlignment="1" applyProtection="1">
      <alignment horizontal="center" vertical="top" wrapText="1"/>
      <protection locked="0"/>
    </xf>
    <xf numFmtId="0" fontId="12" fillId="0" borderId="43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2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3" fillId="0" borderId="0" xfId="4" applyNumberFormat="1" applyFont="1" applyFill="1" applyProtection="1">
      <protection locked="0"/>
    </xf>
    <xf numFmtId="0" fontId="1" fillId="0" borderId="1" xfId="1" applyBorder="1" applyProtection="1">
      <protection locked="0"/>
    </xf>
    <xf numFmtId="3" fontId="12" fillId="0" borderId="1" xfId="1" applyNumberFormat="1" applyFont="1" applyBorder="1" applyAlignment="1" applyProtection="1">
      <alignment horizontal="right"/>
    </xf>
    <xf numFmtId="3" fontId="12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4" fillId="0" borderId="1" xfId="1" applyFont="1" applyBorder="1" applyProtection="1"/>
    <xf numFmtId="3" fontId="12" fillId="0" borderId="1" xfId="1" applyNumberFormat="1" applyFont="1" applyBorder="1" applyProtection="1">
      <protection locked="0"/>
    </xf>
    <xf numFmtId="3" fontId="12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2" fillId="0" borderId="1" xfId="1" applyNumberFormat="1" applyFont="1" applyBorder="1" applyAlignment="1" applyProtection="1">
      <alignment horizontal="right"/>
      <protection locked="0"/>
    </xf>
    <xf numFmtId="0" fontId="123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  <protection locked="0"/>
    </xf>
    <xf numFmtId="0" fontId="123" fillId="0" borderId="1" xfId="1" applyFont="1" applyBorder="1" applyAlignment="1" applyProtection="1">
      <alignment vertical="top" wrapText="1"/>
    </xf>
    <xf numFmtId="0" fontId="124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6" fillId="0" borderId="1" xfId="1" applyFont="1" applyBorder="1" applyAlignment="1" applyProtection="1">
      <alignment vertical="top" wrapText="1"/>
    </xf>
    <xf numFmtId="3" fontId="12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3" fillId="0" borderId="0" xfId="1" applyFont="1" applyFill="1" applyProtection="1">
      <protection locked="0"/>
    </xf>
    <xf numFmtId="0" fontId="13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3" fillId="39" borderId="0" xfId="1" applyFont="1" applyFill="1" applyAlignment="1">
      <alignment horizontal="justify" shrinkToFit="1"/>
    </xf>
    <xf numFmtId="0" fontId="2" fillId="39" borderId="0" xfId="1" applyFont="1" applyFill="1" applyProtection="1"/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164" fontId="2" fillId="39" borderId="1" xfId="2" applyNumberFormat="1" applyFont="1" applyFill="1" applyBorder="1" applyProtection="1">
      <protection locked="0"/>
    </xf>
    <xf numFmtId="0" fontId="2" fillId="39" borderId="1" xfId="1" applyFont="1" applyFill="1" applyBorder="1" applyProtection="1">
      <protection locked="0"/>
    </xf>
    <xf numFmtId="0" fontId="13" fillId="39" borderId="0" xfId="0" applyFont="1" applyFill="1" applyProtection="1">
      <protection locked="0"/>
    </xf>
    <xf numFmtId="0" fontId="15" fillId="39" borderId="0" xfId="0" applyFont="1" applyFill="1" applyProtection="1">
      <protection locked="0"/>
    </xf>
    <xf numFmtId="0" fontId="4" fillId="39" borderId="0" xfId="0" applyFont="1" applyFill="1" applyProtection="1">
      <protection locked="0"/>
    </xf>
    <xf numFmtId="3" fontId="15" fillId="39" borderId="0" xfId="0" applyNumberFormat="1" applyFont="1" applyFill="1" applyProtection="1">
      <protection locked="0"/>
    </xf>
    <xf numFmtId="0" fontId="4" fillId="39" borderId="0" xfId="1" applyFont="1" applyFill="1" applyProtection="1">
      <protection locked="0"/>
    </xf>
    <xf numFmtId="0" fontId="2" fillId="39" borderId="0" xfId="1" applyFont="1" applyFill="1" applyProtection="1">
      <protection locked="0"/>
    </xf>
    <xf numFmtId="3" fontId="4" fillId="0" borderId="1" xfId="1" applyNumberFormat="1" applyFont="1" applyBorder="1" applyAlignment="1" applyProtection="1">
      <alignment horizontal="right"/>
    </xf>
    <xf numFmtId="3" fontId="125" fillId="0" borderId="1" xfId="0" applyNumberFormat="1" applyFont="1" applyFill="1" applyBorder="1" applyAlignment="1" applyProtection="1">
      <alignment horizontal="right" vertical="center"/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Protection="1">
      <protection locked="0"/>
    </xf>
    <xf numFmtId="3" fontId="12" fillId="0" borderId="1" xfId="1" applyNumberFormat="1" applyFont="1" applyBorder="1" applyAlignment="1" applyProtection="1">
      <alignment horizontal="right" wrapText="1"/>
      <protection locked="0"/>
    </xf>
    <xf numFmtId="3" fontId="12" fillId="39" borderId="1" xfId="443" applyNumberFormat="1" applyFont="1" applyFill="1" applyBorder="1" applyAlignment="1" applyProtection="1">
      <alignment horizontal="right"/>
      <protection locked="0"/>
    </xf>
    <xf numFmtId="3" fontId="12" fillId="39" borderId="1" xfId="1" applyNumberFormat="1" applyFont="1" applyFill="1" applyBorder="1" applyAlignment="1" applyProtection="1">
      <alignment horizontal="right"/>
      <protection locked="0"/>
    </xf>
    <xf numFmtId="3" fontId="12" fillId="0" borderId="1" xfId="0" applyNumberFormat="1" applyFont="1" applyFill="1" applyBorder="1" applyAlignment="1" applyProtection="1">
      <alignment horizontal="right"/>
      <protection locked="0"/>
    </xf>
    <xf numFmtId="3" fontId="4" fillId="39" borderId="4" xfId="0" applyNumberFormat="1" applyFont="1" applyFill="1" applyBorder="1" applyAlignment="1">
      <alignment horizontal="right" vertical="center" wrapText="1"/>
    </xf>
    <xf numFmtId="3" fontId="2" fillId="23" borderId="1" xfId="1" applyNumberFormat="1" applyFont="1" applyFill="1" applyBorder="1" applyAlignment="1" applyProtection="1">
      <alignment horizontal="right" vertical="center" wrapText="1"/>
      <protection locked="0"/>
    </xf>
    <xf numFmtId="3" fontId="126" fillId="0" borderId="4" xfId="0" applyNumberFormat="1" applyFont="1" applyBorder="1" applyAlignment="1">
      <alignment horizontal="right" vertical="center" wrapText="1"/>
    </xf>
    <xf numFmtId="0" fontId="2" fillId="39" borderId="1" xfId="1" applyFont="1" applyFill="1" applyBorder="1" applyAlignment="1">
      <alignment horizontal="left"/>
    </xf>
    <xf numFmtId="3" fontId="4" fillId="39" borderId="1" xfId="1" applyNumberFormat="1" applyFont="1" applyFill="1" applyBorder="1" applyProtection="1"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3" fontId="4" fillId="0" borderId="0" xfId="1" applyNumberFormat="1" applyFont="1" applyBorder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49" fontId="9" fillId="0" borderId="0" xfId="1" applyNumberFormat="1" applyFont="1" applyFill="1"/>
    <xf numFmtId="3" fontId="4" fillId="0" borderId="1" xfId="1" applyNumberFormat="1" applyFont="1" applyBorder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 applyProtection="1">
      <alignment vertical="center"/>
      <protection locked="0"/>
    </xf>
    <xf numFmtId="49" fontId="9" fillId="0" borderId="0" xfId="1" applyNumberFormat="1" applyFont="1" applyBorder="1"/>
    <xf numFmtId="10" fontId="4" fillId="0" borderId="0" xfId="1" applyNumberFormat="1" applyFont="1" applyBorder="1" applyAlignment="1">
      <alignment horizontal="right" vertical="center" wrapText="1"/>
    </xf>
    <xf numFmtId="3" fontId="9" fillId="0" borderId="1" xfId="466" applyNumberFormat="1" applyFont="1" applyFill="1" applyBorder="1" applyAlignment="1" applyProtection="1">
      <alignment horizontal="right"/>
      <protection locked="0"/>
    </xf>
    <xf numFmtId="0" fontId="113" fillId="0" borderId="1" xfId="1" applyNumberFormat="1" applyFont="1" applyBorder="1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Protection="1">
      <protection locked="0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39" borderId="1" xfId="1" applyNumberFormat="1" applyFont="1" applyFill="1" applyBorder="1"/>
    <xf numFmtId="49" fontId="4" fillId="0" borderId="1" xfId="1" applyNumberFormat="1" applyFont="1" applyBorder="1" applyAlignment="1">
      <alignment horizontal="center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5" fillId="0" borderId="36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0" fontId="115" fillId="0" borderId="33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5" fillId="0" borderId="48" xfId="1" applyNumberFormat="1" applyFont="1" applyBorder="1" applyAlignment="1">
      <alignment vertical="center" wrapText="1"/>
    </xf>
    <xf numFmtId="0" fontId="115" fillId="0" borderId="49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3" fillId="0" borderId="33" xfId="1" applyNumberFormat="1" applyFont="1" applyBorder="1" applyAlignment="1">
      <alignment vertical="center" wrapText="1"/>
    </xf>
    <xf numFmtId="0" fontId="113" fillId="0" borderId="50" xfId="1" applyNumberFormat="1" applyFont="1" applyBorder="1" applyAlignment="1">
      <alignment horizontal="center" vertical="center" wrapText="1"/>
    </xf>
    <xf numFmtId="0" fontId="113" fillId="0" borderId="45" xfId="1" applyNumberFormat="1" applyFont="1" applyBorder="1" applyAlignment="1">
      <alignment horizontal="center" vertical="center" wrapText="1"/>
    </xf>
    <xf numFmtId="0" fontId="113" fillId="0" borderId="46" xfId="1" applyNumberFormat="1" applyFont="1" applyBorder="1" applyAlignment="1">
      <alignment horizontal="center"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7" fillId="0" borderId="36" xfId="1" applyNumberFormat="1" applyFont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15" fillId="0" borderId="36" xfId="1" applyNumberFormat="1" applyFont="1" applyFill="1" applyBorder="1" applyAlignment="1">
      <alignment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3" fillId="0" borderId="33" xfId="1" applyNumberFormat="1" applyFont="1" applyBorder="1" applyAlignment="1">
      <alignment horizontal="left"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horizontal="left" vertical="center" wrapText="1"/>
    </xf>
    <xf numFmtId="0" fontId="14" fillId="0" borderId="0" xfId="0" applyFont="1" applyFill="1" applyAlignment="1" applyProtection="1">
      <alignment horizontal="left" wrapText="1"/>
      <protection locked="0"/>
    </xf>
    <xf numFmtId="49" fontId="112" fillId="0" borderId="30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3" fillId="0" borderId="33" xfId="1" applyNumberFormat="1" applyFont="1" applyBorder="1" applyAlignment="1">
      <alignment horizontal="center" vertical="center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49" fontId="114" fillId="0" borderId="33" xfId="1" applyNumberFormat="1" applyFont="1" applyBorder="1" applyAlignment="1">
      <alignment horizontal="center" vertical="top" wrapText="1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12" fillId="0" borderId="0" xfId="1" applyFont="1" applyFill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70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84" Type="http://schemas.openxmlformats.org/officeDocument/2006/relationships/externalLink" Target="externalLinks/externalLink79.xml"/><Relationship Id="rId89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/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Projects/D%20B%20K/2001/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Справочник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Статьи"/>
      <sheetName val="Store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список необх. инфо."/>
      <sheetName val="ОС"/>
      <sheetName val="A 10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58">
          <cell r="C58">
            <v>1459655.7900000066</v>
          </cell>
        </row>
      </sheetData>
      <sheetData sheetId="19"/>
      <sheetData sheetId="20" refreshError="1"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  <sheetName val="I. Прогноз доходов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87"/>
  <sheetViews>
    <sheetView topLeftCell="A19" zoomScale="80" zoomScaleNormal="80" zoomScaleSheetLayoutView="80" workbookViewId="0">
      <selection activeCell="A5" sqref="A5:D5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57" customWidth="1"/>
    <col min="4" max="4" width="21.7109375" style="29" customWidth="1"/>
    <col min="5" max="5" width="9.140625" style="1"/>
    <col min="6" max="6" width="23.5703125" style="1" customWidth="1"/>
    <col min="7" max="16384" width="9.140625" style="1"/>
  </cols>
  <sheetData>
    <row r="1" spans="1:4">
      <c r="C1" s="199"/>
      <c r="D1" s="200"/>
    </row>
    <row r="2" spans="1:4">
      <c r="C2" s="146"/>
      <c r="D2" s="2" t="s">
        <v>0</v>
      </c>
    </row>
    <row r="3" spans="1:4">
      <c r="A3" s="201" t="s">
        <v>244</v>
      </c>
      <c r="B3" s="201"/>
      <c r="C3" s="201"/>
      <c r="D3" s="201"/>
    </row>
    <row r="4" spans="1:4">
      <c r="A4" s="202" t="s">
        <v>1</v>
      </c>
      <c r="B4" s="201"/>
      <c r="C4" s="201"/>
      <c r="D4" s="201"/>
    </row>
    <row r="5" spans="1:4">
      <c r="A5" s="203" t="s">
        <v>2</v>
      </c>
      <c r="B5" s="203"/>
      <c r="C5" s="203"/>
      <c r="D5" s="203"/>
    </row>
    <row r="6" spans="1:4" s="3" customFormat="1">
      <c r="A6" s="201" t="s">
        <v>295</v>
      </c>
      <c r="B6" s="201"/>
      <c r="C6" s="201"/>
      <c r="D6" s="201"/>
    </row>
    <row r="7" spans="1:4">
      <c r="A7" s="3"/>
      <c r="B7" s="3"/>
      <c r="C7" s="147"/>
      <c r="D7" s="4" t="s">
        <v>265</v>
      </c>
    </row>
    <row r="8" spans="1:4" ht="25.5">
      <c r="A8" s="5" t="s">
        <v>3</v>
      </c>
      <c r="B8" s="5" t="s">
        <v>4</v>
      </c>
      <c r="C8" s="148" t="s">
        <v>5</v>
      </c>
      <c r="D8" s="6" t="s">
        <v>6</v>
      </c>
    </row>
    <row r="9" spans="1:4" ht="13.5">
      <c r="A9" s="7">
        <v>1</v>
      </c>
      <c r="B9" s="7">
        <v>2</v>
      </c>
      <c r="C9" s="149">
        <v>3</v>
      </c>
      <c r="D9" s="8">
        <v>4</v>
      </c>
    </row>
    <row r="10" spans="1:4">
      <c r="A10" s="9" t="s">
        <v>7</v>
      </c>
      <c r="B10" s="10"/>
      <c r="C10" s="150"/>
      <c r="D10" s="11"/>
    </row>
    <row r="11" spans="1:4">
      <c r="A11" s="12" t="s">
        <v>8</v>
      </c>
      <c r="B11" s="13">
        <v>1</v>
      </c>
      <c r="C11" s="65">
        <v>52008397</v>
      </c>
      <c r="D11" s="14">
        <v>26570357</v>
      </c>
    </row>
    <row r="12" spans="1:4">
      <c r="A12" s="12" t="s">
        <v>55</v>
      </c>
      <c r="B12" s="13"/>
      <c r="C12" s="65"/>
      <c r="D12" s="14"/>
    </row>
    <row r="13" spans="1:4">
      <c r="A13" s="12" t="s">
        <v>9</v>
      </c>
      <c r="B13" s="15" t="s">
        <v>10</v>
      </c>
      <c r="C13" s="151"/>
      <c r="D13" s="17"/>
    </row>
    <row r="14" spans="1:4" ht="25.5">
      <c r="A14" s="12" t="s">
        <v>11</v>
      </c>
      <c r="B14" s="18" t="s">
        <v>12</v>
      </c>
      <c r="C14" s="19">
        <v>52008397</v>
      </c>
      <c r="D14" s="19">
        <v>26570357</v>
      </c>
    </row>
    <row r="15" spans="1:4" ht="25.5">
      <c r="A15" s="20" t="s">
        <v>13</v>
      </c>
      <c r="B15" s="13">
        <v>2</v>
      </c>
      <c r="C15" s="19"/>
      <c r="D15" s="19"/>
    </row>
    <row r="16" spans="1:4" ht="26.25" customHeight="1">
      <c r="A16" s="20" t="s">
        <v>15</v>
      </c>
      <c r="B16" s="13">
        <v>3</v>
      </c>
      <c r="C16" s="19">
        <v>10699892</v>
      </c>
      <c r="D16" s="19">
        <v>13960071</v>
      </c>
    </row>
    <row r="17" spans="1:6" ht="25.5">
      <c r="A17" s="23" t="s">
        <v>18</v>
      </c>
      <c r="B17" s="21" t="s">
        <v>14</v>
      </c>
      <c r="C17" s="19"/>
      <c r="D17" s="19"/>
    </row>
    <row r="18" spans="1:6">
      <c r="A18" s="23" t="s">
        <v>259</v>
      </c>
      <c r="B18" s="21" t="s">
        <v>100</v>
      </c>
      <c r="C18" s="19"/>
      <c r="D18" s="19"/>
    </row>
    <row r="19" spans="1:6">
      <c r="A19" s="20" t="s">
        <v>16</v>
      </c>
      <c r="B19" s="13">
        <v>6</v>
      </c>
      <c r="C19" s="19">
        <v>27524125</v>
      </c>
      <c r="D19" s="19">
        <v>29822990</v>
      </c>
    </row>
    <row r="20" spans="1:6">
      <c r="A20" s="20" t="s">
        <v>17</v>
      </c>
      <c r="B20" s="13">
        <v>7</v>
      </c>
      <c r="C20" s="19"/>
      <c r="D20" s="19"/>
    </row>
    <row r="21" spans="1:6" s="22" customFormat="1">
      <c r="A21" s="20" t="s">
        <v>20</v>
      </c>
      <c r="B21" s="13">
        <v>8</v>
      </c>
      <c r="C21" s="19"/>
      <c r="D21" s="19"/>
    </row>
    <row r="22" spans="1:6">
      <c r="A22" s="20" t="s">
        <v>21</v>
      </c>
      <c r="B22" s="13">
        <v>9</v>
      </c>
      <c r="C22" s="19">
        <v>15348848</v>
      </c>
      <c r="D22" s="19">
        <v>17578371</v>
      </c>
    </row>
    <row r="23" spans="1:6">
      <c r="A23" s="20" t="s">
        <v>22</v>
      </c>
      <c r="B23" s="13">
        <v>10</v>
      </c>
      <c r="C23" s="19">
        <v>66948042</v>
      </c>
      <c r="D23" s="19">
        <v>31434418</v>
      </c>
      <c r="F23" s="25"/>
    </row>
    <row r="24" spans="1:6">
      <c r="A24" s="20" t="s">
        <v>23</v>
      </c>
      <c r="B24" s="13">
        <v>11</v>
      </c>
      <c r="C24" s="19">
        <v>59489235</v>
      </c>
      <c r="D24" s="19">
        <v>81755208</v>
      </c>
      <c r="F24" s="25"/>
    </row>
    <row r="25" spans="1:6">
      <c r="A25" s="20" t="s">
        <v>24</v>
      </c>
      <c r="B25" s="13">
        <v>12</v>
      </c>
      <c r="C25" s="19">
        <v>1335680</v>
      </c>
      <c r="D25" s="19">
        <v>1606119</v>
      </c>
    </row>
    <row r="26" spans="1:6">
      <c r="A26" s="20" t="s">
        <v>25</v>
      </c>
      <c r="B26" s="13">
        <v>13</v>
      </c>
      <c r="C26" s="19"/>
      <c r="D26" s="19"/>
    </row>
    <row r="27" spans="1:6">
      <c r="A27" s="20" t="s">
        <v>26</v>
      </c>
      <c r="B27" s="13">
        <v>14</v>
      </c>
      <c r="C27" s="19">
        <v>13169951</v>
      </c>
      <c r="D27" s="19">
        <v>26874786</v>
      </c>
    </row>
    <row r="28" spans="1:6">
      <c r="A28" s="20" t="s">
        <v>27</v>
      </c>
      <c r="B28" s="13">
        <v>15</v>
      </c>
      <c r="C28" s="19"/>
      <c r="D28" s="19"/>
    </row>
    <row r="29" spans="1:6">
      <c r="A29" s="23" t="s">
        <v>28</v>
      </c>
      <c r="B29" s="13">
        <v>16</v>
      </c>
      <c r="C29" s="19">
        <v>109294</v>
      </c>
      <c r="D29" s="19">
        <v>115245</v>
      </c>
    </row>
    <row r="30" spans="1:6" s="22" customFormat="1">
      <c r="A30" s="24" t="s">
        <v>29</v>
      </c>
      <c r="B30" s="13">
        <v>17</v>
      </c>
      <c r="C30" s="169">
        <v>2199267</v>
      </c>
      <c r="D30" s="19">
        <v>1743083</v>
      </c>
      <c r="F30" s="185"/>
    </row>
    <row r="31" spans="1:6">
      <c r="A31" s="20" t="s">
        <v>30</v>
      </c>
      <c r="B31" s="13">
        <v>18</v>
      </c>
      <c r="C31" s="19">
        <v>3187393</v>
      </c>
      <c r="D31" s="19">
        <v>2350949</v>
      </c>
    </row>
    <row r="32" spans="1:6">
      <c r="A32" s="20" t="s">
        <v>31</v>
      </c>
      <c r="B32" s="13">
        <v>19</v>
      </c>
      <c r="C32" s="19"/>
      <c r="D32" s="19">
        <v>83847</v>
      </c>
    </row>
    <row r="33" spans="1:4">
      <c r="A33" s="20" t="s">
        <v>32</v>
      </c>
      <c r="B33" s="13">
        <v>20</v>
      </c>
      <c r="C33" s="19">
        <v>17823995</v>
      </c>
      <c r="D33" s="19">
        <v>9644010</v>
      </c>
    </row>
    <row r="34" spans="1:4" s="42" customFormat="1">
      <c r="A34" s="26" t="s">
        <v>33</v>
      </c>
      <c r="B34" s="5">
        <v>21</v>
      </c>
      <c r="C34" s="66">
        <v>269844119</v>
      </c>
      <c r="D34" s="66">
        <v>243539454</v>
      </c>
    </row>
    <row r="35" spans="1:4">
      <c r="A35" s="20"/>
      <c r="B35" s="13"/>
      <c r="C35" s="65"/>
      <c r="D35" s="59"/>
    </row>
    <row r="36" spans="1:4">
      <c r="A36" s="27" t="s">
        <v>34</v>
      </c>
      <c r="B36" s="13"/>
      <c r="C36" s="65"/>
      <c r="D36" s="59"/>
    </row>
    <row r="37" spans="1:4">
      <c r="A37" s="28" t="s">
        <v>35</v>
      </c>
      <c r="B37" s="13">
        <v>22</v>
      </c>
      <c r="C37" s="65"/>
      <c r="D37" s="59"/>
    </row>
    <row r="38" spans="1:4">
      <c r="A38" s="20" t="s">
        <v>259</v>
      </c>
      <c r="B38" s="13">
        <v>23</v>
      </c>
      <c r="C38" s="65"/>
      <c r="D38" s="59"/>
    </row>
    <row r="39" spans="1:4">
      <c r="A39" s="28" t="s">
        <v>36</v>
      </c>
      <c r="B39" s="13">
        <v>24</v>
      </c>
      <c r="C39" s="19">
        <v>48312265</v>
      </c>
      <c r="D39" s="19">
        <v>57983488</v>
      </c>
    </row>
    <row r="40" spans="1:4">
      <c r="A40" s="20" t="s">
        <v>37</v>
      </c>
      <c r="B40" s="13">
        <v>25</v>
      </c>
      <c r="C40" s="19"/>
      <c r="D40" s="19"/>
    </row>
    <row r="41" spans="1:4">
      <c r="A41" s="28" t="s">
        <v>285</v>
      </c>
      <c r="B41" s="13">
        <v>26</v>
      </c>
      <c r="C41" s="19">
        <v>148717183</v>
      </c>
      <c r="D41" s="19">
        <v>118148693</v>
      </c>
    </row>
    <row r="42" spans="1:4">
      <c r="A42" s="28" t="s">
        <v>38</v>
      </c>
      <c r="B42" s="13">
        <v>27</v>
      </c>
      <c r="C42" s="19">
        <v>9331665</v>
      </c>
      <c r="D42" s="19">
        <v>9791146</v>
      </c>
    </row>
    <row r="43" spans="1:4">
      <c r="A43" s="12" t="s">
        <v>39</v>
      </c>
      <c r="B43" s="13">
        <v>28</v>
      </c>
      <c r="C43" s="19"/>
      <c r="D43" s="19"/>
    </row>
    <row r="44" spans="1:4">
      <c r="A44" s="12" t="s">
        <v>40</v>
      </c>
      <c r="B44" s="13">
        <v>29</v>
      </c>
      <c r="C44" s="19"/>
      <c r="D44" s="19"/>
    </row>
    <row r="45" spans="1:4">
      <c r="A45" s="12" t="s">
        <v>41</v>
      </c>
      <c r="B45" s="13">
        <v>30</v>
      </c>
      <c r="C45" s="19">
        <v>10306765</v>
      </c>
      <c r="D45" s="19">
        <v>9981675</v>
      </c>
    </row>
    <row r="46" spans="1:4">
      <c r="A46" s="20" t="s">
        <v>42</v>
      </c>
      <c r="B46" s="13">
        <v>31</v>
      </c>
      <c r="C46" s="64">
        <v>3059</v>
      </c>
      <c r="D46" s="19">
        <v>62032</v>
      </c>
    </row>
    <row r="47" spans="1:4">
      <c r="A47" s="20" t="s">
        <v>43</v>
      </c>
      <c r="B47" s="174">
        <v>32</v>
      </c>
      <c r="C47" s="19">
        <v>1011980</v>
      </c>
      <c r="D47" s="64">
        <v>0</v>
      </c>
    </row>
    <row r="48" spans="1:4">
      <c r="A48" s="20" t="s">
        <v>44</v>
      </c>
      <c r="B48" s="174">
        <v>33</v>
      </c>
      <c r="C48" s="65">
        <v>179750</v>
      </c>
      <c r="D48" s="19">
        <v>172632</v>
      </c>
    </row>
    <row r="49" spans="1:5">
      <c r="A49" s="26" t="s">
        <v>45</v>
      </c>
      <c r="B49" s="5">
        <v>34</v>
      </c>
      <c r="C49" s="66">
        <v>217862667</v>
      </c>
      <c r="D49" s="66">
        <v>196139666</v>
      </c>
    </row>
    <row r="50" spans="1:5">
      <c r="A50" s="26"/>
      <c r="B50" s="13"/>
      <c r="C50" s="65"/>
      <c r="D50" s="59"/>
    </row>
    <row r="51" spans="1:5">
      <c r="A51" s="26" t="s">
        <v>46</v>
      </c>
      <c r="B51" s="13"/>
      <c r="C51" s="65"/>
      <c r="D51" s="61"/>
    </row>
    <row r="52" spans="1:5">
      <c r="A52" s="20" t="s">
        <v>47</v>
      </c>
      <c r="B52" s="13">
        <v>35</v>
      </c>
      <c r="C52" s="19">
        <v>58126461</v>
      </c>
      <c r="D52" s="61">
        <v>58126461</v>
      </c>
    </row>
    <row r="53" spans="1:5">
      <c r="A53" s="20" t="s">
        <v>55</v>
      </c>
      <c r="B53" s="13"/>
      <c r="C53" s="19"/>
      <c r="D53" s="59"/>
    </row>
    <row r="54" spans="1:5">
      <c r="A54" s="28" t="s">
        <v>48</v>
      </c>
      <c r="B54" s="21" t="s">
        <v>260</v>
      </c>
      <c r="C54" s="19">
        <v>58126461</v>
      </c>
      <c r="D54" s="19">
        <v>58126461</v>
      </c>
    </row>
    <row r="55" spans="1:5">
      <c r="A55" s="20" t="s">
        <v>49</v>
      </c>
      <c r="B55" s="21" t="s">
        <v>261</v>
      </c>
      <c r="C55" s="19"/>
      <c r="D55" s="19"/>
    </row>
    <row r="56" spans="1:5">
      <c r="A56" s="20" t="s">
        <v>50</v>
      </c>
      <c r="B56" s="13">
        <v>36</v>
      </c>
      <c r="C56" s="19">
        <v>5822856</v>
      </c>
      <c r="D56" s="19">
        <v>5822856</v>
      </c>
    </row>
    <row r="57" spans="1:5">
      <c r="A57" s="20" t="s">
        <v>51</v>
      </c>
      <c r="B57" s="13">
        <v>37</v>
      </c>
      <c r="C57" s="19">
        <v>-2597522</v>
      </c>
      <c r="D57" s="19">
        <v>-2597522</v>
      </c>
    </row>
    <row r="58" spans="1:5">
      <c r="A58" s="20" t="s">
        <v>52</v>
      </c>
      <c r="B58" s="13">
        <v>38</v>
      </c>
      <c r="C58" s="19">
        <v>2734447</v>
      </c>
      <c r="D58" s="19">
        <v>2734447</v>
      </c>
    </row>
    <row r="59" spans="1:5">
      <c r="A59" s="20" t="s">
        <v>53</v>
      </c>
      <c r="B59" s="13">
        <v>39</v>
      </c>
      <c r="C59" s="19">
        <v>-1437089</v>
      </c>
      <c r="D59" s="19">
        <v>-1718884</v>
      </c>
      <c r="E59" s="25"/>
    </row>
    <row r="60" spans="1:5">
      <c r="A60" s="20" t="s">
        <v>54</v>
      </c>
      <c r="B60" s="18" t="s">
        <v>264</v>
      </c>
      <c r="C60" s="19">
        <v>-10667701</v>
      </c>
      <c r="D60" s="64">
        <v>-14967570</v>
      </c>
    </row>
    <row r="61" spans="1:5">
      <c r="A61" s="20" t="s">
        <v>55</v>
      </c>
      <c r="B61" s="18"/>
      <c r="C61" s="19"/>
      <c r="D61" s="59"/>
    </row>
    <row r="62" spans="1:5">
      <c r="A62" s="16" t="s">
        <v>56</v>
      </c>
      <c r="B62" s="18" t="s">
        <v>262</v>
      </c>
      <c r="C62" s="65">
        <v>-14967570</v>
      </c>
      <c r="D62" s="19">
        <v>-18788692</v>
      </c>
    </row>
    <row r="63" spans="1:5">
      <c r="A63" s="20" t="s">
        <v>57</v>
      </c>
      <c r="B63" s="18" t="s">
        <v>263</v>
      </c>
      <c r="C63" s="65">
        <v>4299869</v>
      </c>
      <c r="D63" s="19">
        <v>3821122</v>
      </c>
    </row>
    <row r="64" spans="1:5">
      <c r="A64" s="26" t="s">
        <v>59</v>
      </c>
      <c r="B64" s="30">
        <v>41</v>
      </c>
      <c r="C64" s="58">
        <v>51981452</v>
      </c>
      <c r="D64" s="58">
        <v>47399788</v>
      </c>
    </row>
    <row r="65" spans="1:4">
      <c r="A65" s="26"/>
      <c r="B65" s="30"/>
      <c r="C65" s="171"/>
      <c r="D65" s="60"/>
    </row>
    <row r="66" spans="1:4">
      <c r="A66" s="26" t="s">
        <v>266</v>
      </c>
      <c r="B66" s="30">
        <v>42</v>
      </c>
      <c r="C66" s="172">
        <v>269844119</v>
      </c>
      <c r="D66" s="172">
        <v>243539454</v>
      </c>
    </row>
    <row r="67" spans="1:4">
      <c r="A67" s="26"/>
      <c r="B67" s="193"/>
      <c r="C67" s="194"/>
      <c r="D67" s="194"/>
    </row>
    <row r="68" spans="1:4">
      <c r="A68" s="189" t="s">
        <v>307</v>
      </c>
      <c r="B68" s="56" t="s">
        <v>308</v>
      </c>
      <c r="C68" s="58">
        <v>9327.8471497932023</v>
      </c>
      <c r="D68" s="58">
        <v>8503</v>
      </c>
    </row>
    <row r="69" spans="1:4">
      <c r="A69" s="32"/>
      <c r="B69" s="33"/>
      <c r="C69" s="152"/>
    </row>
    <row r="70" spans="1:4" ht="15">
      <c r="A70" s="37"/>
      <c r="B70" s="38"/>
      <c r="C70" s="153"/>
      <c r="D70" s="34"/>
    </row>
    <row r="71" spans="1:4">
      <c r="A71" s="173" t="s">
        <v>251</v>
      </c>
      <c r="B71" s="173"/>
      <c r="C71" s="173"/>
      <c r="D71" s="173"/>
    </row>
    <row r="72" spans="1:4" ht="15">
      <c r="A72" s="38"/>
      <c r="B72" s="38"/>
      <c r="C72" s="153"/>
      <c r="D72" s="34"/>
    </row>
    <row r="73" spans="1:4" ht="15">
      <c r="A73" s="38"/>
      <c r="B73" s="38"/>
      <c r="C73" s="153"/>
      <c r="D73" s="34"/>
    </row>
    <row r="74" spans="1:4" ht="15">
      <c r="A74" s="39" t="s">
        <v>248</v>
      </c>
      <c r="B74" s="31"/>
      <c r="C74" s="154"/>
      <c r="D74" s="38"/>
    </row>
    <row r="75" spans="1:4" ht="15">
      <c r="A75" s="39"/>
      <c r="B75" s="38"/>
      <c r="C75" s="155"/>
      <c r="D75" s="31"/>
    </row>
    <row r="76" spans="1:4" s="36" customFormat="1" ht="15">
      <c r="A76" s="33" t="s">
        <v>254</v>
      </c>
      <c r="B76" s="31"/>
      <c r="C76" s="154"/>
      <c r="D76" s="38"/>
    </row>
    <row r="77" spans="1:4" s="36" customFormat="1" ht="15">
      <c r="A77" s="38"/>
      <c r="B77" s="38"/>
      <c r="C77" s="153"/>
      <c r="D77" s="31"/>
    </row>
    <row r="78" spans="1:4" s="36" customFormat="1" ht="15">
      <c r="A78" s="33" t="s">
        <v>246</v>
      </c>
      <c r="B78" s="38"/>
      <c r="C78" s="155"/>
      <c r="D78" s="38"/>
    </row>
    <row r="79" spans="1:4" s="36" customFormat="1" ht="15">
      <c r="A79" s="33"/>
      <c r="B79" s="38"/>
      <c r="C79" s="153"/>
      <c r="D79" s="38"/>
    </row>
    <row r="80" spans="1:4" s="36" customFormat="1" ht="15">
      <c r="A80" s="33" t="s">
        <v>154</v>
      </c>
      <c r="B80" s="38"/>
      <c r="C80" s="153"/>
      <c r="D80" s="38"/>
    </row>
    <row r="81" spans="1:4" s="36" customFormat="1" ht="15">
      <c r="A81" s="42"/>
      <c r="B81" s="42"/>
      <c r="C81" s="156"/>
      <c r="D81" s="38"/>
    </row>
    <row r="82" spans="1:4" s="36" customFormat="1" ht="15">
      <c r="A82" s="1"/>
      <c r="B82" s="1"/>
      <c r="C82" s="157"/>
      <c r="D82" s="43"/>
    </row>
    <row r="83" spans="1:4" s="36" customFormat="1" ht="15">
      <c r="A83" s="1"/>
      <c r="B83" s="1"/>
      <c r="C83" s="157"/>
      <c r="D83" s="29"/>
    </row>
    <row r="84" spans="1:4" s="36" customFormat="1" ht="15">
      <c r="A84" s="1"/>
      <c r="B84" s="1"/>
      <c r="C84" s="157"/>
      <c r="D84" s="29"/>
    </row>
    <row r="85" spans="1:4" s="36" customFormat="1" ht="15">
      <c r="A85" s="1"/>
      <c r="B85" s="1"/>
      <c r="C85" s="157"/>
      <c r="D85" s="29"/>
    </row>
    <row r="86" spans="1:4" s="36" customFormat="1" ht="15">
      <c r="A86" s="1"/>
      <c r="B86" s="25"/>
      <c r="C86" s="157"/>
      <c r="D86" s="29"/>
    </row>
    <row r="87" spans="1:4" s="36" customFormat="1" ht="15">
      <c r="A87" s="1"/>
      <c r="B87" s="1"/>
      <c r="C87" s="157"/>
      <c r="D87" s="29"/>
    </row>
  </sheetData>
  <mergeCells count="5"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0"/>
  <sheetViews>
    <sheetView topLeftCell="A71" zoomScale="85" zoomScaleNormal="85" zoomScaleSheetLayoutView="70" workbookViewId="0">
      <selection activeCell="A94" sqref="A94"/>
    </sheetView>
  </sheetViews>
  <sheetFormatPr defaultColWidth="9.140625" defaultRowHeight="12.75"/>
  <cols>
    <col min="1" max="1" width="51.28515625" style="45" customWidth="1"/>
    <col min="2" max="2" width="14.28515625" style="45" customWidth="1"/>
    <col min="3" max="3" width="9.42578125" style="45" customWidth="1"/>
    <col min="4" max="4" width="14.28515625" style="45" customWidth="1"/>
    <col min="5" max="5" width="17.28515625" style="45" customWidth="1"/>
    <col min="6" max="6" width="20.5703125" style="45" customWidth="1"/>
    <col min="7" max="7" width="9.140625" style="175"/>
    <col min="8" max="8" width="10.140625" style="45" bestFit="1" customWidth="1"/>
    <col min="9" max="16384" width="9.140625" style="45"/>
  </cols>
  <sheetData>
    <row r="1" spans="1:6">
      <c r="A1" s="44"/>
      <c r="B1" s="44"/>
      <c r="C1" s="44"/>
      <c r="D1" s="44"/>
      <c r="E1" s="44"/>
      <c r="F1" s="44"/>
    </row>
    <row r="2" spans="1:6">
      <c r="A2" s="44"/>
      <c r="B2" s="44"/>
      <c r="C2" s="44"/>
      <c r="D2" s="44"/>
      <c r="E2" s="44"/>
      <c r="F2" s="46" t="s">
        <v>60</v>
      </c>
    </row>
    <row r="3" spans="1:6">
      <c r="A3" s="235" t="s">
        <v>245</v>
      </c>
      <c r="B3" s="235"/>
      <c r="C3" s="235"/>
      <c r="D3" s="235"/>
      <c r="E3" s="235"/>
      <c r="F3" s="235"/>
    </row>
    <row r="4" spans="1:6">
      <c r="A4" s="202" t="s">
        <v>1</v>
      </c>
      <c r="B4" s="202"/>
      <c r="C4" s="202"/>
      <c r="D4" s="202"/>
      <c r="E4" s="202"/>
      <c r="F4" s="202"/>
    </row>
    <row r="5" spans="1:6">
      <c r="A5" s="236" t="s">
        <v>61</v>
      </c>
      <c r="B5" s="236"/>
      <c r="C5" s="236"/>
      <c r="D5" s="236"/>
      <c r="E5" s="236"/>
      <c r="F5" s="236"/>
    </row>
    <row r="6" spans="1:6">
      <c r="A6" s="235" t="s">
        <v>295</v>
      </c>
      <c r="B6" s="235"/>
      <c r="C6" s="235"/>
      <c r="D6" s="235"/>
      <c r="E6" s="235"/>
      <c r="F6" s="235"/>
    </row>
    <row r="7" spans="1:6">
      <c r="A7" s="234" t="s">
        <v>62</v>
      </c>
      <c r="B7" s="234"/>
      <c r="C7" s="234"/>
      <c r="D7" s="234"/>
      <c r="E7" s="234"/>
      <c r="F7" s="234"/>
    </row>
    <row r="8" spans="1:6" ht="65.25" customHeight="1">
      <c r="A8" s="237" t="s">
        <v>3</v>
      </c>
      <c r="B8" s="238"/>
      <c r="C8" s="239"/>
      <c r="D8" s="47" t="s">
        <v>63</v>
      </c>
      <c r="E8" s="47" t="s">
        <v>64</v>
      </c>
      <c r="F8" s="47" t="s">
        <v>65</v>
      </c>
    </row>
    <row r="9" spans="1:6" ht="13.5">
      <c r="A9" s="240">
        <v>1</v>
      </c>
      <c r="B9" s="241"/>
      <c r="C9" s="242"/>
      <c r="D9" s="48">
        <v>2</v>
      </c>
      <c r="E9" s="48" t="s">
        <v>66</v>
      </c>
      <c r="F9" s="48" t="s">
        <v>14</v>
      </c>
    </row>
    <row r="10" spans="1:6">
      <c r="A10" s="208" t="s">
        <v>267</v>
      </c>
      <c r="B10" s="209"/>
      <c r="C10" s="210"/>
      <c r="D10" s="49" t="s">
        <v>67</v>
      </c>
      <c r="E10" s="50">
        <v>14856655</v>
      </c>
      <c r="F10" s="50">
        <v>13920192</v>
      </c>
    </row>
    <row r="11" spans="1:6">
      <c r="A11" s="208" t="s">
        <v>55</v>
      </c>
      <c r="B11" s="209"/>
      <c r="C11" s="210"/>
      <c r="D11" s="49"/>
      <c r="E11" s="51"/>
      <c r="F11" s="51"/>
    </row>
    <row r="12" spans="1:6">
      <c r="A12" s="208" t="s">
        <v>68</v>
      </c>
      <c r="B12" s="209"/>
      <c r="C12" s="210"/>
      <c r="D12" s="49" t="s">
        <v>10</v>
      </c>
      <c r="E12" s="19">
        <v>4302167</v>
      </c>
      <c r="F12" s="51">
        <v>0</v>
      </c>
    </row>
    <row r="13" spans="1:6">
      <c r="A13" s="208" t="s">
        <v>69</v>
      </c>
      <c r="B13" s="209"/>
      <c r="C13" s="210"/>
      <c r="D13" s="49" t="s">
        <v>12</v>
      </c>
      <c r="E13" s="19">
        <v>1241984</v>
      </c>
      <c r="F13" s="19">
        <v>3470137</v>
      </c>
    </row>
    <row r="14" spans="1:6">
      <c r="A14" s="208" t="s">
        <v>294</v>
      </c>
      <c r="B14" s="209"/>
      <c r="C14" s="210"/>
      <c r="D14" s="49" t="s">
        <v>70</v>
      </c>
      <c r="E14" s="19">
        <v>5850402</v>
      </c>
      <c r="F14" s="19">
        <v>1632172</v>
      </c>
    </row>
    <row r="15" spans="1:6">
      <c r="A15" s="208" t="s">
        <v>71</v>
      </c>
      <c r="B15" s="209"/>
      <c r="C15" s="210"/>
      <c r="D15" s="49" t="s">
        <v>72</v>
      </c>
      <c r="E15" s="19">
        <v>2552294</v>
      </c>
      <c r="F15" s="19">
        <v>6980669</v>
      </c>
    </row>
    <row r="16" spans="1:6">
      <c r="A16" s="208" t="s">
        <v>73</v>
      </c>
      <c r="B16" s="209"/>
      <c r="C16" s="210"/>
      <c r="D16" s="49" t="s">
        <v>74</v>
      </c>
      <c r="E16" s="19">
        <v>909808</v>
      </c>
      <c r="F16" s="19">
        <v>653345</v>
      </c>
    </row>
    <row r="17" spans="1:6">
      <c r="A17" s="208" t="s">
        <v>75</v>
      </c>
      <c r="B17" s="209"/>
      <c r="C17" s="210"/>
      <c r="D17" s="49" t="s">
        <v>76</v>
      </c>
      <c r="E17" s="19"/>
      <c r="F17" s="19">
        <v>1116980</v>
      </c>
    </row>
    <row r="18" spans="1:6">
      <c r="A18" s="208" t="s">
        <v>77</v>
      </c>
      <c r="B18" s="209"/>
      <c r="C18" s="210"/>
      <c r="D18" s="49" t="s">
        <v>78</v>
      </c>
      <c r="E18" s="19"/>
      <c r="F18" s="19">
        <v>66889</v>
      </c>
    </row>
    <row r="19" spans="1:6">
      <c r="A19" s="208" t="s">
        <v>79</v>
      </c>
      <c r="B19" s="209"/>
      <c r="C19" s="210"/>
      <c r="D19" s="49" t="s">
        <v>80</v>
      </c>
      <c r="E19" s="51"/>
      <c r="F19" s="51"/>
    </row>
    <row r="20" spans="1:6">
      <c r="A20" s="208" t="s">
        <v>81</v>
      </c>
      <c r="B20" s="209"/>
      <c r="C20" s="210"/>
      <c r="D20" s="49" t="s">
        <v>66</v>
      </c>
      <c r="E20" s="51"/>
      <c r="F20" s="51"/>
    </row>
    <row r="21" spans="1:6">
      <c r="A21" s="208" t="s">
        <v>55</v>
      </c>
      <c r="B21" s="209"/>
      <c r="C21" s="210"/>
      <c r="D21" s="49"/>
      <c r="E21" s="51"/>
      <c r="F21" s="51"/>
    </row>
    <row r="22" spans="1:6">
      <c r="A22" s="208" t="s">
        <v>82</v>
      </c>
      <c r="B22" s="209"/>
      <c r="C22" s="210"/>
      <c r="D22" s="49" t="s">
        <v>83</v>
      </c>
      <c r="E22" s="51"/>
      <c r="F22" s="51"/>
    </row>
    <row r="23" spans="1:6">
      <c r="A23" s="208" t="s">
        <v>84</v>
      </c>
      <c r="B23" s="209"/>
      <c r="C23" s="210"/>
      <c r="D23" s="49" t="s">
        <v>85</v>
      </c>
      <c r="E23" s="51"/>
      <c r="F23" s="51"/>
    </row>
    <row r="24" spans="1:6">
      <c r="A24" s="208" t="s">
        <v>86</v>
      </c>
      <c r="B24" s="209"/>
      <c r="C24" s="210"/>
      <c r="D24" s="49" t="s">
        <v>87</v>
      </c>
      <c r="E24" s="51"/>
      <c r="F24" s="51"/>
    </row>
    <row r="25" spans="1:6">
      <c r="A25" s="208" t="s">
        <v>88</v>
      </c>
      <c r="B25" s="209"/>
      <c r="C25" s="210"/>
      <c r="D25" s="49" t="s">
        <v>89</v>
      </c>
      <c r="E25" s="51"/>
      <c r="F25" s="51"/>
    </row>
    <row r="26" spans="1:6">
      <c r="A26" s="208" t="s">
        <v>90</v>
      </c>
      <c r="B26" s="209"/>
      <c r="C26" s="210"/>
      <c r="D26" s="49" t="s">
        <v>91</v>
      </c>
      <c r="E26" s="51"/>
      <c r="F26" s="51"/>
    </row>
    <row r="27" spans="1:6">
      <c r="A27" s="208" t="s">
        <v>92</v>
      </c>
      <c r="B27" s="209"/>
      <c r="C27" s="210"/>
      <c r="D27" s="49" t="s">
        <v>93</v>
      </c>
      <c r="E27" s="51"/>
      <c r="F27" s="51"/>
    </row>
    <row r="28" spans="1:6">
      <c r="A28" s="208" t="s">
        <v>94</v>
      </c>
      <c r="B28" s="209"/>
      <c r="C28" s="210"/>
      <c r="D28" s="49" t="s">
        <v>14</v>
      </c>
      <c r="E28" s="50"/>
      <c r="F28" s="50">
        <v>2294</v>
      </c>
    </row>
    <row r="29" spans="1:6">
      <c r="A29" s="208" t="s">
        <v>55</v>
      </c>
      <c r="B29" s="209"/>
      <c r="C29" s="210"/>
      <c r="D29" s="49"/>
      <c r="E29" s="51"/>
      <c r="F29" s="51"/>
    </row>
    <row r="30" spans="1:6">
      <c r="A30" s="208" t="s">
        <v>95</v>
      </c>
      <c r="B30" s="209"/>
      <c r="C30" s="210"/>
      <c r="D30" s="49" t="s">
        <v>96</v>
      </c>
      <c r="E30" s="51"/>
      <c r="F30" s="51">
        <v>2294</v>
      </c>
    </row>
    <row r="31" spans="1:6" ht="39" customHeight="1">
      <c r="A31" s="208" t="s">
        <v>97</v>
      </c>
      <c r="B31" s="209"/>
      <c r="C31" s="210"/>
      <c r="D31" s="49" t="s">
        <v>98</v>
      </c>
      <c r="E31" s="51"/>
      <c r="F31" s="51"/>
    </row>
    <row r="32" spans="1:6">
      <c r="A32" s="208" t="s">
        <v>99</v>
      </c>
      <c r="B32" s="209"/>
      <c r="C32" s="210"/>
      <c r="D32" s="49" t="s">
        <v>100</v>
      </c>
      <c r="E32" s="19">
        <v>-161347</v>
      </c>
      <c r="F32" s="19">
        <v>1156998</v>
      </c>
    </row>
    <row r="33" spans="1:11">
      <c r="A33" s="208" t="s">
        <v>268</v>
      </c>
      <c r="B33" s="209"/>
      <c r="C33" s="210"/>
      <c r="D33" s="49" t="s">
        <v>101</v>
      </c>
      <c r="E33" s="159">
        <v>2952221</v>
      </c>
      <c r="F33" s="19">
        <v>857901</v>
      </c>
      <c r="H33" s="52"/>
    </row>
    <row r="34" spans="1:11">
      <c r="A34" s="208" t="s">
        <v>269</v>
      </c>
      <c r="B34" s="209"/>
      <c r="C34" s="210"/>
      <c r="D34" s="49" t="s">
        <v>102</v>
      </c>
      <c r="E34" s="159"/>
      <c r="F34" s="19"/>
    </row>
    <row r="35" spans="1:11">
      <c r="A35" s="208" t="s">
        <v>270</v>
      </c>
      <c r="B35" s="209"/>
      <c r="C35" s="210"/>
      <c r="D35" s="49" t="s">
        <v>19</v>
      </c>
      <c r="E35" s="19"/>
      <c r="F35" s="19"/>
    </row>
    <row r="36" spans="1:11">
      <c r="A36" s="208" t="s">
        <v>271</v>
      </c>
      <c r="B36" s="209"/>
      <c r="C36" s="210"/>
      <c r="D36" s="49" t="s">
        <v>104</v>
      </c>
      <c r="E36" s="19">
        <v>78212</v>
      </c>
      <c r="F36" s="19">
        <v>63390</v>
      </c>
    </row>
    <row r="37" spans="1:11">
      <c r="A37" s="230" t="s">
        <v>103</v>
      </c>
      <c r="B37" s="231"/>
      <c r="C37" s="232"/>
      <c r="D37" s="49" t="s">
        <v>105</v>
      </c>
      <c r="E37" s="19">
        <v>871816</v>
      </c>
      <c r="F37" s="19">
        <v>354043</v>
      </c>
      <c r="H37" s="186"/>
      <c r="I37" s="186"/>
      <c r="J37" s="186"/>
      <c r="K37" s="186"/>
    </row>
    <row r="38" spans="1:11">
      <c r="A38" s="215" t="s">
        <v>272</v>
      </c>
      <c r="B38" s="216"/>
      <c r="C38" s="217"/>
      <c r="D38" s="47" t="s">
        <v>107</v>
      </c>
      <c r="E38" s="52">
        <v>18597557</v>
      </c>
      <c r="F38" s="52">
        <v>16354818</v>
      </c>
      <c r="H38" s="186"/>
      <c r="I38" s="186"/>
      <c r="J38" s="186"/>
      <c r="K38" s="186"/>
    </row>
    <row r="39" spans="1:11">
      <c r="A39" s="208"/>
      <c r="B39" s="209"/>
      <c r="C39" s="210"/>
      <c r="D39" s="49"/>
      <c r="E39" s="51"/>
      <c r="F39" s="51"/>
      <c r="H39" s="186"/>
      <c r="I39" s="186"/>
      <c r="J39" s="186"/>
      <c r="K39" s="186"/>
    </row>
    <row r="40" spans="1:11">
      <c r="A40" s="208" t="s">
        <v>106</v>
      </c>
      <c r="B40" s="209"/>
      <c r="C40" s="210"/>
      <c r="D40" s="49" t="s">
        <v>115</v>
      </c>
      <c r="E40" s="50">
        <v>7641636</v>
      </c>
      <c r="F40" s="50">
        <v>9192976</v>
      </c>
      <c r="H40" s="187"/>
      <c r="I40" s="178"/>
      <c r="J40" s="186"/>
      <c r="K40" s="186"/>
    </row>
    <row r="41" spans="1:11">
      <c r="A41" s="208" t="s">
        <v>55</v>
      </c>
      <c r="B41" s="209"/>
      <c r="C41" s="210"/>
      <c r="D41" s="49"/>
      <c r="E41" s="51"/>
      <c r="F41" s="51"/>
      <c r="H41" s="186"/>
      <c r="I41" s="178"/>
      <c r="J41" s="178"/>
      <c r="K41" s="186"/>
    </row>
    <row r="42" spans="1:11">
      <c r="A42" s="208" t="s">
        <v>108</v>
      </c>
      <c r="B42" s="209"/>
      <c r="C42" s="210"/>
      <c r="D42" s="49" t="s">
        <v>117</v>
      </c>
      <c r="E42" s="51"/>
      <c r="F42" s="51"/>
      <c r="H42" s="186"/>
      <c r="I42" s="186"/>
      <c r="J42" s="186"/>
      <c r="K42" s="186"/>
    </row>
    <row r="43" spans="1:11">
      <c r="A43" s="208" t="s">
        <v>109</v>
      </c>
      <c r="B43" s="209"/>
      <c r="C43" s="210"/>
      <c r="D43" s="49" t="s">
        <v>119</v>
      </c>
      <c r="E43" s="19">
        <v>2251513</v>
      </c>
      <c r="F43" s="19">
        <v>2304892</v>
      </c>
      <c r="H43" s="186"/>
      <c r="I43" s="186"/>
      <c r="J43" s="178"/>
      <c r="K43" s="186"/>
    </row>
    <row r="44" spans="1:11">
      <c r="A44" s="208" t="s">
        <v>110</v>
      </c>
      <c r="B44" s="209"/>
      <c r="C44" s="210"/>
      <c r="D44" s="49" t="s">
        <v>273</v>
      </c>
      <c r="E44" s="19"/>
      <c r="F44" s="19"/>
      <c r="H44" s="186"/>
      <c r="I44" s="186"/>
      <c r="J44" s="186"/>
      <c r="K44" s="186"/>
    </row>
    <row r="45" spans="1:11">
      <c r="A45" s="208" t="s">
        <v>111</v>
      </c>
      <c r="B45" s="209"/>
      <c r="C45" s="210"/>
      <c r="D45" s="49" t="s">
        <v>274</v>
      </c>
      <c r="E45" s="19">
        <v>4033579</v>
      </c>
      <c r="F45" s="19">
        <v>5603239</v>
      </c>
      <c r="H45" s="186"/>
      <c r="I45" s="186"/>
      <c r="J45" s="186"/>
      <c r="K45" s="186"/>
    </row>
    <row r="46" spans="1:11">
      <c r="A46" s="208" t="s">
        <v>112</v>
      </c>
      <c r="B46" s="209"/>
      <c r="C46" s="210"/>
      <c r="D46" s="49" t="s">
        <v>275</v>
      </c>
      <c r="E46" s="19"/>
      <c r="F46" s="19"/>
      <c r="H46" s="186"/>
      <c r="I46" s="186"/>
      <c r="J46" s="186"/>
      <c r="K46" s="186"/>
    </row>
    <row r="47" spans="1:11">
      <c r="A47" s="208" t="s">
        <v>113</v>
      </c>
      <c r="B47" s="209"/>
      <c r="C47" s="210"/>
      <c r="D47" s="49" t="s">
        <v>276</v>
      </c>
      <c r="E47" s="19">
        <v>1356544</v>
      </c>
      <c r="F47" s="19">
        <v>1284845</v>
      </c>
      <c r="H47" s="186"/>
      <c r="I47" s="186"/>
      <c r="J47" s="186"/>
      <c r="K47" s="186"/>
    </row>
    <row r="48" spans="1:11">
      <c r="A48" s="208" t="s">
        <v>114</v>
      </c>
      <c r="B48" s="209"/>
      <c r="C48" s="210"/>
      <c r="D48" s="49" t="s">
        <v>121</v>
      </c>
      <c r="E48" s="19">
        <v>219322</v>
      </c>
      <c r="F48" s="19">
        <v>290556</v>
      </c>
      <c r="H48" s="186"/>
      <c r="I48" s="186"/>
      <c r="J48" s="186"/>
      <c r="K48" s="186"/>
    </row>
    <row r="49" spans="1:11">
      <c r="A49" s="208" t="s">
        <v>55</v>
      </c>
      <c r="B49" s="209"/>
      <c r="C49" s="210"/>
      <c r="D49" s="49"/>
      <c r="E49" s="51"/>
      <c r="F49" s="51"/>
      <c r="H49" s="186"/>
      <c r="I49" s="186"/>
      <c r="J49" s="186"/>
      <c r="K49" s="186"/>
    </row>
    <row r="50" spans="1:11">
      <c r="A50" s="208" t="s">
        <v>116</v>
      </c>
      <c r="B50" s="209"/>
      <c r="C50" s="210"/>
      <c r="D50" s="49" t="s">
        <v>123</v>
      </c>
      <c r="E50" s="51"/>
      <c r="F50" s="51"/>
      <c r="H50" s="186"/>
      <c r="I50" s="186"/>
      <c r="J50" s="186"/>
      <c r="K50" s="186"/>
    </row>
    <row r="51" spans="1:11">
      <c r="A51" s="208" t="s">
        <v>118</v>
      </c>
      <c r="B51" s="209"/>
      <c r="C51" s="210"/>
      <c r="D51" s="49" t="s">
        <v>125</v>
      </c>
      <c r="E51" s="51"/>
      <c r="F51" s="51"/>
      <c r="H51" s="186"/>
      <c r="I51" s="186"/>
      <c r="J51" s="186"/>
      <c r="K51" s="186"/>
    </row>
    <row r="52" spans="1:11">
      <c r="A52" s="208" t="s">
        <v>120</v>
      </c>
      <c r="B52" s="209"/>
      <c r="C52" s="210"/>
      <c r="D52" s="49" t="s">
        <v>130</v>
      </c>
      <c r="E52" s="50">
        <v>4603</v>
      </c>
      <c r="F52" s="50">
        <v>5020</v>
      </c>
      <c r="H52" s="186"/>
      <c r="I52" s="186"/>
      <c r="J52" s="186"/>
      <c r="K52" s="186"/>
    </row>
    <row r="53" spans="1:11">
      <c r="A53" s="208" t="s">
        <v>55</v>
      </c>
      <c r="B53" s="209"/>
      <c r="C53" s="210"/>
      <c r="D53" s="49"/>
      <c r="E53" s="51"/>
      <c r="F53" s="51">
        <v>0</v>
      </c>
      <c r="H53" s="186"/>
      <c r="I53" s="186"/>
      <c r="J53" s="186"/>
      <c r="K53" s="186"/>
    </row>
    <row r="54" spans="1:11">
      <c r="A54" s="208" t="s">
        <v>122</v>
      </c>
      <c r="B54" s="209"/>
      <c r="C54" s="210"/>
      <c r="D54" s="49" t="s">
        <v>132</v>
      </c>
      <c r="E54" s="170">
        <v>4603</v>
      </c>
      <c r="F54" s="19">
        <v>5020</v>
      </c>
      <c r="H54" s="186"/>
      <c r="I54" s="186"/>
      <c r="J54" s="186"/>
      <c r="K54" s="186"/>
    </row>
    <row r="55" spans="1:11">
      <c r="A55" s="208" t="s">
        <v>124</v>
      </c>
      <c r="B55" s="209"/>
      <c r="C55" s="210"/>
      <c r="D55" s="49" t="s">
        <v>134</v>
      </c>
      <c r="E55" s="51"/>
      <c r="F55" s="51"/>
      <c r="H55" s="186"/>
      <c r="I55" s="186"/>
      <c r="J55" s="186"/>
      <c r="K55" s="186"/>
    </row>
    <row r="56" spans="1:11">
      <c r="A56" s="208" t="s">
        <v>126</v>
      </c>
      <c r="B56" s="209"/>
      <c r="C56" s="210"/>
      <c r="D56" s="49" t="s">
        <v>136</v>
      </c>
      <c r="E56" s="51"/>
      <c r="F56" s="51"/>
      <c r="H56" s="186"/>
      <c r="I56" s="186"/>
      <c r="J56" s="186"/>
      <c r="K56" s="186"/>
    </row>
    <row r="57" spans="1:11">
      <c r="A57" s="208" t="s">
        <v>127</v>
      </c>
      <c r="B57" s="209"/>
      <c r="C57" s="210"/>
      <c r="D57" s="49" t="s">
        <v>138</v>
      </c>
      <c r="E57" s="51"/>
      <c r="F57" s="51"/>
      <c r="H57" s="178"/>
      <c r="I57" s="186"/>
      <c r="J57" s="186"/>
      <c r="K57" s="186"/>
    </row>
    <row r="58" spans="1:11">
      <c r="A58" s="208" t="s">
        <v>128</v>
      </c>
      <c r="B58" s="209"/>
      <c r="C58" s="210"/>
      <c r="D58" s="49" t="s">
        <v>277</v>
      </c>
      <c r="E58" s="51"/>
      <c r="F58" s="51"/>
      <c r="H58" s="186"/>
      <c r="I58" s="186"/>
      <c r="J58" s="186"/>
      <c r="K58" s="186"/>
    </row>
    <row r="59" spans="1:11">
      <c r="A59" s="230" t="s">
        <v>278</v>
      </c>
      <c r="B59" s="231"/>
      <c r="C59" s="232"/>
      <c r="D59" s="49" t="s">
        <v>140</v>
      </c>
      <c r="E59" s="61">
        <v>3000003</v>
      </c>
      <c r="F59" s="51">
        <v>1262343</v>
      </c>
    </row>
    <row r="60" spans="1:11">
      <c r="A60" s="208" t="s">
        <v>129</v>
      </c>
      <c r="B60" s="209"/>
      <c r="C60" s="210"/>
      <c r="D60" s="49" t="s">
        <v>142</v>
      </c>
      <c r="E60" s="50">
        <v>1381165</v>
      </c>
      <c r="F60" s="50">
        <v>1280660</v>
      </c>
    </row>
    <row r="61" spans="1:11">
      <c r="A61" s="208" t="s">
        <v>55</v>
      </c>
      <c r="B61" s="209"/>
      <c r="C61" s="210"/>
      <c r="D61" s="49"/>
      <c r="E61" s="51"/>
      <c r="F61" s="51"/>
    </row>
    <row r="62" spans="1:11">
      <c r="A62" s="208" t="s">
        <v>131</v>
      </c>
      <c r="B62" s="209"/>
      <c r="C62" s="210"/>
      <c r="D62" s="49" t="s">
        <v>279</v>
      </c>
      <c r="E62" s="19">
        <v>1044459</v>
      </c>
      <c r="F62" s="19">
        <v>938992</v>
      </c>
    </row>
    <row r="63" spans="1:11">
      <c r="A63" s="208" t="s">
        <v>133</v>
      </c>
      <c r="B63" s="209"/>
      <c r="C63" s="210"/>
      <c r="D63" s="49" t="s">
        <v>280</v>
      </c>
      <c r="E63" s="19">
        <v>83610</v>
      </c>
      <c r="F63" s="19">
        <v>59908</v>
      </c>
    </row>
    <row r="64" spans="1:11">
      <c r="A64" s="208" t="s">
        <v>135</v>
      </c>
      <c r="B64" s="209"/>
      <c r="C64" s="210"/>
      <c r="D64" s="49" t="s">
        <v>281</v>
      </c>
      <c r="E64" s="19"/>
      <c r="F64" s="19"/>
    </row>
    <row r="65" spans="1:7" ht="27.75" customHeight="1">
      <c r="A65" s="208" t="s">
        <v>137</v>
      </c>
      <c r="B65" s="209"/>
      <c r="C65" s="210"/>
      <c r="D65" s="49" t="s">
        <v>282</v>
      </c>
      <c r="E65" s="19">
        <v>253096</v>
      </c>
      <c r="F65" s="19">
        <v>281760</v>
      </c>
    </row>
    <row r="66" spans="1:7">
      <c r="A66" s="208" t="s">
        <v>139</v>
      </c>
      <c r="B66" s="209"/>
      <c r="C66" s="210"/>
      <c r="D66" s="49" t="s">
        <v>143</v>
      </c>
      <c r="E66" s="19">
        <v>138128</v>
      </c>
      <c r="F66" s="19">
        <v>8435</v>
      </c>
    </row>
    <row r="67" spans="1:7">
      <c r="A67" s="208" t="s">
        <v>141</v>
      </c>
      <c r="B67" s="209"/>
      <c r="C67" s="210"/>
      <c r="D67" s="49" t="s">
        <v>144</v>
      </c>
      <c r="E67" s="19">
        <v>817004</v>
      </c>
      <c r="F67" s="19">
        <v>342909</v>
      </c>
    </row>
    <row r="68" spans="1:7" s="53" customFormat="1">
      <c r="A68" s="227" t="s">
        <v>283</v>
      </c>
      <c r="B68" s="228"/>
      <c r="C68" s="229"/>
      <c r="D68" s="47" t="s">
        <v>145</v>
      </c>
      <c r="E68" s="52">
        <v>13201861</v>
      </c>
      <c r="F68" s="52">
        <v>12382899</v>
      </c>
      <c r="G68" s="176"/>
    </row>
    <row r="69" spans="1:7">
      <c r="A69" s="208"/>
      <c r="B69" s="209"/>
      <c r="C69" s="210"/>
      <c r="D69" s="49"/>
      <c r="E69" s="51"/>
      <c r="F69" s="51"/>
    </row>
    <row r="70" spans="1:7">
      <c r="A70" s="215" t="s">
        <v>293</v>
      </c>
      <c r="B70" s="216"/>
      <c r="C70" s="217"/>
      <c r="D70" s="47" t="s">
        <v>146</v>
      </c>
      <c r="E70" s="50">
        <v>5395696</v>
      </c>
      <c r="F70" s="50">
        <v>3971919</v>
      </c>
    </row>
    <row r="71" spans="1:7">
      <c r="A71" s="208"/>
      <c r="B71" s="209"/>
      <c r="C71" s="210"/>
      <c r="D71" s="49"/>
      <c r="E71" s="51"/>
      <c r="F71" s="51"/>
    </row>
    <row r="72" spans="1:7">
      <c r="A72" s="208" t="s">
        <v>147</v>
      </c>
      <c r="B72" s="209"/>
      <c r="C72" s="210"/>
      <c r="D72" s="49" t="s">
        <v>148</v>
      </c>
      <c r="E72" s="51">
        <v>1095827</v>
      </c>
      <c r="F72" s="51">
        <v>1224290</v>
      </c>
    </row>
    <row r="73" spans="1:7">
      <c r="A73" s="208"/>
      <c r="B73" s="209"/>
      <c r="C73" s="210"/>
      <c r="D73" s="49"/>
      <c r="E73" s="51"/>
      <c r="F73" s="51"/>
    </row>
    <row r="74" spans="1:7">
      <c r="A74" s="215" t="s">
        <v>149</v>
      </c>
      <c r="B74" s="216"/>
      <c r="C74" s="217"/>
      <c r="D74" s="47" t="s">
        <v>150</v>
      </c>
      <c r="E74" s="52">
        <v>4299869</v>
      </c>
      <c r="F74" s="52">
        <v>2747629</v>
      </c>
    </row>
    <row r="75" spans="1:7">
      <c r="A75" s="208" t="s">
        <v>151</v>
      </c>
      <c r="B75" s="209"/>
      <c r="C75" s="210"/>
      <c r="D75" s="49" t="s">
        <v>152</v>
      </c>
      <c r="E75" s="51"/>
      <c r="F75" s="51"/>
    </row>
    <row r="76" spans="1:7">
      <c r="A76" s="211"/>
      <c r="B76" s="212"/>
      <c r="C76" s="213"/>
      <c r="D76" s="54"/>
      <c r="E76" s="52"/>
      <c r="F76" s="55"/>
    </row>
    <row r="77" spans="1:7">
      <c r="A77" s="214" t="s">
        <v>284</v>
      </c>
      <c r="B77" s="214"/>
      <c r="C77" s="214"/>
      <c r="D77" s="56" t="s">
        <v>286</v>
      </c>
      <c r="E77" s="50">
        <v>4299869</v>
      </c>
      <c r="F77" s="50">
        <v>2747629</v>
      </c>
    </row>
    <row r="78" spans="1:7">
      <c r="A78" s="218"/>
      <c r="B78" s="219"/>
      <c r="C78" s="220"/>
      <c r="D78" s="56"/>
      <c r="E78" s="178"/>
      <c r="F78" s="57"/>
    </row>
    <row r="79" spans="1:7">
      <c r="A79" s="221" t="s">
        <v>287</v>
      </c>
      <c r="B79" s="222"/>
      <c r="C79" s="223"/>
      <c r="D79" s="56" t="s">
        <v>153</v>
      </c>
      <c r="E79" s="58"/>
      <c r="F79" s="58"/>
      <c r="G79" s="45"/>
    </row>
    <row r="80" spans="1:7" s="181" customFormat="1">
      <c r="A80" s="224" t="s">
        <v>289</v>
      </c>
      <c r="B80" s="225"/>
      <c r="C80" s="226"/>
      <c r="D80" s="184" t="s">
        <v>288</v>
      </c>
      <c r="E80" s="124">
        <v>281795</v>
      </c>
      <c r="F80" s="180">
        <v>-496922</v>
      </c>
    </row>
    <row r="81" spans="1:7">
      <c r="A81" s="207" t="s">
        <v>291</v>
      </c>
      <c r="B81" s="207"/>
      <c r="C81" s="207"/>
      <c r="D81" s="56" t="s">
        <v>290</v>
      </c>
      <c r="E81" s="182">
        <v>281795</v>
      </c>
      <c r="F81" s="182">
        <v>-496922</v>
      </c>
      <c r="G81" s="45"/>
    </row>
    <row r="82" spans="1:7">
      <c r="A82" s="204"/>
      <c r="B82" s="205"/>
      <c r="C82" s="206"/>
      <c r="D82" s="183"/>
      <c r="E82" s="183"/>
      <c r="F82" s="183"/>
      <c r="G82" s="45"/>
    </row>
    <row r="83" spans="1:7">
      <c r="A83" s="207" t="s">
        <v>296</v>
      </c>
      <c r="B83" s="207"/>
      <c r="C83" s="207"/>
      <c r="D83" s="56" t="s">
        <v>292</v>
      </c>
      <c r="E83" s="182">
        <v>4581664</v>
      </c>
      <c r="F83" s="182">
        <v>2250707</v>
      </c>
      <c r="G83" s="45"/>
    </row>
    <row r="84" spans="1:7">
      <c r="A84" s="204"/>
      <c r="B84" s="205"/>
      <c r="C84" s="206"/>
      <c r="D84" s="183"/>
      <c r="E84" s="195"/>
      <c r="F84" s="196"/>
    </row>
    <row r="85" spans="1:7">
      <c r="A85" s="207" t="s">
        <v>309</v>
      </c>
      <c r="B85" s="207"/>
      <c r="C85" s="207"/>
      <c r="D85" s="198" t="s">
        <v>310</v>
      </c>
      <c r="E85" s="197">
        <v>773.21866570760653</v>
      </c>
      <c r="F85" s="197">
        <v>494.08901276748787</v>
      </c>
    </row>
    <row r="86" spans="1:7">
      <c r="A86" s="161"/>
      <c r="B86" s="161"/>
      <c r="C86" s="161"/>
      <c r="D86" s="162"/>
      <c r="E86" s="178"/>
      <c r="F86" s="179"/>
    </row>
    <row r="87" spans="1:7">
      <c r="A87" s="160"/>
      <c r="B87" s="160"/>
      <c r="C87" s="160"/>
      <c r="D87" s="160"/>
      <c r="E87" s="160"/>
      <c r="F87" s="160"/>
    </row>
    <row r="88" spans="1:7">
      <c r="A88" s="160"/>
      <c r="B88" s="160"/>
      <c r="C88" s="160"/>
      <c r="D88" s="160"/>
      <c r="E88" s="160"/>
      <c r="F88" s="160"/>
    </row>
    <row r="89" spans="1:7" s="36" customFormat="1" ht="15">
      <c r="A89" s="233" t="s">
        <v>252</v>
      </c>
      <c r="B89" s="233"/>
      <c r="C89" s="233"/>
      <c r="D89" s="233"/>
      <c r="E89" s="233"/>
      <c r="F89" s="35"/>
      <c r="G89" s="177"/>
    </row>
    <row r="90" spans="1:7" s="36" customFormat="1" ht="15">
      <c r="A90" s="38"/>
      <c r="B90" s="38"/>
      <c r="C90" s="38"/>
      <c r="D90" s="34"/>
      <c r="E90" s="38"/>
      <c r="F90" s="35"/>
      <c r="G90" s="177"/>
    </row>
    <row r="91" spans="1:7" s="36" customFormat="1" ht="15">
      <c r="A91" s="38"/>
      <c r="B91" s="38"/>
      <c r="C91" s="38"/>
      <c r="D91" s="34"/>
      <c r="E91" s="38"/>
      <c r="F91" s="35"/>
      <c r="G91" s="177"/>
    </row>
    <row r="92" spans="1:7" s="36" customFormat="1" ht="15">
      <c r="A92" s="39" t="s">
        <v>247</v>
      </c>
      <c r="B92" s="31"/>
      <c r="C92" s="38"/>
      <c r="D92" s="34"/>
      <c r="E92" s="38"/>
      <c r="F92" s="35"/>
      <c r="G92" s="177"/>
    </row>
    <row r="93" spans="1:7" s="36" customFormat="1" ht="15">
      <c r="C93" s="38"/>
      <c r="D93" s="34"/>
      <c r="E93" s="38"/>
      <c r="F93" s="35"/>
      <c r="G93" s="177"/>
    </row>
    <row r="94" spans="1:7" s="36" customFormat="1" ht="15">
      <c r="A94" s="63" t="s">
        <v>255</v>
      </c>
      <c r="B94" s="62"/>
      <c r="C94" s="31"/>
      <c r="D94" s="38"/>
      <c r="E94" s="31"/>
      <c r="F94" s="40"/>
      <c r="G94" s="177"/>
    </row>
    <row r="95" spans="1:7" s="36" customFormat="1" ht="15">
      <c r="A95" s="39"/>
      <c r="B95" s="38"/>
      <c r="C95" s="41"/>
      <c r="D95" s="31"/>
      <c r="E95" s="38"/>
      <c r="G95" s="177"/>
    </row>
    <row r="96" spans="1:7" s="36" customFormat="1" ht="15">
      <c r="A96" s="33" t="s">
        <v>246</v>
      </c>
      <c r="B96" s="31"/>
      <c r="C96" s="31"/>
      <c r="D96" s="38"/>
      <c r="E96" s="31"/>
      <c r="F96" s="40"/>
      <c r="G96" s="177"/>
    </row>
    <row r="97" spans="1:7" s="36" customFormat="1" ht="15">
      <c r="A97" s="33"/>
      <c r="B97" s="38"/>
      <c r="C97" s="38"/>
      <c r="D97" s="31"/>
      <c r="E97" s="38"/>
      <c r="G97" s="177"/>
    </row>
    <row r="98" spans="1:7" s="36" customFormat="1" ht="15">
      <c r="A98" s="33" t="s">
        <v>154</v>
      </c>
      <c r="B98" s="38"/>
      <c r="C98" s="41"/>
      <c r="D98" s="38"/>
      <c r="E98" s="38"/>
      <c r="G98" s="177"/>
    </row>
    <row r="99" spans="1:7" s="36" customFormat="1" ht="15">
      <c r="A99" s="33"/>
      <c r="B99" s="38"/>
      <c r="C99" s="38"/>
      <c r="D99" s="38"/>
      <c r="E99" s="38"/>
      <c r="G99" s="177"/>
    </row>
    <row r="100" spans="1:7" s="36" customFormat="1" ht="15">
      <c r="A100" s="33"/>
      <c r="B100" s="38"/>
      <c r="C100" s="38"/>
      <c r="D100" s="38"/>
      <c r="E100" s="38"/>
      <c r="G100" s="177"/>
    </row>
  </sheetData>
  <mergeCells count="84"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70:C70"/>
    <mergeCell ref="A71:C71"/>
    <mergeCell ref="A67:C67"/>
    <mergeCell ref="A68:C68"/>
    <mergeCell ref="A69:C69"/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</mergeCells>
  <pageMargins left="0.74803149606299213" right="0.39370078740157483" top="0.19685039370078741" bottom="0.19685039370078741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7"/>
  <sheetViews>
    <sheetView topLeftCell="A58" zoomScaleSheetLayoutView="80" workbookViewId="0">
      <selection activeCell="A63" sqref="A63"/>
    </sheetView>
  </sheetViews>
  <sheetFormatPr defaultColWidth="9.140625" defaultRowHeight="12.75"/>
  <cols>
    <col min="1" max="1" width="67" style="67" customWidth="1"/>
    <col min="2" max="2" width="14.140625" style="67" customWidth="1"/>
    <col min="3" max="3" width="16.7109375" style="68" customWidth="1"/>
    <col min="4" max="4" width="21" style="67" customWidth="1"/>
    <col min="5" max="16384" width="9.140625" style="67"/>
  </cols>
  <sheetData>
    <row r="1" spans="1:4">
      <c r="D1" s="114" t="s">
        <v>211</v>
      </c>
    </row>
    <row r="2" spans="1:4">
      <c r="A2" s="243" t="s">
        <v>243</v>
      </c>
      <c r="B2" s="243"/>
      <c r="C2" s="243"/>
      <c r="D2" s="243"/>
    </row>
    <row r="3" spans="1:4">
      <c r="A3" s="244" t="s">
        <v>1</v>
      </c>
      <c r="B3" s="244"/>
      <c r="C3" s="244"/>
      <c r="D3" s="244"/>
    </row>
    <row r="4" spans="1:4">
      <c r="A4" s="245" t="s">
        <v>61</v>
      </c>
      <c r="B4" s="245"/>
      <c r="C4" s="245"/>
      <c r="D4" s="245"/>
    </row>
    <row r="5" spans="1:4">
      <c r="A5" s="246" t="s">
        <v>295</v>
      </c>
      <c r="B5" s="246"/>
      <c r="C5" s="246"/>
      <c r="D5" s="246"/>
    </row>
    <row r="6" spans="1:4" s="111" customFormat="1" ht="10.5" customHeight="1">
      <c r="A6" s="113"/>
      <c r="B6" s="113"/>
      <c r="C6" s="112"/>
      <c r="D6" s="113"/>
    </row>
    <row r="7" spans="1:4" s="111" customFormat="1" ht="10.5" customHeight="1">
      <c r="A7" s="113"/>
      <c r="B7" s="113"/>
      <c r="C7" s="112"/>
      <c r="D7" s="4" t="s">
        <v>265</v>
      </c>
    </row>
    <row r="8" spans="1:4" s="108" customFormat="1" ht="85.5" customHeight="1">
      <c r="A8" s="109" t="s">
        <v>3</v>
      </c>
      <c r="B8" s="109" t="s">
        <v>63</v>
      </c>
      <c r="C8" s="110" t="s">
        <v>64</v>
      </c>
      <c r="D8" s="109" t="s">
        <v>210</v>
      </c>
    </row>
    <row r="9" spans="1:4">
      <c r="A9" s="106">
        <v>1</v>
      </c>
      <c r="B9" s="106">
        <v>2</v>
      </c>
      <c r="C9" s="107"/>
      <c r="D9" s="106"/>
    </row>
    <row r="10" spans="1:4" ht="15" customHeight="1">
      <c r="A10" s="85" t="s">
        <v>209</v>
      </c>
      <c r="B10" s="84" t="s">
        <v>208</v>
      </c>
      <c r="C10" s="81">
        <v>5395696</v>
      </c>
      <c r="D10" s="81">
        <v>3971919</v>
      </c>
    </row>
    <row r="11" spans="1:4" ht="15.75" customHeight="1">
      <c r="A11" s="88" t="s">
        <v>207</v>
      </c>
      <c r="B11" s="84">
        <v>2</v>
      </c>
      <c r="C11" s="87">
        <v>272486</v>
      </c>
      <c r="D11" s="87">
        <v>-112848</v>
      </c>
    </row>
    <row r="12" spans="1:4" ht="15" customHeight="1">
      <c r="A12" s="103" t="s">
        <v>206</v>
      </c>
      <c r="B12" s="94">
        <v>3</v>
      </c>
      <c r="C12" s="98">
        <v>83610</v>
      </c>
      <c r="D12" s="98">
        <v>59908</v>
      </c>
    </row>
    <row r="13" spans="1:4" ht="15" customHeight="1">
      <c r="A13" s="95" t="s">
        <v>205</v>
      </c>
      <c r="B13" s="94">
        <v>4</v>
      </c>
      <c r="C13" s="98">
        <v>46542</v>
      </c>
      <c r="D13" s="98">
        <v>-60644</v>
      </c>
    </row>
    <row r="14" spans="1:4" ht="15" customHeight="1">
      <c r="A14" s="93" t="s">
        <v>204</v>
      </c>
      <c r="B14" s="92">
        <v>5</v>
      </c>
      <c r="C14" s="98">
        <v>161347</v>
      </c>
      <c r="D14" s="98">
        <v>-1156998</v>
      </c>
    </row>
    <row r="15" spans="1:4" ht="15" customHeight="1">
      <c r="A15" s="100" t="s">
        <v>203</v>
      </c>
      <c r="B15" s="99">
        <v>6</v>
      </c>
      <c r="C15" s="98">
        <v>717585</v>
      </c>
      <c r="D15" s="98">
        <v>-146142</v>
      </c>
    </row>
    <row r="16" spans="1:4" ht="15" customHeight="1">
      <c r="A16" s="95" t="s">
        <v>202</v>
      </c>
      <c r="B16" s="94">
        <v>7</v>
      </c>
      <c r="C16" s="98">
        <v>-316341</v>
      </c>
      <c r="D16" s="98">
        <v>-117553</v>
      </c>
    </row>
    <row r="17" spans="1:4" ht="15" customHeight="1">
      <c r="A17" s="95" t="s">
        <v>201</v>
      </c>
      <c r="B17" s="94">
        <v>8</v>
      </c>
      <c r="C17" s="98">
        <v>-420257</v>
      </c>
      <c r="D17" s="98">
        <v>1308581</v>
      </c>
    </row>
    <row r="18" spans="1:4" ht="28.5" customHeight="1">
      <c r="A18" s="85" t="s">
        <v>200</v>
      </c>
      <c r="B18" s="84" t="s">
        <v>199</v>
      </c>
      <c r="C18" s="87">
        <v>5668182</v>
      </c>
      <c r="D18" s="87">
        <v>3859071</v>
      </c>
    </row>
    <row r="19" spans="1:4" ht="17.25" customHeight="1">
      <c r="A19" s="88" t="s">
        <v>198</v>
      </c>
      <c r="B19" s="84" t="s">
        <v>197</v>
      </c>
      <c r="C19" s="87">
        <v>-1219453</v>
      </c>
      <c r="D19" s="86">
        <v>-38138877</v>
      </c>
    </row>
    <row r="20" spans="1:4" ht="29.25" customHeight="1">
      <c r="A20" s="103" t="s">
        <v>196</v>
      </c>
      <c r="B20" s="94">
        <v>11</v>
      </c>
      <c r="C20" s="98"/>
      <c r="D20" s="90"/>
    </row>
    <row r="21" spans="1:4" ht="32.25" customHeight="1">
      <c r="A21" s="105" t="s">
        <v>195</v>
      </c>
      <c r="B21" s="92">
        <v>12</v>
      </c>
      <c r="C21" s="98">
        <v>3481687</v>
      </c>
      <c r="D21" s="91">
        <v>-6395647</v>
      </c>
    </row>
    <row r="22" spans="1:4" ht="33" customHeight="1">
      <c r="A22" s="100" t="s">
        <v>194</v>
      </c>
      <c r="B22" s="99">
        <v>13</v>
      </c>
      <c r="C22" s="98">
        <v>1617959</v>
      </c>
      <c r="D22" s="98">
        <v>11533989</v>
      </c>
    </row>
    <row r="23" spans="1:4" ht="16.5" customHeight="1">
      <c r="A23" s="95" t="s">
        <v>193</v>
      </c>
      <c r="B23" s="94">
        <v>14</v>
      </c>
      <c r="C23" s="98">
        <v>-35665472</v>
      </c>
      <c r="D23" s="98">
        <v>-13138573</v>
      </c>
    </row>
    <row r="24" spans="1:4" ht="16.5" customHeight="1">
      <c r="A24" s="95" t="s">
        <v>192</v>
      </c>
      <c r="B24" s="94">
        <v>15</v>
      </c>
      <c r="C24" s="98">
        <v>21915595</v>
      </c>
      <c r="D24" s="98">
        <v>7308210</v>
      </c>
    </row>
    <row r="25" spans="1:4" ht="16.5" customHeight="1">
      <c r="A25" s="95" t="s">
        <v>191</v>
      </c>
      <c r="B25" s="94">
        <v>16</v>
      </c>
      <c r="C25" s="98">
        <v>7430778</v>
      </c>
      <c r="D25" s="98">
        <v>-37446856</v>
      </c>
    </row>
    <row r="26" spans="1:4" ht="20.25" customHeight="1">
      <c r="A26" s="88" t="s">
        <v>190</v>
      </c>
      <c r="B26" s="84" t="s">
        <v>189</v>
      </c>
      <c r="C26" s="87">
        <v>1849598</v>
      </c>
      <c r="D26" s="86">
        <v>1493254</v>
      </c>
    </row>
    <row r="27" spans="1:4" ht="29.25" customHeight="1">
      <c r="A27" s="103" t="s">
        <v>188</v>
      </c>
      <c r="B27" s="94">
        <v>18</v>
      </c>
      <c r="C27" s="97"/>
      <c r="D27" s="90"/>
    </row>
    <row r="28" spans="1:4" ht="28.5" customHeight="1">
      <c r="A28" s="95" t="s">
        <v>187</v>
      </c>
      <c r="B28" s="94">
        <v>19</v>
      </c>
      <c r="C28" s="97"/>
      <c r="D28" s="90"/>
    </row>
    <row r="29" spans="1:4" ht="29.25" customHeight="1">
      <c r="A29" s="95" t="s">
        <v>186</v>
      </c>
      <c r="B29" s="94">
        <v>20</v>
      </c>
      <c r="C29" s="97"/>
      <c r="D29" s="90"/>
    </row>
    <row r="30" spans="1:4" ht="27.75" customHeight="1">
      <c r="A30" s="95" t="s">
        <v>185</v>
      </c>
      <c r="B30" s="94">
        <v>21</v>
      </c>
      <c r="C30" s="97"/>
      <c r="D30" s="90"/>
    </row>
    <row r="31" spans="1:4" ht="17.25" customHeight="1">
      <c r="A31" s="105" t="s">
        <v>184</v>
      </c>
      <c r="B31" s="92">
        <v>22</v>
      </c>
      <c r="C31" s="97"/>
      <c r="D31" s="90"/>
    </row>
    <row r="32" spans="1:4" ht="17.25" customHeight="1">
      <c r="A32" s="100" t="s">
        <v>183</v>
      </c>
      <c r="B32" s="99">
        <v>23</v>
      </c>
      <c r="C32" s="188">
        <v>953007</v>
      </c>
      <c r="D32" s="104">
        <v>-7284</v>
      </c>
    </row>
    <row r="33" spans="1:5" ht="17.25" customHeight="1">
      <c r="A33" s="96" t="s">
        <v>182</v>
      </c>
      <c r="B33" s="94">
        <v>24</v>
      </c>
      <c r="C33" s="188">
        <v>896591</v>
      </c>
      <c r="D33" s="104">
        <v>1500538</v>
      </c>
    </row>
    <row r="34" spans="1:5" ht="17.25" customHeight="1">
      <c r="A34" s="88" t="s">
        <v>181</v>
      </c>
      <c r="B34" s="84" t="s">
        <v>180</v>
      </c>
      <c r="C34" s="87">
        <v>630145</v>
      </c>
      <c r="D34" s="86">
        <v>-36645623</v>
      </c>
    </row>
    <row r="35" spans="1:5" ht="15.75" customHeight="1">
      <c r="A35" s="103" t="s">
        <v>179</v>
      </c>
      <c r="B35" s="94">
        <v>26</v>
      </c>
      <c r="C35" s="98">
        <v>1095827</v>
      </c>
      <c r="D35" s="98">
        <v>1224290</v>
      </c>
    </row>
    <row r="36" spans="1:5" ht="27.75" customHeight="1">
      <c r="A36" s="102" t="s">
        <v>178</v>
      </c>
      <c r="B36" s="101" t="s">
        <v>177</v>
      </c>
      <c r="C36" s="87">
        <v>-465682</v>
      </c>
      <c r="D36" s="86">
        <v>-37869913</v>
      </c>
    </row>
    <row r="37" spans="1:5" ht="15.75" customHeight="1">
      <c r="A37" s="100" t="s">
        <v>176</v>
      </c>
      <c r="B37" s="99" t="s">
        <v>175</v>
      </c>
      <c r="C37" s="98"/>
      <c r="D37" s="90"/>
    </row>
    <row r="38" spans="1:5" ht="15.75" customHeight="1">
      <c r="A38" s="95" t="s">
        <v>174</v>
      </c>
      <c r="B38" s="94">
        <v>29</v>
      </c>
      <c r="C38" s="98"/>
      <c r="D38" s="97"/>
    </row>
    <row r="39" spans="1:5" ht="15.75" customHeight="1">
      <c r="A39" s="95" t="s">
        <v>173</v>
      </c>
      <c r="B39" s="94">
        <v>30</v>
      </c>
      <c r="C39" s="98"/>
      <c r="D39" s="98"/>
    </row>
    <row r="40" spans="1:5" ht="15.75" customHeight="1">
      <c r="A40" s="93" t="s">
        <v>172</v>
      </c>
      <c r="B40" s="92">
        <v>31</v>
      </c>
      <c r="C40" s="98">
        <v>-518158</v>
      </c>
      <c r="D40" s="98">
        <v>-75462</v>
      </c>
    </row>
    <row r="41" spans="1:5" ht="15.75" customHeight="1">
      <c r="A41" s="100" t="s">
        <v>171</v>
      </c>
      <c r="B41" s="99">
        <v>32</v>
      </c>
      <c r="C41" s="98">
        <v>3073</v>
      </c>
      <c r="D41" s="98">
        <v>0</v>
      </c>
    </row>
    <row r="42" spans="1:5" ht="16.5" customHeight="1">
      <c r="A42" s="95" t="s">
        <v>170</v>
      </c>
      <c r="B42" s="94">
        <v>33</v>
      </c>
      <c r="C42" s="98"/>
      <c r="D42" s="98"/>
    </row>
    <row r="43" spans="1:5">
      <c r="A43" s="95" t="s">
        <v>159</v>
      </c>
      <c r="B43" s="94">
        <v>34</v>
      </c>
      <c r="C43" s="98"/>
      <c r="D43" s="98"/>
    </row>
    <row r="44" spans="1:5" ht="17.25" customHeight="1">
      <c r="A44" s="88" t="s">
        <v>169</v>
      </c>
      <c r="B44" s="84" t="s">
        <v>168</v>
      </c>
      <c r="C44" s="87">
        <v>-515085</v>
      </c>
      <c r="D44" s="86">
        <v>-75462</v>
      </c>
    </row>
    <row r="45" spans="1:5" ht="13.5" customHeight="1">
      <c r="A45" s="95" t="s">
        <v>167</v>
      </c>
      <c r="B45" s="94" t="s">
        <v>166</v>
      </c>
      <c r="C45" s="98">
        <v>30750625</v>
      </c>
      <c r="D45" s="90">
        <v>88866667</v>
      </c>
    </row>
    <row r="46" spans="1:5" ht="13.5" customHeight="1">
      <c r="A46" s="96" t="s">
        <v>165</v>
      </c>
      <c r="B46" s="94">
        <v>37</v>
      </c>
      <c r="C46" s="98"/>
      <c r="D46" s="90"/>
    </row>
    <row r="47" spans="1:5" ht="13.5" customHeight="1">
      <c r="A47" s="96" t="s">
        <v>164</v>
      </c>
      <c r="B47" s="94">
        <v>38</v>
      </c>
      <c r="C47" s="98">
        <v>-10000000</v>
      </c>
      <c r="D47" s="90">
        <v>-5000000</v>
      </c>
    </row>
    <row r="48" spans="1:5" ht="13.5" customHeight="1">
      <c r="A48" s="96" t="s">
        <v>163</v>
      </c>
      <c r="B48" s="94">
        <v>39</v>
      </c>
      <c r="C48" s="98"/>
      <c r="D48" s="90"/>
      <c r="E48" s="67" t="s">
        <v>212</v>
      </c>
    </row>
    <row r="49" spans="1:5" ht="13.5" customHeight="1">
      <c r="A49" s="95" t="s">
        <v>162</v>
      </c>
      <c r="B49" s="94">
        <v>40</v>
      </c>
      <c r="C49" s="98">
        <v>0</v>
      </c>
      <c r="D49" s="90">
        <v>-355205</v>
      </c>
    </row>
    <row r="50" spans="1:5" ht="13.5" customHeight="1">
      <c r="A50" s="95" t="s">
        <v>161</v>
      </c>
      <c r="B50" s="94" t="s">
        <v>160</v>
      </c>
      <c r="C50" s="98"/>
      <c r="D50" s="90"/>
    </row>
    <row r="51" spans="1:5" ht="13.5" customHeight="1">
      <c r="A51" s="93" t="s">
        <v>159</v>
      </c>
      <c r="B51" s="92">
        <v>42</v>
      </c>
      <c r="C51" s="98"/>
      <c r="D51" s="90"/>
    </row>
    <row r="52" spans="1:5" ht="15.75" customHeight="1">
      <c r="A52" s="89" t="s">
        <v>158</v>
      </c>
      <c r="B52" s="82">
        <v>43</v>
      </c>
      <c r="C52" s="87">
        <v>20750625</v>
      </c>
      <c r="D52" s="86">
        <v>83511462</v>
      </c>
    </row>
    <row r="53" spans="1:5" ht="15" customHeight="1">
      <c r="A53" s="88" t="s">
        <v>157</v>
      </c>
      <c r="B53" s="84">
        <v>44</v>
      </c>
      <c r="C53" s="87">
        <v>25438040</v>
      </c>
      <c r="D53" s="86">
        <v>49425158</v>
      </c>
    </row>
    <row r="54" spans="1:5" ht="15" customHeight="1">
      <c r="A54" s="85" t="s">
        <v>156</v>
      </c>
      <c r="B54" s="84">
        <v>45</v>
      </c>
      <c r="C54" s="81">
        <v>26570357</v>
      </c>
      <c r="D54" s="167">
        <v>7102282</v>
      </c>
    </row>
    <row r="55" spans="1:5" ht="15" customHeight="1">
      <c r="A55" s="83" t="s">
        <v>155</v>
      </c>
      <c r="B55" s="82">
        <v>46</v>
      </c>
      <c r="C55" s="81">
        <v>52008397</v>
      </c>
      <c r="D55" s="167">
        <v>56527440</v>
      </c>
    </row>
    <row r="56" spans="1:5" s="78" customFormat="1" hidden="1">
      <c r="C56" s="80">
        <f>C55-(C53+C54)</f>
        <v>0</v>
      </c>
      <c r="D56" s="79">
        <f>D55-(D53+D54)</f>
        <v>0</v>
      </c>
    </row>
    <row r="57" spans="1:5" ht="40.5" customHeight="1">
      <c r="A57" s="77"/>
      <c r="B57" s="77"/>
      <c r="C57" s="80"/>
      <c r="D57" s="76">
        <f>D53+D54-D55</f>
        <v>0</v>
      </c>
    </row>
    <row r="58" spans="1:5" s="69" customFormat="1" ht="14.25" customHeight="1">
      <c r="A58" s="233" t="s">
        <v>252</v>
      </c>
      <c r="B58" s="233"/>
      <c r="C58" s="233"/>
      <c r="D58" s="233"/>
      <c r="E58" s="73"/>
    </row>
    <row r="59" spans="1:5" s="69" customFormat="1" ht="13.5" customHeight="1">
      <c r="A59" s="75"/>
      <c r="B59" s="70"/>
      <c r="C59" s="70"/>
      <c r="D59" s="74"/>
      <c r="E59" s="73"/>
    </row>
    <row r="60" spans="1:5" s="69" customFormat="1" ht="14.25" customHeight="1">
      <c r="A60" s="70"/>
      <c r="B60" s="70"/>
      <c r="C60" s="70"/>
      <c r="D60" s="70"/>
    </row>
    <row r="61" spans="1:5" s="69" customFormat="1" ht="18" customHeight="1">
      <c r="A61" s="39" t="s">
        <v>249</v>
      </c>
      <c r="B61" s="72"/>
      <c r="C61" s="72"/>
      <c r="D61" s="72"/>
    </row>
    <row r="62" spans="1:5" s="69" customFormat="1" ht="21" customHeight="1">
      <c r="D62" s="70"/>
    </row>
    <row r="63" spans="1:5" s="69" customFormat="1" ht="11.25" customHeight="1">
      <c r="A63" s="33" t="s">
        <v>256</v>
      </c>
      <c r="B63" s="70"/>
      <c r="C63" s="71"/>
      <c r="D63" s="72"/>
    </row>
    <row r="64" spans="1:5" s="69" customFormat="1" ht="6.75" customHeight="1">
      <c r="A64" s="70"/>
      <c r="B64" s="72"/>
      <c r="C64" s="72"/>
      <c r="D64" s="72"/>
    </row>
    <row r="65" spans="1:4" s="69" customFormat="1" ht="15">
      <c r="A65" s="33" t="s">
        <v>257</v>
      </c>
      <c r="B65" s="70"/>
      <c r="C65" s="70"/>
      <c r="D65" s="70"/>
    </row>
    <row r="66" spans="1:4" s="69" customFormat="1" ht="9.75" customHeight="1">
      <c r="A66" s="33"/>
      <c r="B66" s="70"/>
      <c r="C66" s="71"/>
      <c r="D66" s="70"/>
    </row>
    <row r="67" spans="1:4" s="69" customFormat="1" ht="15">
      <c r="A67" s="33" t="s">
        <v>154</v>
      </c>
      <c r="B67" s="70"/>
      <c r="C67" s="70"/>
      <c r="D67" s="70"/>
    </row>
  </sheetData>
  <mergeCells count="5">
    <mergeCell ref="A2:D2"/>
    <mergeCell ref="A3:D3"/>
    <mergeCell ref="A4:D4"/>
    <mergeCell ref="A5:D5"/>
    <mergeCell ref="A58:D58"/>
  </mergeCells>
  <pageMargins left="0.98425196850393704" right="0.59055118110236227" top="0.59055118110236227" bottom="0.55118110236220474" header="0.15748031496062992" footer="0.23622047244094491"/>
  <pageSetup paperSize="256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3"/>
  <sheetViews>
    <sheetView tabSelected="1" topLeftCell="A34" zoomScale="85" zoomScaleNormal="85" zoomScaleSheetLayoutView="80" workbookViewId="0">
      <pane xSplit="2" topLeftCell="C1" activePane="topRight" state="frozen"/>
      <selection activeCell="E81" sqref="E81"/>
      <selection pane="topRight" activeCell="A58" sqref="A58"/>
    </sheetView>
  </sheetViews>
  <sheetFormatPr defaultColWidth="9.140625" defaultRowHeight="12.75"/>
  <cols>
    <col min="1" max="1" width="59.85546875" style="68" customWidth="1"/>
    <col min="2" max="2" width="9.140625" style="68"/>
    <col min="3" max="3" width="15" style="68" customWidth="1"/>
    <col min="4" max="4" width="14" style="68" customWidth="1"/>
    <col min="5" max="5" width="14.85546875" style="68" customWidth="1"/>
    <col min="6" max="6" width="14.28515625" style="68" customWidth="1"/>
    <col min="7" max="7" width="17.7109375" style="68" customWidth="1"/>
    <col min="8" max="8" width="15.85546875" style="68" customWidth="1"/>
    <col min="9" max="9" width="14.140625" style="68" customWidth="1"/>
    <col min="10" max="10" width="15.140625" style="68" customWidth="1"/>
    <col min="11" max="11" width="14.28515625" style="68" customWidth="1"/>
    <col min="12" max="12" width="11" style="68" customWidth="1"/>
    <col min="13" max="13" width="15.5703125" style="68" customWidth="1"/>
    <col min="14" max="16384" width="9.140625" style="68"/>
  </cols>
  <sheetData>
    <row r="1" spans="1:12">
      <c r="H1" s="247"/>
      <c r="I1" s="247"/>
      <c r="J1" s="247"/>
      <c r="K1" s="114" t="s">
        <v>241</v>
      </c>
    </row>
    <row r="3" spans="1:12">
      <c r="A3" s="248" t="s">
        <v>242</v>
      </c>
      <c r="B3" s="248"/>
      <c r="C3" s="248"/>
      <c r="D3" s="248"/>
      <c r="E3" s="248"/>
      <c r="F3" s="248"/>
      <c r="G3" s="248"/>
      <c r="H3" s="248"/>
      <c r="I3" s="248"/>
      <c r="J3" s="248"/>
    </row>
    <row r="4" spans="1:12">
      <c r="A4" s="202" t="s">
        <v>1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2">
      <c r="A5" s="249" t="s">
        <v>61</v>
      </c>
      <c r="B5" s="249"/>
      <c r="C5" s="249"/>
      <c r="D5" s="249"/>
      <c r="E5" s="249"/>
      <c r="F5" s="249"/>
      <c r="G5" s="249"/>
      <c r="H5" s="249"/>
      <c r="I5" s="249"/>
      <c r="J5" s="249"/>
    </row>
    <row r="6" spans="1:12">
      <c r="A6" s="201" t="s">
        <v>295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2" s="145" customFormat="1">
      <c r="B7" s="112"/>
      <c r="C7" s="112"/>
      <c r="D7" s="112"/>
      <c r="E7" s="112"/>
      <c r="K7" s="4" t="s">
        <v>265</v>
      </c>
    </row>
    <row r="8" spans="1:12" s="141" customFormat="1" ht="25.5" customHeight="1">
      <c r="A8" s="250" t="s">
        <v>3</v>
      </c>
      <c r="B8" s="252" t="s">
        <v>240</v>
      </c>
      <c r="C8" s="254" t="s">
        <v>239</v>
      </c>
      <c r="D8" s="255"/>
      <c r="E8" s="255"/>
      <c r="F8" s="255"/>
      <c r="G8" s="255"/>
      <c r="H8" s="255"/>
      <c r="I8" s="256"/>
      <c r="J8" s="144" t="s">
        <v>58</v>
      </c>
      <c r="K8" s="144" t="s">
        <v>238</v>
      </c>
    </row>
    <row r="9" spans="1:12" s="141" customFormat="1" ht="47.25" customHeight="1">
      <c r="A9" s="251"/>
      <c r="B9" s="253"/>
      <c r="C9" s="109" t="s">
        <v>47</v>
      </c>
      <c r="D9" s="109" t="s">
        <v>51</v>
      </c>
      <c r="E9" s="109" t="s">
        <v>237</v>
      </c>
      <c r="F9" s="109" t="s">
        <v>52</v>
      </c>
      <c r="G9" s="109" t="s">
        <v>53</v>
      </c>
      <c r="H9" s="143" t="s">
        <v>236</v>
      </c>
      <c r="I9" s="143" t="s">
        <v>235</v>
      </c>
      <c r="J9" s="142"/>
      <c r="K9" s="142"/>
    </row>
    <row r="10" spans="1:12">
      <c r="A10" s="139">
        <v>1</v>
      </c>
      <c r="B10" s="140"/>
      <c r="C10" s="139">
        <v>1</v>
      </c>
      <c r="D10" s="139">
        <v>2</v>
      </c>
      <c r="E10" s="139"/>
      <c r="F10" s="139">
        <v>3</v>
      </c>
      <c r="G10" s="139">
        <v>4</v>
      </c>
      <c r="H10" s="139">
        <v>5</v>
      </c>
      <c r="I10" s="139">
        <v>6</v>
      </c>
      <c r="J10" s="139">
        <v>7</v>
      </c>
      <c r="K10" s="139">
        <v>8</v>
      </c>
    </row>
    <row r="11" spans="1:12">
      <c r="A11" s="130" t="s">
        <v>234</v>
      </c>
      <c r="B11" s="120">
        <v>1</v>
      </c>
      <c r="C11" s="168">
        <v>58126461</v>
      </c>
      <c r="D11" s="125">
        <v>-2597522</v>
      </c>
      <c r="E11" s="125">
        <v>5822856</v>
      </c>
      <c r="F11" s="125">
        <v>2734447</v>
      </c>
      <c r="G11" s="125">
        <v>-730235</v>
      </c>
      <c r="H11" s="166">
        <v>-18433487</v>
      </c>
      <c r="I11" s="164">
        <v>44922520</v>
      </c>
      <c r="J11" s="117"/>
      <c r="K11" s="122">
        <v>44922520</v>
      </c>
      <c r="L11" s="115"/>
    </row>
    <row r="12" spans="1:12">
      <c r="A12" s="132" t="s">
        <v>230</v>
      </c>
      <c r="B12" s="120">
        <v>2</v>
      </c>
      <c r="C12" s="138"/>
      <c r="D12" s="138"/>
      <c r="E12" s="138"/>
      <c r="F12" s="138"/>
      <c r="G12" s="138"/>
      <c r="H12" s="138"/>
      <c r="I12" s="125"/>
      <c r="J12" s="117"/>
      <c r="K12" s="122"/>
    </row>
    <row r="13" spans="1:12">
      <c r="A13" s="130" t="s">
        <v>233</v>
      </c>
      <c r="B13" s="120">
        <v>3</v>
      </c>
      <c r="C13" s="119">
        <v>58126461</v>
      </c>
      <c r="D13" s="119">
        <v>-2597522</v>
      </c>
      <c r="E13" s="119">
        <v>5822856</v>
      </c>
      <c r="F13" s="119">
        <v>2734447</v>
      </c>
      <c r="G13" s="119">
        <v>-730235</v>
      </c>
      <c r="H13" s="119">
        <v>-18433487</v>
      </c>
      <c r="I13" s="125">
        <v>44922520</v>
      </c>
      <c r="J13" s="117"/>
      <c r="K13" s="122">
        <v>44922520</v>
      </c>
      <c r="L13" s="115"/>
    </row>
    <row r="14" spans="1:12" ht="15" customHeight="1">
      <c r="A14" s="129" t="s">
        <v>228</v>
      </c>
      <c r="B14" s="106">
        <v>4</v>
      </c>
      <c r="C14" s="125"/>
      <c r="D14" s="125"/>
      <c r="E14" s="125"/>
      <c r="F14" s="125"/>
      <c r="G14" s="125"/>
      <c r="H14" s="125"/>
      <c r="I14" s="125"/>
      <c r="J14" s="117"/>
      <c r="K14" s="122"/>
    </row>
    <row r="15" spans="1:12">
      <c r="A15" s="126" t="s">
        <v>227</v>
      </c>
      <c r="B15" s="106">
        <v>5</v>
      </c>
      <c r="C15" s="125"/>
      <c r="D15" s="125"/>
      <c r="E15" s="125"/>
      <c r="F15" s="125"/>
      <c r="G15" s="124">
        <v>-496922</v>
      </c>
      <c r="H15" s="125"/>
      <c r="I15" s="125"/>
      <c r="J15" s="117"/>
      <c r="K15" s="122"/>
    </row>
    <row r="16" spans="1:12">
      <c r="A16" s="126" t="s">
        <v>226</v>
      </c>
      <c r="B16" s="106">
        <v>6</v>
      </c>
      <c r="C16" s="125"/>
      <c r="D16" s="125"/>
      <c r="E16" s="125"/>
      <c r="F16" s="125"/>
      <c r="G16" s="125"/>
      <c r="H16" s="125"/>
      <c r="I16" s="125"/>
      <c r="J16" s="117"/>
      <c r="K16" s="122"/>
    </row>
    <row r="17" spans="1:13" s="136" customFormat="1">
      <c r="A17" s="130" t="s">
        <v>225</v>
      </c>
      <c r="B17" s="106">
        <v>7</v>
      </c>
      <c r="C17" s="125"/>
      <c r="D17" s="125"/>
      <c r="E17" s="125"/>
      <c r="F17" s="125"/>
      <c r="G17" s="125"/>
      <c r="H17" s="125"/>
      <c r="I17" s="125"/>
      <c r="J17" s="137"/>
      <c r="K17" s="122"/>
    </row>
    <row r="18" spans="1:13" s="136" customFormat="1" ht="12.75" customHeight="1">
      <c r="A18" s="130" t="s">
        <v>224</v>
      </c>
      <c r="B18" s="106">
        <v>8</v>
      </c>
      <c r="C18" s="118">
        <v>0</v>
      </c>
      <c r="D18" s="118">
        <v>0</v>
      </c>
      <c r="E18" s="118">
        <v>0</v>
      </c>
      <c r="F18" s="118">
        <v>0</v>
      </c>
      <c r="G18" s="118">
        <v>-496922</v>
      </c>
      <c r="H18" s="118">
        <v>0</v>
      </c>
      <c r="I18" s="125">
        <v>-496922</v>
      </c>
      <c r="J18" s="137"/>
      <c r="K18" s="122">
        <v>-496922</v>
      </c>
    </row>
    <row r="19" spans="1:13" s="136" customFormat="1">
      <c r="A19" s="130" t="s">
        <v>223</v>
      </c>
      <c r="B19" s="106">
        <v>9</v>
      </c>
      <c r="C19" s="118"/>
      <c r="D19" s="118"/>
      <c r="E19" s="118"/>
      <c r="F19" s="118"/>
      <c r="G19" s="118"/>
      <c r="H19" s="127"/>
      <c r="I19" s="125"/>
      <c r="J19" s="137"/>
      <c r="K19" s="122"/>
    </row>
    <row r="20" spans="1:13" s="136" customFormat="1">
      <c r="A20" s="130" t="s">
        <v>222</v>
      </c>
      <c r="B20" s="106">
        <v>10</v>
      </c>
      <c r="C20" s="125"/>
      <c r="D20" s="125"/>
      <c r="E20" s="125"/>
      <c r="F20" s="125"/>
      <c r="G20" s="125"/>
      <c r="H20" s="127">
        <v>2747629</v>
      </c>
      <c r="I20" s="125"/>
      <c r="J20" s="137"/>
      <c r="K20" s="122"/>
    </row>
    <row r="21" spans="1:13" s="136" customFormat="1">
      <c r="A21" s="130" t="s">
        <v>221</v>
      </c>
      <c r="B21" s="106">
        <v>11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58">
        <v>2747629</v>
      </c>
      <c r="I21" s="125">
        <v>2747629</v>
      </c>
      <c r="J21" s="137"/>
      <c r="K21" s="122">
        <v>2747629</v>
      </c>
    </row>
    <row r="22" spans="1:13">
      <c r="A22" s="129" t="s">
        <v>220</v>
      </c>
      <c r="B22" s="106">
        <v>12</v>
      </c>
      <c r="C22" s="125"/>
      <c r="D22" s="125"/>
      <c r="E22" s="125"/>
      <c r="F22" s="125"/>
      <c r="G22" s="125"/>
      <c r="H22" s="124">
        <v>-355205</v>
      </c>
      <c r="I22" s="125">
        <v>-355205</v>
      </c>
      <c r="J22" s="117"/>
      <c r="K22" s="122">
        <v>-355205</v>
      </c>
    </row>
    <row r="23" spans="1:13">
      <c r="A23" s="129" t="s">
        <v>219</v>
      </c>
      <c r="B23" s="106">
        <v>13</v>
      </c>
      <c r="C23" s="124"/>
      <c r="D23" s="125"/>
      <c r="E23" s="124"/>
      <c r="F23" s="125"/>
      <c r="G23" s="125"/>
      <c r="H23" s="125"/>
      <c r="I23" s="125"/>
      <c r="J23" s="117"/>
      <c r="K23" s="122"/>
    </row>
    <row r="24" spans="1:13">
      <c r="A24" s="126" t="s">
        <v>218</v>
      </c>
      <c r="B24" s="106">
        <v>14</v>
      </c>
      <c r="C24" s="125"/>
      <c r="D24" s="124"/>
      <c r="E24" s="125"/>
      <c r="F24" s="125"/>
      <c r="G24" s="125"/>
      <c r="H24" s="125"/>
      <c r="I24" s="125"/>
      <c r="J24" s="117"/>
      <c r="K24" s="122"/>
    </row>
    <row r="25" spans="1:13">
      <c r="A25" s="126" t="s">
        <v>217</v>
      </c>
      <c r="B25" s="106">
        <v>15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25">
        <v>0</v>
      </c>
      <c r="J25" s="117"/>
      <c r="K25" s="122">
        <v>0</v>
      </c>
    </row>
    <row r="26" spans="1:13">
      <c r="A26" s="126" t="s">
        <v>216</v>
      </c>
      <c r="B26" s="106">
        <v>16</v>
      </c>
      <c r="C26" s="125"/>
      <c r="D26" s="125"/>
      <c r="E26" s="125"/>
      <c r="F26" s="125"/>
      <c r="G26" s="125"/>
      <c r="H26" s="124"/>
      <c r="I26" s="125"/>
      <c r="J26" s="117"/>
      <c r="K26" s="122"/>
    </row>
    <row r="27" spans="1:13">
      <c r="A27" s="126" t="s">
        <v>215</v>
      </c>
      <c r="B27" s="106">
        <v>17</v>
      </c>
      <c r="C27" s="125"/>
      <c r="D27" s="125"/>
      <c r="E27" s="124"/>
      <c r="F27" s="124"/>
      <c r="G27" s="124"/>
      <c r="H27" s="124"/>
      <c r="I27" s="125"/>
      <c r="J27" s="117"/>
      <c r="K27" s="122"/>
    </row>
    <row r="28" spans="1:13">
      <c r="A28" s="126" t="s">
        <v>214</v>
      </c>
      <c r="B28" s="106">
        <v>18</v>
      </c>
      <c r="C28" s="125"/>
      <c r="D28" s="125"/>
      <c r="E28" s="124"/>
      <c r="F28" s="125"/>
      <c r="G28" s="124"/>
      <c r="H28" s="124"/>
      <c r="I28" s="134"/>
      <c r="J28" s="117"/>
      <c r="K28" s="122"/>
    </row>
    <row r="29" spans="1:13">
      <c r="A29" s="121" t="s">
        <v>232</v>
      </c>
      <c r="B29" s="106">
        <v>19</v>
      </c>
      <c r="C29" s="125">
        <v>58126461</v>
      </c>
      <c r="D29" s="125">
        <v>-2597522</v>
      </c>
      <c r="E29" s="125">
        <v>5822856</v>
      </c>
      <c r="F29" s="125">
        <v>2734447</v>
      </c>
      <c r="G29" s="125">
        <v>-1227157</v>
      </c>
      <c r="H29" s="125">
        <v>-16041063</v>
      </c>
      <c r="I29" s="134">
        <v>46818022</v>
      </c>
      <c r="J29" s="117"/>
      <c r="K29" s="122">
        <v>46818022</v>
      </c>
      <c r="M29" s="135"/>
    </row>
    <row r="30" spans="1:13">
      <c r="A30" s="126"/>
      <c r="B30" s="120"/>
      <c r="C30" s="125"/>
      <c r="D30" s="125"/>
      <c r="E30" s="125"/>
      <c r="F30" s="125"/>
      <c r="G30" s="125"/>
      <c r="H30" s="124"/>
      <c r="I30" s="134"/>
      <c r="J30" s="117"/>
      <c r="K30" s="122"/>
    </row>
    <row r="31" spans="1:13">
      <c r="A31" s="121" t="s">
        <v>231</v>
      </c>
      <c r="B31" s="120">
        <v>20</v>
      </c>
      <c r="C31" s="133">
        <v>58126461</v>
      </c>
      <c r="D31" s="133">
        <v>-2597522</v>
      </c>
      <c r="E31" s="133">
        <v>5822856</v>
      </c>
      <c r="F31" s="133">
        <v>2734447</v>
      </c>
      <c r="G31" s="133">
        <v>-1718884</v>
      </c>
      <c r="H31" s="165">
        <v>-14967570</v>
      </c>
      <c r="I31" s="125">
        <v>47399788</v>
      </c>
      <c r="J31" s="117"/>
      <c r="K31" s="122">
        <v>47399788</v>
      </c>
      <c r="L31" s="115"/>
    </row>
    <row r="32" spans="1:13" ht="14.25" customHeight="1">
      <c r="A32" s="132" t="s">
        <v>230</v>
      </c>
      <c r="B32" s="120">
        <v>21</v>
      </c>
      <c r="C32" s="125"/>
      <c r="D32" s="125"/>
      <c r="E32" s="125"/>
      <c r="F32" s="125"/>
      <c r="G32" s="125"/>
      <c r="H32" s="125"/>
      <c r="I32" s="125"/>
      <c r="J32" s="117"/>
      <c r="K32" s="122"/>
    </row>
    <row r="33" spans="1:13">
      <c r="A33" s="130" t="s">
        <v>229</v>
      </c>
      <c r="B33" s="120">
        <v>22</v>
      </c>
      <c r="C33" s="118">
        <v>58126461</v>
      </c>
      <c r="D33" s="118">
        <v>-2597522</v>
      </c>
      <c r="E33" s="118">
        <v>5822856</v>
      </c>
      <c r="F33" s="118">
        <v>2734447</v>
      </c>
      <c r="G33" s="118">
        <v>-1718884</v>
      </c>
      <c r="H33" s="118">
        <v>-14967570</v>
      </c>
      <c r="I33" s="123">
        <v>47399788</v>
      </c>
      <c r="J33" s="117"/>
      <c r="K33" s="122">
        <v>47399788</v>
      </c>
      <c r="M33" s="115"/>
    </row>
    <row r="34" spans="1:13" ht="13.5" customHeight="1">
      <c r="A34" s="129" t="s">
        <v>228</v>
      </c>
      <c r="B34" s="120">
        <v>23</v>
      </c>
      <c r="C34" s="125"/>
      <c r="D34" s="125"/>
      <c r="E34" s="125"/>
      <c r="F34" s="125"/>
      <c r="G34" s="125"/>
      <c r="H34" s="125"/>
      <c r="I34" s="123"/>
      <c r="J34" s="117"/>
      <c r="K34" s="122"/>
    </row>
    <row r="35" spans="1:13">
      <c r="A35" s="126" t="s">
        <v>227</v>
      </c>
      <c r="B35" s="120">
        <v>24</v>
      </c>
      <c r="C35" s="125"/>
      <c r="D35" s="125"/>
      <c r="E35" s="125"/>
      <c r="F35" s="125"/>
      <c r="G35" s="124">
        <v>281795</v>
      </c>
      <c r="H35" s="125"/>
      <c r="I35" s="123"/>
      <c r="J35" s="117"/>
      <c r="K35" s="122"/>
      <c r="M35" s="115"/>
    </row>
    <row r="36" spans="1:13">
      <c r="A36" s="126" t="s">
        <v>226</v>
      </c>
      <c r="B36" s="120">
        <v>25</v>
      </c>
      <c r="C36" s="125"/>
      <c r="D36" s="125"/>
      <c r="E36" s="125"/>
      <c r="F36" s="125"/>
      <c r="G36" s="125"/>
      <c r="H36" s="125"/>
      <c r="I36" s="123"/>
      <c r="J36" s="117"/>
      <c r="K36" s="122"/>
    </row>
    <row r="37" spans="1:13">
      <c r="A37" s="130" t="s">
        <v>225</v>
      </c>
      <c r="B37" s="120">
        <v>26</v>
      </c>
      <c r="C37" s="125"/>
      <c r="D37" s="125"/>
      <c r="E37" s="125"/>
      <c r="F37" s="125"/>
      <c r="G37" s="125"/>
      <c r="H37" s="124"/>
      <c r="I37" s="123"/>
      <c r="J37" s="117"/>
      <c r="K37" s="122"/>
    </row>
    <row r="38" spans="1:13" ht="12.75" customHeight="1">
      <c r="A38" s="130" t="s">
        <v>224</v>
      </c>
      <c r="B38" s="120">
        <v>27</v>
      </c>
      <c r="C38" s="118">
        <v>0</v>
      </c>
      <c r="D38" s="118">
        <v>0</v>
      </c>
      <c r="E38" s="118">
        <v>0</v>
      </c>
      <c r="F38" s="118">
        <v>0</v>
      </c>
      <c r="G38" s="118">
        <v>281795</v>
      </c>
      <c r="H38" s="118">
        <v>0</v>
      </c>
      <c r="I38" s="123">
        <v>281795</v>
      </c>
      <c r="J38" s="117"/>
      <c r="K38" s="122">
        <v>281795</v>
      </c>
    </row>
    <row r="39" spans="1:13">
      <c r="A39" s="130" t="s">
        <v>223</v>
      </c>
      <c r="B39" s="120">
        <v>28</v>
      </c>
      <c r="C39" s="118"/>
      <c r="D39" s="118"/>
      <c r="E39" s="118"/>
      <c r="F39" s="118"/>
      <c r="G39" s="118"/>
      <c r="H39" s="127"/>
      <c r="I39" s="123"/>
      <c r="J39" s="117"/>
      <c r="K39" s="122"/>
    </row>
    <row r="40" spans="1:13">
      <c r="A40" s="130" t="s">
        <v>222</v>
      </c>
      <c r="B40" s="120">
        <v>29</v>
      </c>
      <c r="C40" s="125"/>
      <c r="D40" s="125"/>
      <c r="E40" s="125"/>
      <c r="F40" s="125"/>
      <c r="G40" s="125"/>
      <c r="H40" s="131">
        <v>4299869</v>
      </c>
      <c r="I40" s="123"/>
      <c r="J40" s="117"/>
      <c r="K40" s="122"/>
    </row>
    <row r="41" spans="1:13">
      <c r="A41" s="130" t="s">
        <v>221</v>
      </c>
      <c r="B41" s="120">
        <v>30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v>4299869</v>
      </c>
      <c r="I41" s="123">
        <v>4299869</v>
      </c>
      <c r="J41" s="117"/>
      <c r="K41" s="122">
        <v>4299869</v>
      </c>
    </row>
    <row r="42" spans="1:13">
      <c r="A42" s="129" t="s">
        <v>220</v>
      </c>
      <c r="B42" s="120">
        <v>31</v>
      </c>
      <c r="C42" s="125"/>
      <c r="D42" s="125"/>
      <c r="E42" s="125"/>
      <c r="F42" s="125"/>
      <c r="G42" s="125"/>
      <c r="H42" s="124">
        <v>0</v>
      </c>
      <c r="I42" s="123">
        <v>0</v>
      </c>
      <c r="J42" s="117"/>
      <c r="K42" s="122">
        <v>0</v>
      </c>
    </row>
    <row r="43" spans="1:13">
      <c r="A43" s="129" t="s">
        <v>219</v>
      </c>
      <c r="B43" s="120">
        <v>32</v>
      </c>
      <c r="C43" s="124"/>
      <c r="D43" s="117"/>
      <c r="E43" s="128"/>
      <c r="F43" s="125"/>
      <c r="G43" s="125"/>
      <c r="H43" s="125"/>
      <c r="I43" s="123"/>
      <c r="J43" s="117"/>
      <c r="K43" s="122"/>
    </row>
    <row r="44" spans="1:13">
      <c r="A44" s="126" t="s">
        <v>218</v>
      </c>
      <c r="B44" s="120">
        <v>33</v>
      </c>
      <c r="C44" s="125"/>
      <c r="D44" s="127"/>
      <c r="E44" s="125"/>
      <c r="F44" s="125"/>
      <c r="G44" s="125"/>
      <c r="H44" s="125"/>
      <c r="I44" s="123"/>
      <c r="J44" s="117"/>
      <c r="K44" s="122"/>
    </row>
    <row r="45" spans="1:13">
      <c r="A45" s="126" t="s">
        <v>217</v>
      </c>
      <c r="B45" s="120">
        <v>34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23">
        <v>0</v>
      </c>
      <c r="J45" s="117"/>
      <c r="K45" s="122">
        <v>0</v>
      </c>
    </row>
    <row r="46" spans="1:13">
      <c r="A46" s="126" t="s">
        <v>216</v>
      </c>
      <c r="B46" s="120">
        <v>35</v>
      </c>
      <c r="C46" s="125"/>
      <c r="D46" s="125"/>
      <c r="E46" s="125"/>
      <c r="F46" s="125"/>
      <c r="G46" s="125"/>
      <c r="H46" s="125"/>
      <c r="I46" s="123"/>
      <c r="J46" s="117"/>
      <c r="K46" s="122"/>
    </row>
    <row r="47" spans="1:13">
      <c r="A47" s="126" t="s">
        <v>215</v>
      </c>
      <c r="B47" s="120">
        <v>36</v>
      </c>
      <c r="C47" s="125"/>
      <c r="D47" s="125"/>
      <c r="E47" s="125"/>
      <c r="F47" s="124"/>
      <c r="G47" s="124"/>
      <c r="H47" s="124"/>
      <c r="I47" s="123"/>
      <c r="J47" s="117"/>
      <c r="K47" s="122"/>
    </row>
    <row r="48" spans="1:13">
      <c r="A48" s="126" t="s">
        <v>214</v>
      </c>
      <c r="B48" s="120">
        <v>37</v>
      </c>
      <c r="C48" s="125"/>
      <c r="D48" s="125"/>
      <c r="E48" s="124"/>
      <c r="F48" s="124"/>
      <c r="G48" s="124"/>
      <c r="H48" s="124"/>
      <c r="I48" s="123"/>
      <c r="J48" s="117"/>
      <c r="K48" s="122"/>
    </row>
    <row r="49" spans="1:13" ht="15.75" customHeight="1">
      <c r="A49" s="121" t="s">
        <v>213</v>
      </c>
      <c r="B49" s="120">
        <v>38</v>
      </c>
      <c r="C49" s="119">
        <v>58126461</v>
      </c>
      <c r="D49" s="119">
        <v>-2597522</v>
      </c>
      <c r="E49" s="119">
        <v>5822856</v>
      </c>
      <c r="F49" s="119">
        <v>2734447</v>
      </c>
      <c r="G49" s="118">
        <v>-1437089</v>
      </c>
      <c r="H49" s="119">
        <v>-10667701</v>
      </c>
      <c r="I49" s="118">
        <v>51981452</v>
      </c>
      <c r="J49" s="117"/>
      <c r="K49" s="163">
        <v>51981452</v>
      </c>
      <c r="M49" s="115"/>
    </row>
    <row r="50" spans="1:13">
      <c r="A50" s="116"/>
      <c r="C50" s="115"/>
      <c r="D50" s="115"/>
      <c r="E50" s="115"/>
      <c r="F50" s="115"/>
      <c r="G50" s="115"/>
      <c r="H50" s="115"/>
    </row>
    <row r="51" spans="1:13">
      <c r="A51" s="116"/>
      <c r="C51" s="115"/>
      <c r="D51" s="115"/>
      <c r="E51" s="115"/>
      <c r="F51" s="115"/>
      <c r="G51" s="115"/>
      <c r="H51" s="115"/>
    </row>
    <row r="52" spans="1:13">
      <c r="A52" s="116"/>
      <c r="C52" s="115"/>
      <c r="D52" s="115"/>
      <c r="E52" s="115"/>
      <c r="F52" s="115"/>
      <c r="G52" s="115"/>
      <c r="H52" s="115"/>
    </row>
    <row r="53" spans="1:13" s="36" customFormat="1" ht="14.25" customHeight="1">
      <c r="A53" s="233" t="s">
        <v>253</v>
      </c>
      <c r="B53" s="233"/>
      <c r="C53" s="233"/>
      <c r="D53" s="233"/>
      <c r="E53" s="233"/>
      <c r="F53" s="35"/>
      <c r="G53" s="35"/>
    </row>
    <row r="54" spans="1:13" s="36" customFormat="1" ht="13.5" customHeight="1">
      <c r="A54" s="37"/>
      <c r="B54" s="38"/>
      <c r="C54" s="38"/>
      <c r="D54" s="34"/>
      <c r="E54" s="38"/>
      <c r="F54" s="35"/>
      <c r="G54" s="35"/>
    </row>
    <row r="55" spans="1:13" s="36" customFormat="1" ht="13.5" customHeight="1">
      <c r="A55" s="38"/>
      <c r="B55" s="38"/>
      <c r="C55" s="38"/>
      <c r="D55" s="38"/>
      <c r="E55" s="31"/>
      <c r="F55" s="40"/>
    </row>
    <row r="56" spans="1:13" s="36" customFormat="1" ht="18.75" customHeight="1">
      <c r="A56" s="39" t="s">
        <v>250</v>
      </c>
      <c r="B56" s="31"/>
      <c r="C56" s="31"/>
      <c r="D56" s="31"/>
      <c r="E56" s="38"/>
    </row>
    <row r="57" spans="1:13" s="36" customFormat="1" ht="21" customHeight="1">
      <c r="D57" s="38"/>
      <c r="E57" s="38"/>
    </row>
    <row r="58" spans="1:13" s="36" customFormat="1" ht="11.25" customHeight="1">
      <c r="A58" s="32" t="s">
        <v>258</v>
      </c>
      <c r="B58" s="38"/>
      <c r="C58" s="41"/>
      <c r="D58" s="31"/>
      <c r="E58" s="38"/>
    </row>
    <row r="59" spans="1:13" s="36" customFormat="1" ht="11.25" customHeight="1">
      <c r="A59" s="38"/>
      <c r="B59" s="31"/>
      <c r="C59" s="31"/>
      <c r="D59" s="31"/>
      <c r="E59" s="38"/>
    </row>
    <row r="60" spans="1:13" s="36" customFormat="1" ht="18" customHeight="1">
      <c r="A60" s="33" t="s">
        <v>257</v>
      </c>
      <c r="B60" s="38"/>
      <c r="C60" s="38"/>
      <c r="D60" s="38"/>
      <c r="E60" s="38"/>
    </row>
    <row r="61" spans="1:13" s="36" customFormat="1" ht="9.75" customHeight="1">
      <c r="A61" s="33"/>
      <c r="B61" s="38"/>
      <c r="C61" s="41"/>
      <c r="D61" s="38"/>
      <c r="E61" s="38"/>
    </row>
    <row r="62" spans="1:13" s="36" customFormat="1" ht="15">
      <c r="A62" s="33" t="s">
        <v>154</v>
      </c>
      <c r="B62" s="38"/>
      <c r="C62" s="38"/>
      <c r="D62" s="38"/>
      <c r="E62" s="38"/>
    </row>
    <row r="73" spans="1:1">
      <c r="A73" s="68" t="s">
        <v>212</v>
      </c>
    </row>
  </sheetData>
  <mergeCells count="9">
    <mergeCell ref="A53:E5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"/>
  <sheetViews>
    <sheetView workbookViewId="0">
      <selection activeCell="J11" sqref="J11:J12"/>
    </sheetView>
  </sheetViews>
  <sheetFormatPr defaultRowHeight="15"/>
  <cols>
    <col min="2" max="2" width="10.140625" bestFit="1" customWidth="1"/>
    <col min="3" max="3" width="20.42578125" customWidth="1"/>
    <col min="4" max="4" width="19.42578125" customWidth="1"/>
    <col min="5" max="5" width="20.28515625" customWidth="1"/>
    <col min="6" max="6" width="19.5703125" customWidth="1"/>
    <col min="7" max="7" width="23.85546875" customWidth="1"/>
    <col min="8" max="8" width="18" customWidth="1"/>
    <col min="9" max="9" width="20.140625" customWidth="1"/>
    <col min="10" max="10" width="22" customWidth="1"/>
  </cols>
  <sheetData>
    <row r="3" spans="2:10" ht="90">
      <c r="B3" t="s">
        <v>297</v>
      </c>
      <c r="C3" s="191" t="s">
        <v>298</v>
      </c>
      <c r="D3" s="191" t="s">
        <v>299</v>
      </c>
      <c r="E3" s="191" t="s">
        <v>300</v>
      </c>
      <c r="F3" s="191" t="s">
        <v>301</v>
      </c>
      <c r="G3" s="191" t="s">
        <v>305</v>
      </c>
      <c r="H3" s="191" t="s">
        <v>302</v>
      </c>
      <c r="I3" s="191" t="s">
        <v>303</v>
      </c>
      <c r="J3" s="191" t="s">
        <v>304</v>
      </c>
    </row>
    <row r="4" spans="2:10">
      <c r="B4" s="190">
        <v>42064</v>
      </c>
      <c r="C4">
        <v>218907929</v>
      </c>
      <c r="D4">
        <v>59493</v>
      </c>
      <c r="E4">
        <v>173832460</v>
      </c>
      <c r="F4">
        <v>45015976</v>
      </c>
      <c r="G4">
        <v>5561</v>
      </c>
      <c r="H4">
        <v>8094.9426362165077</v>
      </c>
      <c r="I4">
        <v>278209</v>
      </c>
      <c r="J4">
        <v>50.02859197985974</v>
      </c>
    </row>
    <row r="5" spans="2:10">
      <c r="B5" s="190">
        <v>42095</v>
      </c>
      <c r="C5">
        <v>240275004</v>
      </c>
      <c r="D5">
        <v>58466</v>
      </c>
      <c r="E5">
        <v>194972097</v>
      </c>
      <c r="F5">
        <v>45244441</v>
      </c>
      <c r="G5">
        <v>5561</v>
      </c>
      <c r="H5">
        <v>8136.0260744470415</v>
      </c>
      <c r="I5">
        <v>353752</v>
      </c>
      <c r="J5">
        <v>63.613019241143682</v>
      </c>
    </row>
    <row r="6" spans="2:10">
      <c r="B6" s="190">
        <v>42125</v>
      </c>
      <c r="C6">
        <v>235463719</v>
      </c>
      <c r="D6">
        <v>57439</v>
      </c>
      <c r="E6">
        <v>190035003</v>
      </c>
      <c r="F6">
        <v>45371277</v>
      </c>
      <c r="G6">
        <v>5561</v>
      </c>
      <c r="H6">
        <v>8158.8342024815684</v>
      </c>
      <c r="I6">
        <v>462031</v>
      </c>
      <c r="J6">
        <v>83.084157525624889</v>
      </c>
    </row>
    <row r="7" spans="2:10">
      <c r="B7" s="190">
        <v>42156</v>
      </c>
      <c r="C7">
        <v>236526607</v>
      </c>
      <c r="D7">
        <v>56412</v>
      </c>
      <c r="E7">
        <v>190987882</v>
      </c>
      <c r="F7">
        <v>45482313</v>
      </c>
      <c r="G7">
        <v>5561</v>
      </c>
      <c r="H7">
        <v>8178.8011149073909</v>
      </c>
      <c r="I7">
        <v>569620</v>
      </c>
      <c r="J7">
        <v>102.4312174069412</v>
      </c>
    </row>
    <row r="8" spans="2:10">
      <c r="B8" s="190">
        <v>42186</v>
      </c>
      <c r="C8">
        <v>257299682</v>
      </c>
      <c r="D8" t="s">
        <v>306</v>
      </c>
      <c r="E8">
        <v>212107549</v>
      </c>
      <c r="F8">
        <v>45113171</v>
      </c>
      <c r="G8">
        <v>5561</v>
      </c>
      <c r="H8">
        <v>8112.4206078043517</v>
      </c>
      <c r="I8">
        <v>996682</v>
      </c>
      <c r="J8">
        <v>179.22711742492356</v>
      </c>
    </row>
    <row r="9" spans="2:10">
      <c r="B9" s="190">
        <v>42217</v>
      </c>
      <c r="C9">
        <v>256803902</v>
      </c>
      <c r="D9">
        <v>78479</v>
      </c>
      <c r="E9">
        <v>211277312</v>
      </c>
      <c r="F9">
        <v>45448111</v>
      </c>
      <c r="G9">
        <v>5561</v>
      </c>
      <c r="H9">
        <v>8172.6507822334115</v>
      </c>
      <c r="I9">
        <v>1340142</v>
      </c>
      <c r="J9">
        <v>240.98939039741055</v>
      </c>
    </row>
    <row r="10" spans="2:10">
      <c r="B10" s="190">
        <v>42248</v>
      </c>
      <c r="C10">
        <v>261262370</v>
      </c>
      <c r="D10">
        <v>77995</v>
      </c>
      <c r="E10">
        <v>214990091</v>
      </c>
      <c r="F10">
        <v>46194284</v>
      </c>
      <c r="G10">
        <v>5561</v>
      </c>
      <c r="H10">
        <v>8306.8304261823414</v>
      </c>
      <c r="I10">
        <v>2066934</v>
      </c>
      <c r="J10">
        <v>371.68386980758856</v>
      </c>
    </row>
    <row r="11" spans="2:10">
      <c r="B11" s="190">
        <v>42278</v>
      </c>
      <c r="C11">
        <v>266322882</v>
      </c>
      <c r="D11">
        <v>77512</v>
      </c>
      <c r="E11">
        <v>219504860</v>
      </c>
      <c r="F11">
        <f>C11-D11-E11</f>
        <v>46740510</v>
      </c>
      <c r="G11">
        <v>5561</v>
      </c>
      <c r="H11">
        <f>F11/G11</f>
        <v>8405.054846250674</v>
      </c>
      <c r="I11" s="192">
        <f>'форма 2'!F77</f>
        <v>2747629</v>
      </c>
      <c r="J11">
        <f>I11/G11</f>
        <v>494.08901276748787</v>
      </c>
    </row>
    <row r="12" spans="2:10">
      <c r="B12" s="190">
        <v>42644</v>
      </c>
      <c r="C12" s="192">
        <f>'форма 1'!C34</f>
        <v>269844119</v>
      </c>
      <c r="D12" s="192">
        <f>'форма 1'!C29</f>
        <v>109294</v>
      </c>
      <c r="E12" s="192">
        <f>'форма 1'!C49</f>
        <v>217862667</v>
      </c>
      <c r="F12">
        <f>C12-D12-E12</f>
        <v>51872158</v>
      </c>
      <c r="G12">
        <v>5561</v>
      </c>
      <c r="H12">
        <f>F12/G12</f>
        <v>9327.8471497932023</v>
      </c>
      <c r="I12" s="192">
        <f>'форма 2'!E74</f>
        <v>4299869</v>
      </c>
      <c r="J12">
        <f>I12/G12</f>
        <v>773.21866570760653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форма 1</vt:lpstr>
      <vt:lpstr>форма 2</vt:lpstr>
      <vt:lpstr>форма 3</vt:lpstr>
      <vt:lpstr>форма 4</vt:lpstr>
      <vt:lpstr>Лист1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amalgazhdarova</cp:lastModifiedBy>
  <cp:lastPrinted>2016-10-26T06:53:57Z</cp:lastPrinted>
  <dcterms:created xsi:type="dcterms:W3CDTF">2015-06-05T04:36:16Z</dcterms:created>
  <dcterms:modified xsi:type="dcterms:W3CDTF">2016-10-28T03:51:14Z</dcterms:modified>
</cp:coreProperties>
</file>