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4370"/>
  </bookViews>
  <sheets>
    <sheet name="Лист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\a">#REF!</definedName>
    <definedName name="\g">[2]IPR_VOG!$P$8</definedName>
    <definedName name="\h">[2]IPR_VOG!$P$4:$Q$4</definedName>
    <definedName name="\m">#REF!</definedName>
    <definedName name="\n">#REF!</definedName>
    <definedName name="\o">#REF!</definedName>
    <definedName name="\p">[2]IPR_VOG!$P$6:$R$6</definedName>
    <definedName name="\q">[2]IPR_VOG!$P$2</definedName>
    <definedName name="____________A70000">'[3]B-4'!#REF!</definedName>
    <definedName name="____________A80000">'[3]B-4'!#REF!</definedName>
    <definedName name="____________DAT1">#REF!</definedName>
    <definedName name="____________DAT10">#REF!</definedName>
    <definedName name="____________DAT2">#REF!</definedName>
    <definedName name="____________DAT3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EPS2">[4]TB!#REF!</definedName>
    <definedName name="____________EPS3">[4]TB!#REF!</definedName>
    <definedName name="____________EPS4">[4]TB!#REF!</definedName>
    <definedName name="____________kv1">#REF!</definedName>
    <definedName name="____________kv2">#REF!</definedName>
    <definedName name="____________kv3">#REF!</definedName>
    <definedName name="____________kv4">#REF!</definedName>
    <definedName name="____________LHR01">#REF!</definedName>
    <definedName name="____________LHR02">#REF!</definedName>
    <definedName name="____________LHR03">#REF!</definedName>
    <definedName name="____________LHR04">#REF!</definedName>
    <definedName name="____________LHR05">#REF!</definedName>
    <definedName name="____________LHR06">#REF!</definedName>
    <definedName name="____________LHR07">#REF!</definedName>
    <definedName name="____________LHR08">#REF!</definedName>
    <definedName name="____________LHR09">#REF!</definedName>
    <definedName name="____________LHR10">#REF!</definedName>
    <definedName name="____________LHR11">#REF!</definedName>
    <definedName name="____________LHR12">#REF!</definedName>
    <definedName name="____________LHR13">#REF!</definedName>
    <definedName name="____________LHR14">#REF!</definedName>
    <definedName name="____________LHR15">#REF!</definedName>
    <definedName name="____________LHR16">#REF!</definedName>
    <definedName name="____________LHR17">#REF!</definedName>
    <definedName name="____________LHR18">#REF!</definedName>
    <definedName name="____________LHR19">#REF!</definedName>
    <definedName name="____________LHR20">#REF!</definedName>
    <definedName name="____________LHR21">#REF!</definedName>
    <definedName name="____________LHR22">#REF!</definedName>
    <definedName name="____________LHR23">#REF!</definedName>
    <definedName name="____________LHR24">#REF!</definedName>
    <definedName name="____________LHR25">#REF!</definedName>
    <definedName name="____________LHR26">#REF!</definedName>
    <definedName name="____________LHR27">#REF!</definedName>
    <definedName name="____________LHR28">#REF!</definedName>
    <definedName name="____________LHR29">#REF!</definedName>
    <definedName name="____________LHR30">#REF!</definedName>
    <definedName name="____________LHR31">#REF!</definedName>
    <definedName name="____________LHR32">#REF!</definedName>
    <definedName name="____________LHR33">#REF!</definedName>
    <definedName name="____________LHR34">#REF!</definedName>
    <definedName name="____________LIR01">#REF!</definedName>
    <definedName name="____________LIR02">#REF!</definedName>
    <definedName name="____________LIR03">#REF!</definedName>
    <definedName name="____________LIR04">#REF!</definedName>
    <definedName name="____________LIR05">#REF!</definedName>
    <definedName name="____________LIR06">#REF!</definedName>
    <definedName name="____________LIR07">#REF!</definedName>
    <definedName name="____________LIR08">#REF!</definedName>
    <definedName name="____________LIR09">#REF!</definedName>
    <definedName name="____________LIR10">#REF!</definedName>
    <definedName name="____________LIR11">#REF!</definedName>
    <definedName name="____________LIR12">#REF!</definedName>
    <definedName name="____________LIR13">#REF!</definedName>
    <definedName name="____________LIR14">#REF!</definedName>
    <definedName name="____________LIR15">#REF!</definedName>
    <definedName name="____________LIR16">#REF!</definedName>
    <definedName name="____________LIR17">#REF!</definedName>
    <definedName name="____________LIR18">#REF!</definedName>
    <definedName name="____________LIR19">#REF!</definedName>
    <definedName name="____________LIR20">#REF!</definedName>
    <definedName name="____________LIR21">#REF!</definedName>
    <definedName name="____________LIR22">#REF!</definedName>
    <definedName name="____________LIR23">#REF!</definedName>
    <definedName name="____________LIR24">#REF!</definedName>
    <definedName name="____________LIR25">#REF!</definedName>
    <definedName name="____________LIR26">#REF!</definedName>
    <definedName name="____________LIR27">#REF!</definedName>
    <definedName name="____________LIR28">#REF!</definedName>
    <definedName name="____________LIR29">#REF!</definedName>
    <definedName name="____________LIR30">#REF!</definedName>
    <definedName name="____________LIR31">#REF!</definedName>
    <definedName name="____________LIR32">#REF!</definedName>
    <definedName name="____________LIR33">#REF!</definedName>
    <definedName name="____________LTR01">'[5]Profit &amp; Loss Total'!#REF!</definedName>
    <definedName name="____________LTR02">'[5]Profit &amp; Loss Total'!#REF!</definedName>
    <definedName name="____________LTR03">'[5]Profit &amp; Loss Total'!#REF!</definedName>
    <definedName name="____________LTR04">'[5]Profit &amp; Loss Total'!#REF!</definedName>
    <definedName name="____________LTR05">'[5]Profit &amp; Loss Total'!#REF!</definedName>
    <definedName name="____________LTR06">'[5]Profit &amp; Loss Total'!#REF!</definedName>
    <definedName name="____________LTR07">'[5]Profit &amp; Loss Total'!#REF!</definedName>
    <definedName name="____________LTR08">'[5]Profit &amp; Loss Total'!#REF!</definedName>
    <definedName name="____________LTR09">'[5]Profit &amp; Loss Total'!#REF!</definedName>
    <definedName name="____________LTR10">'[5]Profit &amp; Loss Total'!#REF!</definedName>
    <definedName name="____________LTR11">'[5]Profit &amp; Loss Total'!#REF!</definedName>
    <definedName name="____________LTR12">'[5]Profit &amp; Loss Total'!#REF!</definedName>
    <definedName name="____________LTR13">'[5]Profit &amp; Loss Total'!#REF!</definedName>
    <definedName name="____________LTR14">'[5]Profit &amp; Loss Total'!#REF!</definedName>
    <definedName name="____________LTR15">'[5]Profit &amp; Loss Total'!#REF!</definedName>
    <definedName name="____________LTR16">'[5]Profit &amp; Loss Total'!#REF!</definedName>
    <definedName name="____________LTR17">'[5]Profit &amp; Loss Total'!#REF!</definedName>
    <definedName name="____________LTR18">'[5]Profit &amp; Loss Total'!#REF!</definedName>
    <definedName name="____________LTR19">'[5]Profit &amp; Loss Total'!#REF!</definedName>
    <definedName name="____________LTR20">'[5]Profit &amp; Loss Total'!#REF!</definedName>
    <definedName name="____________LTR21">'[5]Profit &amp; Loss Total'!#REF!</definedName>
    <definedName name="____________LTR22">'[5]Profit &amp; Loss Total'!#REF!</definedName>
    <definedName name="____________LTR23">'[5]Profit &amp; Loss Total'!#REF!</definedName>
    <definedName name="____________LTR24">'[5]Profit &amp; Loss Total'!#REF!</definedName>
    <definedName name="____________LTR25">'[5]Profit &amp; Loss Total'!#REF!</definedName>
    <definedName name="____________LTR26">'[5]Profit &amp; Loss Total'!#REF!</definedName>
    <definedName name="____________LTR27">'[5]Profit &amp; Loss Total'!#REF!</definedName>
    <definedName name="____________pl99">#REF!</definedName>
    <definedName name="____________SCF24">'[4]PR CN'!#REF!</definedName>
    <definedName name="____________SCF25">'[4]PR CN'!#REF!</definedName>
    <definedName name="____________SCF26">#N/A</definedName>
    <definedName name="____________SCF27">#N/A</definedName>
    <definedName name="____________SCF32">'[4]PR CN'!#REF!</definedName>
    <definedName name="____________SCF33">'[4]PR CN'!#REF!</definedName>
    <definedName name="____________SCF38">'[4]PR CN'!#REF!</definedName>
    <definedName name="____________SCF39">'[4]PR CN'!#REF!</definedName>
    <definedName name="____________SP1">[6]FES!#REF!</definedName>
    <definedName name="____________SP10">[6]FES!#REF!</definedName>
    <definedName name="____________SP11">[6]FES!#REF!</definedName>
    <definedName name="____________SP12">[6]FES!#REF!</definedName>
    <definedName name="____________SP13">[6]FES!#REF!</definedName>
    <definedName name="____________SP14">[6]FES!#REF!</definedName>
    <definedName name="____________SP15">[6]FES!#REF!</definedName>
    <definedName name="____________SP16">[6]FES!#REF!</definedName>
    <definedName name="____________SP17">[6]FES!#REF!</definedName>
    <definedName name="____________SP18">[6]FES!#REF!</definedName>
    <definedName name="____________SP19">[6]FES!#REF!</definedName>
    <definedName name="____________SP2">[6]FES!#REF!</definedName>
    <definedName name="____________SP20">[6]FES!#REF!</definedName>
    <definedName name="____________SP3">[6]FES!#REF!</definedName>
    <definedName name="____________SP4">[6]FES!#REF!</definedName>
    <definedName name="____________SP5">[6]FES!#REF!</definedName>
    <definedName name="____________SP7">[6]FES!#REF!</definedName>
    <definedName name="____________SP8">[6]FES!#REF!</definedName>
    <definedName name="____________SP9">[6]FES!#REF!</definedName>
    <definedName name="____________sul1">#REF!</definedName>
    <definedName name="____________USD2003">'[7]FX rates'!$B$3</definedName>
    <definedName name="____________USD2004">'[7]FX rates'!$B$2</definedName>
    <definedName name="____________vv1">#REF!</definedName>
    <definedName name="____________vv2">#REF!</definedName>
    <definedName name="____________vvv1">#REF!</definedName>
    <definedName name="___________A70000">'[3]B-4'!#REF!</definedName>
    <definedName name="___________A80000">'[3]B-4'!#REF!</definedName>
    <definedName name="___________DAT1">#REF!</definedName>
    <definedName name="___________DAT10">#REF!</definedName>
    <definedName name="___________DAT2">#REF!</definedName>
    <definedName name="___________DAT3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EPS2">[4]TB!#REF!</definedName>
    <definedName name="___________EPS3">[4]TB!#REF!</definedName>
    <definedName name="___________EPS4">[4]TB!#REF!</definedName>
    <definedName name="___________kv1">#REF!</definedName>
    <definedName name="___________kv2">#REF!</definedName>
    <definedName name="___________kv3">#REF!</definedName>
    <definedName name="___________kv4">#REF!</definedName>
    <definedName name="___________LHR01">#REF!</definedName>
    <definedName name="___________LHR02">#REF!</definedName>
    <definedName name="___________LHR03">#REF!</definedName>
    <definedName name="___________LHR04">#REF!</definedName>
    <definedName name="___________LHR05">#REF!</definedName>
    <definedName name="___________LHR06">#REF!</definedName>
    <definedName name="___________LHR07">#REF!</definedName>
    <definedName name="___________LHR08">#REF!</definedName>
    <definedName name="___________LHR09">#REF!</definedName>
    <definedName name="___________LHR10">#REF!</definedName>
    <definedName name="___________LHR11">#REF!</definedName>
    <definedName name="___________LHR12">#REF!</definedName>
    <definedName name="___________LHR13">#REF!</definedName>
    <definedName name="___________LHR14">#REF!</definedName>
    <definedName name="___________LHR15">#REF!</definedName>
    <definedName name="___________LHR16">#REF!</definedName>
    <definedName name="___________LHR17">#REF!</definedName>
    <definedName name="___________LHR18">#REF!</definedName>
    <definedName name="___________LHR19">#REF!</definedName>
    <definedName name="___________LHR20">#REF!</definedName>
    <definedName name="___________LHR21">#REF!</definedName>
    <definedName name="___________LHR22">#REF!</definedName>
    <definedName name="___________LHR23">#REF!</definedName>
    <definedName name="___________LHR24">#REF!</definedName>
    <definedName name="___________LHR25">#REF!</definedName>
    <definedName name="___________LHR26">#REF!</definedName>
    <definedName name="___________LHR27">#REF!</definedName>
    <definedName name="___________LHR28">#REF!</definedName>
    <definedName name="___________LHR29">#REF!</definedName>
    <definedName name="___________LHR30">#REF!</definedName>
    <definedName name="___________LHR31">#REF!</definedName>
    <definedName name="___________LHR32">#REF!</definedName>
    <definedName name="___________LHR33">#REF!</definedName>
    <definedName name="___________LHR34">#REF!</definedName>
    <definedName name="___________LIR01">#REF!</definedName>
    <definedName name="___________LIR02">#REF!</definedName>
    <definedName name="___________LIR03">#REF!</definedName>
    <definedName name="___________LIR04">#REF!</definedName>
    <definedName name="___________LIR05">#REF!</definedName>
    <definedName name="___________LIR06">#REF!</definedName>
    <definedName name="___________LIR07">#REF!</definedName>
    <definedName name="___________LIR08">#REF!</definedName>
    <definedName name="___________LIR09">#REF!</definedName>
    <definedName name="___________LIR10">#REF!</definedName>
    <definedName name="___________LIR11">#REF!</definedName>
    <definedName name="___________LIR12">#REF!</definedName>
    <definedName name="___________LIR13">#REF!</definedName>
    <definedName name="___________LIR14">#REF!</definedName>
    <definedName name="___________LIR15">#REF!</definedName>
    <definedName name="___________LIR16">#REF!</definedName>
    <definedName name="___________LIR17">#REF!</definedName>
    <definedName name="___________LIR18">#REF!</definedName>
    <definedName name="___________LIR19">#REF!</definedName>
    <definedName name="___________LIR20">#REF!</definedName>
    <definedName name="___________LIR21">#REF!</definedName>
    <definedName name="___________LIR22">#REF!</definedName>
    <definedName name="___________LIR23">#REF!</definedName>
    <definedName name="___________LIR24">#REF!</definedName>
    <definedName name="___________LIR25">#REF!</definedName>
    <definedName name="___________LIR26">#REF!</definedName>
    <definedName name="___________LIR27">#REF!</definedName>
    <definedName name="___________LIR28">#REF!</definedName>
    <definedName name="___________LIR29">#REF!</definedName>
    <definedName name="___________LIR30">#REF!</definedName>
    <definedName name="___________LIR31">#REF!</definedName>
    <definedName name="___________LIR32">#REF!</definedName>
    <definedName name="___________LIR33">#REF!</definedName>
    <definedName name="___________LTR01">'[5]Profit &amp; Loss Total'!#REF!</definedName>
    <definedName name="___________LTR02">'[5]Profit &amp; Loss Total'!#REF!</definedName>
    <definedName name="___________LTR03">'[5]Profit &amp; Loss Total'!#REF!</definedName>
    <definedName name="___________LTR04">'[5]Profit &amp; Loss Total'!#REF!</definedName>
    <definedName name="___________LTR05">'[5]Profit &amp; Loss Total'!#REF!</definedName>
    <definedName name="___________LTR06">'[5]Profit &amp; Loss Total'!#REF!</definedName>
    <definedName name="___________LTR07">'[5]Profit &amp; Loss Total'!#REF!</definedName>
    <definedName name="___________LTR08">'[5]Profit &amp; Loss Total'!#REF!</definedName>
    <definedName name="___________LTR09">'[5]Profit &amp; Loss Total'!#REF!</definedName>
    <definedName name="___________LTR10">'[5]Profit &amp; Loss Total'!#REF!</definedName>
    <definedName name="___________LTR11">'[5]Profit &amp; Loss Total'!#REF!</definedName>
    <definedName name="___________LTR12">'[5]Profit &amp; Loss Total'!#REF!</definedName>
    <definedName name="___________LTR13">'[5]Profit &amp; Loss Total'!#REF!</definedName>
    <definedName name="___________LTR14">'[5]Profit &amp; Loss Total'!#REF!</definedName>
    <definedName name="___________LTR15">'[5]Profit &amp; Loss Total'!#REF!</definedName>
    <definedName name="___________LTR16">'[5]Profit &amp; Loss Total'!#REF!</definedName>
    <definedName name="___________LTR17">'[5]Profit &amp; Loss Total'!#REF!</definedName>
    <definedName name="___________LTR18">'[5]Profit &amp; Loss Total'!#REF!</definedName>
    <definedName name="___________LTR19">'[5]Profit &amp; Loss Total'!#REF!</definedName>
    <definedName name="___________LTR20">'[5]Profit &amp; Loss Total'!#REF!</definedName>
    <definedName name="___________LTR21">'[5]Profit &amp; Loss Total'!#REF!</definedName>
    <definedName name="___________LTR22">'[5]Profit &amp; Loss Total'!#REF!</definedName>
    <definedName name="___________LTR23">'[5]Profit &amp; Loss Total'!#REF!</definedName>
    <definedName name="___________LTR24">'[5]Profit &amp; Loss Total'!#REF!</definedName>
    <definedName name="___________LTR25">'[5]Profit &amp; Loss Total'!#REF!</definedName>
    <definedName name="___________LTR26">'[5]Profit &amp; Loss Total'!#REF!</definedName>
    <definedName name="___________LTR27">'[5]Profit &amp; Loss Total'!#REF!</definedName>
    <definedName name="___________pl99">#REF!</definedName>
    <definedName name="___________SCF24">'[4]PR CN'!#REF!</definedName>
    <definedName name="___________SCF25">'[4]PR CN'!#REF!</definedName>
    <definedName name="___________SCF26">#N/A</definedName>
    <definedName name="___________SCF27">#N/A</definedName>
    <definedName name="___________SCF32">'[4]PR CN'!#REF!</definedName>
    <definedName name="___________SCF33">'[4]PR CN'!#REF!</definedName>
    <definedName name="___________SCF38">'[4]PR CN'!#REF!</definedName>
    <definedName name="___________SCF39">'[4]PR CN'!#REF!</definedName>
    <definedName name="___________SP1">[6]FES!#REF!</definedName>
    <definedName name="___________SP10">[6]FES!#REF!</definedName>
    <definedName name="___________SP11">[6]FES!#REF!</definedName>
    <definedName name="___________SP12">[6]FES!#REF!</definedName>
    <definedName name="___________SP13">[6]FES!#REF!</definedName>
    <definedName name="___________SP14">[6]FES!#REF!</definedName>
    <definedName name="___________SP15">[6]FES!#REF!</definedName>
    <definedName name="___________SP16">[6]FES!#REF!</definedName>
    <definedName name="___________SP17">[6]FES!#REF!</definedName>
    <definedName name="___________SP18">[6]FES!#REF!</definedName>
    <definedName name="___________SP19">[6]FES!#REF!</definedName>
    <definedName name="___________SP2">[6]FES!#REF!</definedName>
    <definedName name="___________SP20">[6]FES!#REF!</definedName>
    <definedName name="___________SP3">[6]FES!#REF!</definedName>
    <definedName name="___________SP4">[6]FES!#REF!</definedName>
    <definedName name="___________SP5">[6]FES!#REF!</definedName>
    <definedName name="___________SP7">[6]FES!#REF!</definedName>
    <definedName name="___________SP8">[6]FES!#REF!</definedName>
    <definedName name="___________SP9">[6]FES!#REF!</definedName>
    <definedName name="___________sul1">#REF!</definedName>
    <definedName name="___________USD2003">'[7]FX rates'!$B$3</definedName>
    <definedName name="___________USD2004">'[7]FX rates'!$B$2</definedName>
    <definedName name="___________vv1">#REF!</definedName>
    <definedName name="___________vv2">#REF!</definedName>
    <definedName name="___________vvv1">#REF!</definedName>
    <definedName name="__________A70000">'[3]B-4'!#REF!</definedName>
    <definedName name="__________A80000">'[3]B-4'!#REF!</definedName>
    <definedName name="__________DAT1">#REF!</definedName>
    <definedName name="__________DAT10">#REF!</definedName>
    <definedName name="__________DAT2">#REF!</definedName>
    <definedName name="__________DAT3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EPS2">[4]TB!#REF!</definedName>
    <definedName name="__________EPS3">[4]TB!#REF!</definedName>
    <definedName name="__________EPS4">[4]TB!#REF!</definedName>
    <definedName name="__________kv1">#REF!</definedName>
    <definedName name="__________kv2">#REF!</definedName>
    <definedName name="__________kv3">#REF!</definedName>
    <definedName name="__________kv4">#REF!</definedName>
    <definedName name="__________LHR01">#REF!</definedName>
    <definedName name="__________LHR02">#REF!</definedName>
    <definedName name="__________LHR03">#REF!</definedName>
    <definedName name="__________LHR04">#REF!</definedName>
    <definedName name="__________LHR05">#REF!</definedName>
    <definedName name="__________LHR06">#REF!</definedName>
    <definedName name="__________LHR07">#REF!</definedName>
    <definedName name="__________LHR08">#REF!</definedName>
    <definedName name="__________LHR09">#REF!</definedName>
    <definedName name="__________LHR10">#REF!</definedName>
    <definedName name="__________LHR11">#REF!</definedName>
    <definedName name="__________LHR12">#REF!</definedName>
    <definedName name="__________LHR13">#REF!</definedName>
    <definedName name="__________LHR14">#REF!</definedName>
    <definedName name="__________LHR15">#REF!</definedName>
    <definedName name="__________LHR16">#REF!</definedName>
    <definedName name="__________LHR17">#REF!</definedName>
    <definedName name="__________LHR18">#REF!</definedName>
    <definedName name="__________LHR19">#REF!</definedName>
    <definedName name="__________LHR20">#REF!</definedName>
    <definedName name="__________LHR21">#REF!</definedName>
    <definedName name="__________LHR22">#REF!</definedName>
    <definedName name="__________LHR23">#REF!</definedName>
    <definedName name="__________LHR24">#REF!</definedName>
    <definedName name="__________LHR25">#REF!</definedName>
    <definedName name="__________LHR26">#REF!</definedName>
    <definedName name="__________LHR27">#REF!</definedName>
    <definedName name="__________LHR28">#REF!</definedName>
    <definedName name="__________LHR29">#REF!</definedName>
    <definedName name="__________LHR30">#REF!</definedName>
    <definedName name="__________LHR31">#REF!</definedName>
    <definedName name="__________LHR32">#REF!</definedName>
    <definedName name="__________LHR33">#REF!</definedName>
    <definedName name="__________LHR34">#REF!</definedName>
    <definedName name="__________LIR01">#REF!</definedName>
    <definedName name="__________LIR02">#REF!</definedName>
    <definedName name="__________LIR03">#REF!</definedName>
    <definedName name="__________LIR04">#REF!</definedName>
    <definedName name="__________LIR05">#REF!</definedName>
    <definedName name="__________LIR06">#REF!</definedName>
    <definedName name="__________LIR07">#REF!</definedName>
    <definedName name="__________LIR08">#REF!</definedName>
    <definedName name="__________LIR09">#REF!</definedName>
    <definedName name="__________LIR10">#REF!</definedName>
    <definedName name="__________LIR11">#REF!</definedName>
    <definedName name="__________LIR12">#REF!</definedName>
    <definedName name="__________LIR13">#REF!</definedName>
    <definedName name="__________LIR14">#REF!</definedName>
    <definedName name="__________LIR15">#REF!</definedName>
    <definedName name="__________LIR16">#REF!</definedName>
    <definedName name="__________LIR17">#REF!</definedName>
    <definedName name="__________LIR18">#REF!</definedName>
    <definedName name="__________LIR19">#REF!</definedName>
    <definedName name="__________LIR20">#REF!</definedName>
    <definedName name="__________LIR21">#REF!</definedName>
    <definedName name="__________LIR22">#REF!</definedName>
    <definedName name="__________LIR23">#REF!</definedName>
    <definedName name="__________LIR24">#REF!</definedName>
    <definedName name="__________LIR25">#REF!</definedName>
    <definedName name="__________LIR26">#REF!</definedName>
    <definedName name="__________LIR27">#REF!</definedName>
    <definedName name="__________LIR28">#REF!</definedName>
    <definedName name="__________LIR29">#REF!</definedName>
    <definedName name="__________LIR30">#REF!</definedName>
    <definedName name="__________LIR31">#REF!</definedName>
    <definedName name="__________LIR32">#REF!</definedName>
    <definedName name="__________LIR33">#REF!</definedName>
    <definedName name="__________LTR01">'[5]Profit &amp; Loss Total'!#REF!</definedName>
    <definedName name="__________LTR02">'[5]Profit &amp; Loss Total'!#REF!</definedName>
    <definedName name="__________LTR03">'[5]Profit &amp; Loss Total'!#REF!</definedName>
    <definedName name="__________LTR04">'[5]Profit &amp; Loss Total'!#REF!</definedName>
    <definedName name="__________LTR05">'[5]Profit &amp; Loss Total'!#REF!</definedName>
    <definedName name="__________LTR06">'[5]Profit &amp; Loss Total'!#REF!</definedName>
    <definedName name="__________LTR07">'[5]Profit &amp; Loss Total'!#REF!</definedName>
    <definedName name="__________LTR08">'[5]Profit &amp; Loss Total'!#REF!</definedName>
    <definedName name="__________LTR09">'[5]Profit &amp; Loss Total'!#REF!</definedName>
    <definedName name="__________LTR10">'[5]Profit &amp; Loss Total'!#REF!</definedName>
    <definedName name="__________LTR11">'[5]Profit &amp; Loss Total'!#REF!</definedName>
    <definedName name="__________LTR12">'[5]Profit &amp; Loss Total'!#REF!</definedName>
    <definedName name="__________LTR13">'[5]Profit &amp; Loss Total'!#REF!</definedName>
    <definedName name="__________LTR14">'[5]Profit &amp; Loss Total'!#REF!</definedName>
    <definedName name="__________LTR15">'[5]Profit &amp; Loss Total'!#REF!</definedName>
    <definedName name="__________LTR16">'[5]Profit &amp; Loss Total'!#REF!</definedName>
    <definedName name="__________LTR17">'[5]Profit &amp; Loss Total'!#REF!</definedName>
    <definedName name="__________LTR18">'[5]Profit &amp; Loss Total'!#REF!</definedName>
    <definedName name="__________LTR19">'[5]Profit &amp; Loss Total'!#REF!</definedName>
    <definedName name="__________LTR20">'[5]Profit &amp; Loss Total'!#REF!</definedName>
    <definedName name="__________LTR21">'[5]Profit &amp; Loss Total'!#REF!</definedName>
    <definedName name="__________LTR22">'[5]Profit &amp; Loss Total'!#REF!</definedName>
    <definedName name="__________LTR23">'[5]Profit &amp; Loss Total'!#REF!</definedName>
    <definedName name="__________LTR24">'[5]Profit &amp; Loss Total'!#REF!</definedName>
    <definedName name="__________LTR25">'[5]Profit &amp; Loss Total'!#REF!</definedName>
    <definedName name="__________LTR26">'[5]Profit &amp; Loss Total'!#REF!</definedName>
    <definedName name="__________LTR27">'[5]Profit &amp; Loss Total'!#REF!</definedName>
    <definedName name="__________pl99">#REF!</definedName>
    <definedName name="__________SCF24">'[4]PR CN'!#REF!</definedName>
    <definedName name="__________SCF25">'[4]PR CN'!#REF!</definedName>
    <definedName name="__________SCF26">#N/A</definedName>
    <definedName name="__________SCF27">#N/A</definedName>
    <definedName name="__________SCF32">'[4]PR CN'!#REF!</definedName>
    <definedName name="__________SCF33">'[4]PR CN'!#REF!</definedName>
    <definedName name="__________SCF38">'[4]PR CN'!#REF!</definedName>
    <definedName name="__________SCF39">'[4]PR CN'!#REF!</definedName>
    <definedName name="__________SP1">[6]FES!#REF!</definedName>
    <definedName name="__________SP10">[6]FES!#REF!</definedName>
    <definedName name="__________SP11">[6]FES!#REF!</definedName>
    <definedName name="__________SP12">[6]FES!#REF!</definedName>
    <definedName name="__________SP13">[6]FES!#REF!</definedName>
    <definedName name="__________SP14">[6]FES!#REF!</definedName>
    <definedName name="__________SP15">[6]FES!#REF!</definedName>
    <definedName name="__________SP16">[6]FES!#REF!</definedName>
    <definedName name="__________SP17">[6]FES!#REF!</definedName>
    <definedName name="__________SP18">[6]FES!#REF!</definedName>
    <definedName name="__________SP19">[6]FES!#REF!</definedName>
    <definedName name="__________SP2">[6]FES!#REF!</definedName>
    <definedName name="__________SP20">[6]FES!#REF!</definedName>
    <definedName name="__________SP3">[6]FES!#REF!</definedName>
    <definedName name="__________SP4">[6]FES!#REF!</definedName>
    <definedName name="__________SP5">[6]FES!#REF!</definedName>
    <definedName name="__________SP7">[6]FES!#REF!</definedName>
    <definedName name="__________SP8">[6]FES!#REF!</definedName>
    <definedName name="__________SP9">[6]FES!#REF!</definedName>
    <definedName name="__________sul1">#REF!</definedName>
    <definedName name="__________USD2003">'[7]FX rates'!$B$3</definedName>
    <definedName name="__________USD2004">'[7]FX rates'!$B$2</definedName>
    <definedName name="__________vv1">#REF!</definedName>
    <definedName name="__________vv2">#REF!</definedName>
    <definedName name="__________vvv1">#REF!</definedName>
    <definedName name="_________A70000">'[3]B-4'!#REF!</definedName>
    <definedName name="_________A80000">'[3]B-4'!#REF!</definedName>
    <definedName name="_________DAT1">#REF!</definedName>
    <definedName name="_________DAT10">#REF!</definedName>
    <definedName name="_________DAT2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_EPS2">[4]TB!#REF!</definedName>
    <definedName name="_________EPS3">[4]TB!#REF!</definedName>
    <definedName name="_________EPS4">[4]TB!#REF!</definedName>
    <definedName name="_________kv1">#REF!</definedName>
    <definedName name="_________kv2">#REF!</definedName>
    <definedName name="_________kv3">#REF!</definedName>
    <definedName name="_________kv4">#REF!</definedName>
    <definedName name="_________LHR01">#REF!</definedName>
    <definedName name="_________LHR02">#REF!</definedName>
    <definedName name="_________LHR03">#REF!</definedName>
    <definedName name="_________LHR04">#REF!</definedName>
    <definedName name="_________LHR05">#REF!</definedName>
    <definedName name="_________LHR06">#REF!</definedName>
    <definedName name="_________LHR07">#REF!</definedName>
    <definedName name="_________LHR08">#REF!</definedName>
    <definedName name="_________LHR09">#REF!</definedName>
    <definedName name="_________LHR10">#REF!</definedName>
    <definedName name="_________LHR11">#REF!</definedName>
    <definedName name="_________LHR12">#REF!</definedName>
    <definedName name="_________LHR13">#REF!</definedName>
    <definedName name="_________LHR14">#REF!</definedName>
    <definedName name="_________LHR15">#REF!</definedName>
    <definedName name="_________LHR16">#REF!</definedName>
    <definedName name="_________LHR17">#REF!</definedName>
    <definedName name="_________LHR18">#REF!</definedName>
    <definedName name="_________LHR19">#REF!</definedName>
    <definedName name="_________LHR20">#REF!</definedName>
    <definedName name="_________LHR21">#REF!</definedName>
    <definedName name="_________LHR22">#REF!</definedName>
    <definedName name="_________LHR23">#REF!</definedName>
    <definedName name="_________LHR24">#REF!</definedName>
    <definedName name="_________LHR25">#REF!</definedName>
    <definedName name="_________LHR26">#REF!</definedName>
    <definedName name="_________LHR27">#REF!</definedName>
    <definedName name="_________LHR28">#REF!</definedName>
    <definedName name="_________LHR29">#REF!</definedName>
    <definedName name="_________LHR30">#REF!</definedName>
    <definedName name="_________LHR31">#REF!</definedName>
    <definedName name="_________LHR32">#REF!</definedName>
    <definedName name="_________LHR33">#REF!</definedName>
    <definedName name="_________LHR34">#REF!</definedName>
    <definedName name="_________LIR01">#REF!</definedName>
    <definedName name="_________LIR02">#REF!</definedName>
    <definedName name="_________LIR03">#REF!</definedName>
    <definedName name="_________LIR04">#REF!</definedName>
    <definedName name="_________LIR05">#REF!</definedName>
    <definedName name="_________LIR06">#REF!</definedName>
    <definedName name="_________LIR07">#REF!</definedName>
    <definedName name="_________LIR08">#REF!</definedName>
    <definedName name="_________LIR09">#REF!</definedName>
    <definedName name="_________LIR10">#REF!</definedName>
    <definedName name="_________LIR11">#REF!</definedName>
    <definedName name="_________LIR12">#REF!</definedName>
    <definedName name="_________LIR13">#REF!</definedName>
    <definedName name="_________LIR14">#REF!</definedName>
    <definedName name="_________LIR15">#REF!</definedName>
    <definedName name="_________LIR16">#REF!</definedName>
    <definedName name="_________LIR17">#REF!</definedName>
    <definedName name="_________LIR18">#REF!</definedName>
    <definedName name="_________LIR19">#REF!</definedName>
    <definedName name="_________LIR20">#REF!</definedName>
    <definedName name="_________LIR21">#REF!</definedName>
    <definedName name="_________LIR22">#REF!</definedName>
    <definedName name="_________LIR23">#REF!</definedName>
    <definedName name="_________LIR24">#REF!</definedName>
    <definedName name="_________LIR25">#REF!</definedName>
    <definedName name="_________LIR26">#REF!</definedName>
    <definedName name="_________LIR27">#REF!</definedName>
    <definedName name="_________LIR28">#REF!</definedName>
    <definedName name="_________LIR29">#REF!</definedName>
    <definedName name="_________LIR30">#REF!</definedName>
    <definedName name="_________LIR31">#REF!</definedName>
    <definedName name="_________LIR32">#REF!</definedName>
    <definedName name="_________LIR33">#REF!</definedName>
    <definedName name="_________LTR01">'[5]Profit &amp; Loss Total'!#REF!</definedName>
    <definedName name="_________LTR02">'[5]Profit &amp; Loss Total'!#REF!</definedName>
    <definedName name="_________LTR03">'[5]Profit &amp; Loss Total'!#REF!</definedName>
    <definedName name="_________LTR04">'[5]Profit &amp; Loss Total'!#REF!</definedName>
    <definedName name="_________LTR05">'[5]Profit &amp; Loss Total'!#REF!</definedName>
    <definedName name="_________LTR06">'[5]Profit &amp; Loss Total'!#REF!</definedName>
    <definedName name="_________LTR07">'[5]Profit &amp; Loss Total'!#REF!</definedName>
    <definedName name="_________LTR08">'[5]Profit &amp; Loss Total'!#REF!</definedName>
    <definedName name="_________LTR09">'[5]Profit &amp; Loss Total'!#REF!</definedName>
    <definedName name="_________LTR10">'[5]Profit &amp; Loss Total'!#REF!</definedName>
    <definedName name="_________LTR11">'[5]Profit &amp; Loss Total'!#REF!</definedName>
    <definedName name="_________LTR12">'[5]Profit &amp; Loss Total'!#REF!</definedName>
    <definedName name="_________LTR13">'[5]Profit &amp; Loss Total'!#REF!</definedName>
    <definedName name="_________LTR14">'[5]Profit &amp; Loss Total'!#REF!</definedName>
    <definedName name="_________LTR15">'[5]Profit &amp; Loss Total'!#REF!</definedName>
    <definedName name="_________LTR16">'[5]Profit &amp; Loss Total'!#REF!</definedName>
    <definedName name="_________LTR17">'[5]Profit &amp; Loss Total'!#REF!</definedName>
    <definedName name="_________LTR18">'[5]Profit &amp; Loss Total'!#REF!</definedName>
    <definedName name="_________LTR19">'[5]Profit &amp; Loss Total'!#REF!</definedName>
    <definedName name="_________LTR20">'[5]Profit &amp; Loss Total'!#REF!</definedName>
    <definedName name="_________LTR21">'[5]Profit &amp; Loss Total'!#REF!</definedName>
    <definedName name="_________LTR22">'[5]Profit &amp; Loss Total'!#REF!</definedName>
    <definedName name="_________LTR23">'[5]Profit &amp; Loss Total'!#REF!</definedName>
    <definedName name="_________LTR24">'[5]Profit &amp; Loss Total'!#REF!</definedName>
    <definedName name="_________LTR25">'[5]Profit &amp; Loss Total'!#REF!</definedName>
    <definedName name="_________LTR26">'[5]Profit &amp; Loss Total'!#REF!</definedName>
    <definedName name="_________LTR27">'[5]Profit &amp; Loss Total'!#REF!</definedName>
    <definedName name="_________pl99">#REF!</definedName>
    <definedName name="_________SCF24">'[4]PR CN'!#REF!</definedName>
    <definedName name="_________SCF25">'[4]PR CN'!#REF!</definedName>
    <definedName name="_________SCF26">#N/A</definedName>
    <definedName name="_________SCF27">#N/A</definedName>
    <definedName name="_________SCF32">'[4]PR CN'!#REF!</definedName>
    <definedName name="_________SCF33">'[4]PR CN'!#REF!</definedName>
    <definedName name="_________SCF38">'[4]PR CN'!#REF!</definedName>
    <definedName name="_________SCF39">'[4]PR CN'!#REF!</definedName>
    <definedName name="_________SP1">[6]FES!#REF!</definedName>
    <definedName name="_________SP10">[6]FES!#REF!</definedName>
    <definedName name="_________SP11">[6]FES!#REF!</definedName>
    <definedName name="_________SP12">[6]FES!#REF!</definedName>
    <definedName name="_________SP13">[6]FES!#REF!</definedName>
    <definedName name="_________SP14">[6]FES!#REF!</definedName>
    <definedName name="_________SP15">[6]FES!#REF!</definedName>
    <definedName name="_________SP16">[6]FES!#REF!</definedName>
    <definedName name="_________SP17">[6]FES!#REF!</definedName>
    <definedName name="_________SP18">[6]FES!#REF!</definedName>
    <definedName name="_________SP19">[6]FES!#REF!</definedName>
    <definedName name="_________SP2">[6]FES!#REF!</definedName>
    <definedName name="_________SP20">[6]FES!#REF!</definedName>
    <definedName name="_________SP3">[6]FES!#REF!</definedName>
    <definedName name="_________SP4">[6]FES!#REF!</definedName>
    <definedName name="_________SP5">[6]FES!#REF!</definedName>
    <definedName name="_________SP7">[6]FES!#REF!</definedName>
    <definedName name="_________SP8">[6]FES!#REF!</definedName>
    <definedName name="_________SP9">[6]FES!#REF!</definedName>
    <definedName name="_________sul1">#REF!</definedName>
    <definedName name="_________USD2003">'[7]FX rates'!$B$3</definedName>
    <definedName name="_________USD2004">'[7]FX rates'!$B$2</definedName>
    <definedName name="_________vv1">#REF!</definedName>
    <definedName name="_________vv2">#REF!</definedName>
    <definedName name="_________vvv1">#REF!</definedName>
    <definedName name="________A70000">'[3]B-4'!#REF!</definedName>
    <definedName name="________A80000">'[3]B-4'!#REF!</definedName>
    <definedName name="________DAT1">#REF!</definedName>
    <definedName name="________DAT10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EPS2">[4]TB!#REF!</definedName>
    <definedName name="________EPS3">[4]TB!#REF!</definedName>
    <definedName name="________EPS4">[4]TB!#REF!</definedName>
    <definedName name="________kv1">#REF!</definedName>
    <definedName name="________kv2">#REF!</definedName>
    <definedName name="________kv3">#REF!</definedName>
    <definedName name="________kv4">#REF!</definedName>
    <definedName name="________LHR01">#REF!</definedName>
    <definedName name="________LHR02">#REF!</definedName>
    <definedName name="________LHR03">#REF!</definedName>
    <definedName name="________LHR04">#REF!</definedName>
    <definedName name="________LHR05">#REF!</definedName>
    <definedName name="________LHR06">#REF!</definedName>
    <definedName name="________LHR07">#REF!</definedName>
    <definedName name="________LHR08">#REF!</definedName>
    <definedName name="________LHR09">#REF!</definedName>
    <definedName name="________LHR10">#REF!</definedName>
    <definedName name="________LHR11">#REF!</definedName>
    <definedName name="________LHR12">#REF!</definedName>
    <definedName name="________LHR13">#REF!</definedName>
    <definedName name="________LHR14">#REF!</definedName>
    <definedName name="________LHR15">#REF!</definedName>
    <definedName name="________LHR16">#REF!</definedName>
    <definedName name="________LHR17">#REF!</definedName>
    <definedName name="________LHR18">#REF!</definedName>
    <definedName name="________LHR19">#REF!</definedName>
    <definedName name="________LHR20">#REF!</definedName>
    <definedName name="________LHR21">#REF!</definedName>
    <definedName name="________LHR22">#REF!</definedName>
    <definedName name="________LHR23">#REF!</definedName>
    <definedName name="________LHR24">#REF!</definedName>
    <definedName name="________LHR25">#REF!</definedName>
    <definedName name="________LHR26">#REF!</definedName>
    <definedName name="________LHR27">#REF!</definedName>
    <definedName name="________LHR28">#REF!</definedName>
    <definedName name="________LHR29">#REF!</definedName>
    <definedName name="________LHR30">#REF!</definedName>
    <definedName name="________LHR31">#REF!</definedName>
    <definedName name="________LHR32">#REF!</definedName>
    <definedName name="________LHR33">#REF!</definedName>
    <definedName name="________LHR34">#REF!</definedName>
    <definedName name="________LIR01">#REF!</definedName>
    <definedName name="________LIR02">#REF!</definedName>
    <definedName name="________LIR03">#REF!</definedName>
    <definedName name="________LIR04">#REF!</definedName>
    <definedName name="________LIR05">#REF!</definedName>
    <definedName name="________LIR06">#REF!</definedName>
    <definedName name="________LIR07">#REF!</definedName>
    <definedName name="________LIR08">#REF!</definedName>
    <definedName name="________LIR09">#REF!</definedName>
    <definedName name="________LIR10">#REF!</definedName>
    <definedName name="________LIR11">#REF!</definedName>
    <definedName name="________LIR12">#REF!</definedName>
    <definedName name="________LIR13">#REF!</definedName>
    <definedName name="________LIR14">#REF!</definedName>
    <definedName name="________LIR15">#REF!</definedName>
    <definedName name="________LIR16">#REF!</definedName>
    <definedName name="________LIR17">#REF!</definedName>
    <definedName name="________LIR18">#REF!</definedName>
    <definedName name="________LIR19">#REF!</definedName>
    <definedName name="________LIR20">#REF!</definedName>
    <definedName name="________LIR21">#REF!</definedName>
    <definedName name="________LIR22">#REF!</definedName>
    <definedName name="________LIR23">#REF!</definedName>
    <definedName name="________LIR24">#REF!</definedName>
    <definedName name="________LIR25">#REF!</definedName>
    <definedName name="________LIR26">#REF!</definedName>
    <definedName name="________LIR27">#REF!</definedName>
    <definedName name="________LIR28">#REF!</definedName>
    <definedName name="________LIR29">#REF!</definedName>
    <definedName name="________LIR30">#REF!</definedName>
    <definedName name="________LIR31">#REF!</definedName>
    <definedName name="________LIR32">#REF!</definedName>
    <definedName name="________LIR33">#REF!</definedName>
    <definedName name="________LTR01">'[5]Profit &amp; Loss Total'!#REF!</definedName>
    <definedName name="________LTR02">'[5]Profit &amp; Loss Total'!#REF!</definedName>
    <definedName name="________LTR03">'[5]Profit &amp; Loss Total'!#REF!</definedName>
    <definedName name="________LTR04">'[5]Profit &amp; Loss Total'!#REF!</definedName>
    <definedName name="________LTR05">'[5]Profit &amp; Loss Total'!#REF!</definedName>
    <definedName name="________LTR06">'[5]Profit &amp; Loss Total'!#REF!</definedName>
    <definedName name="________LTR07">'[5]Profit &amp; Loss Total'!#REF!</definedName>
    <definedName name="________LTR08">'[5]Profit &amp; Loss Total'!#REF!</definedName>
    <definedName name="________LTR09">'[5]Profit &amp; Loss Total'!#REF!</definedName>
    <definedName name="________LTR10">'[5]Profit &amp; Loss Total'!#REF!</definedName>
    <definedName name="________LTR11">'[5]Profit &amp; Loss Total'!#REF!</definedName>
    <definedName name="________LTR12">'[5]Profit &amp; Loss Total'!#REF!</definedName>
    <definedName name="________LTR13">'[5]Profit &amp; Loss Total'!#REF!</definedName>
    <definedName name="________LTR14">'[5]Profit &amp; Loss Total'!#REF!</definedName>
    <definedName name="________LTR15">'[5]Profit &amp; Loss Total'!#REF!</definedName>
    <definedName name="________LTR16">'[5]Profit &amp; Loss Total'!#REF!</definedName>
    <definedName name="________LTR17">'[5]Profit &amp; Loss Total'!#REF!</definedName>
    <definedName name="________LTR18">'[5]Profit &amp; Loss Total'!#REF!</definedName>
    <definedName name="________LTR19">'[5]Profit &amp; Loss Total'!#REF!</definedName>
    <definedName name="________LTR20">'[5]Profit &amp; Loss Total'!#REF!</definedName>
    <definedName name="________LTR21">'[5]Profit &amp; Loss Total'!#REF!</definedName>
    <definedName name="________LTR22">'[5]Profit &amp; Loss Total'!#REF!</definedName>
    <definedName name="________LTR23">'[5]Profit &amp; Loss Total'!#REF!</definedName>
    <definedName name="________LTR24">'[5]Profit &amp; Loss Total'!#REF!</definedName>
    <definedName name="________LTR25">'[5]Profit &amp; Loss Total'!#REF!</definedName>
    <definedName name="________LTR26">'[5]Profit &amp; Loss Total'!#REF!</definedName>
    <definedName name="________LTR27">'[5]Profit &amp; Loss Total'!#REF!</definedName>
    <definedName name="________pl99">#REF!</definedName>
    <definedName name="________SCF24">'[4]PR CN'!#REF!</definedName>
    <definedName name="________SCF25">'[4]PR CN'!#REF!</definedName>
    <definedName name="________SCF26">#N/A</definedName>
    <definedName name="________SCF27">#N/A</definedName>
    <definedName name="________SCF32">'[4]PR CN'!#REF!</definedName>
    <definedName name="________SCF33">'[4]PR CN'!#REF!</definedName>
    <definedName name="________SCF38">'[4]PR CN'!#REF!</definedName>
    <definedName name="________SCF39">'[4]PR CN'!#REF!</definedName>
    <definedName name="________SP1">[6]FES!#REF!</definedName>
    <definedName name="________SP10">[6]FES!#REF!</definedName>
    <definedName name="________SP11">[6]FES!#REF!</definedName>
    <definedName name="________SP12">[6]FES!#REF!</definedName>
    <definedName name="________SP13">[6]FES!#REF!</definedName>
    <definedName name="________SP14">[6]FES!#REF!</definedName>
    <definedName name="________SP15">[6]FES!#REF!</definedName>
    <definedName name="________SP16">[6]FES!#REF!</definedName>
    <definedName name="________SP17">[6]FES!#REF!</definedName>
    <definedName name="________SP18">[6]FES!#REF!</definedName>
    <definedName name="________SP19">[6]FES!#REF!</definedName>
    <definedName name="________SP2">[6]FES!#REF!</definedName>
    <definedName name="________SP20">[6]FES!#REF!</definedName>
    <definedName name="________SP3">[6]FES!#REF!</definedName>
    <definedName name="________SP4">[6]FES!#REF!</definedName>
    <definedName name="________SP5">[6]FES!#REF!</definedName>
    <definedName name="________SP7">[6]FES!#REF!</definedName>
    <definedName name="________SP8">[6]FES!#REF!</definedName>
    <definedName name="________SP9">[6]FES!#REF!</definedName>
    <definedName name="________sul1">#REF!</definedName>
    <definedName name="________USD2003">'[7]FX rates'!$B$3</definedName>
    <definedName name="________USD2004">'[7]FX rates'!$B$2</definedName>
    <definedName name="________vv1">#REF!</definedName>
    <definedName name="________vv2">#REF!</definedName>
    <definedName name="________vvv1">#REF!</definedName>
    <definedName name="_______A70000">'[3]B-4'!#REF!</definedName>
    <definedName name="_______A80000">'[3]B-4'!#REF!</definedName>
    <definedName name="_______DAT1">#REF!</definedName>
    <definedName name="_______DAT10">#REF!</definedName>
    <definedName name="_______DAT2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EPS2">[4]TB!#REF!</definedName>
    <definedName name="_______EPS3">[4]TB!#REF!</definedName>
    <definedName name="_______EPS4">[4]TB!#REF!</definedName>
    <definedName name="_______kv1">#REF!</definedName>
    <definedName name="_______kv2">#REF!</definedName>
    <definedName name="_______kv3">#REF!</definedName>
    <definedName name="_______kv4">#REF!</definedName>
    <definedName name="_______LHR01">#REF!</definedName>
    <definedName name="_______LHR02">#REF!</definedName>
    <definedName name="_______LHR03">#REF!</definedName>
    <definedName name="_______LHR04">#REF!</definedName>
    <definedName name="_______LHR05">#REF!</definedName>
    <definedName name="_______LHR06">#REF!</definedName>
    <definedName name="_______LHR07">#REF!</definedName>
    <definedName name="_______LHR08">#REF!</definedName>
    <definedName name="_______LHR09">#REF!</definedName>
    <definedName name="_______LHR10">#REF!</definedName>
    <definedName name="_______LHR11">#REF!</definedName>
    <definedName name="_______LHR12">#REF!</definedName>
    <definedName name="_______LHR13">#REF!</definedName>
    <definedName name="_______LHR14">#REF!</definedName>
    <definedName name="_______LHR15">#REF!</definedName>
    <definedName name="_______LHR16">#REF!</definedName>
    <definedName name="_______LHR17">#REF!</definedName>
    <definedName name="_______LHR18">#REF!</definedName>
    <definedName name="_______LHR19">#REF!</definedName>
    <definedName name="_______LHR20">#REF!</definedName>
    <definedName name="_______LHR21">#REF!</definedName>
    <definedName name="_______LHR22">#REF!</definedName>
    <definedName name="_______LHR23">#REF!</definedName>
    <definedName name="_______LHR24">#REF!</definedName>
    <definedName name="_______LHR25">#REF!</definedName>
    <definedName name="_______LHR26">#REF!</definedName>
    <definedName name="_______LHR27">#REF!</definedName>
    <definedName name="_______LHR28">#REF!</definedName>
    <definedName name="_______LHR29">#REF!</definedName>
    <definedName name="_______LHR30">#REF!</definedName>
    <definedName name="_______LHR31">#REF!</definedName>
    <definedName name="_______LHR32">#REF!</definedName>
    <definedName name="_______LHR33">#REF!</definedName>
    <definedName name="_______LHR34">#REF!</definedName>
    <definedName name="_______LIR01">#REF!</definedName>
    <definedName name="_______LIR02">#REF!</definedName>
    <definedName name="_______LIR03">#REF!</definedName>
    <definedName name="_______LIR04">#REF!</definedName>
    <definedName name="_______LIR05">#REF!</definedName>
    <definedName name="_______LIR06">#REF!</definedName>
    <definedName name="_______LIR07">#REF!</definedName>
    <definedName name="_______LIR08">#REF!</definedName>
    <definedName name="_______LIR09">#REF!</definedName>
    <definedName name="_______LIR10">#REF!</definedName>
    <definedName name="_______LIR11">#REF!</definedName>
    <definedName name="_______LIR12">#REF!</definedName>
    <definedName name="_______LIR13">#REF!</definedName>
    <definedName name="_______LIR14">#REF!</definedName>
    <definedName name="_______LIR15">#REF!</definedName>
    <definedName name="_______LIR16">#REF!</definedName>
    <definedName name="_______LIR17">#REF!</definedName>
    <definedName name="_______LIR18">#REF!</definedName>
    <definedName name="_______LIR19">#REF!</definedName>
    <definedName name="_______LIR20">#REF!</definedName>
    <definedName name="_______LIR21">#REF!</definedName>
    <definedName name="_______LIR22">#REF!</definedName>
    <definedName name="_______LIR23">#REF!</definedName>
    <definedName name="_______LIR24">#REF!</definedName>
    <definedName name="_______LIR25">#REF!</definedName>
    <definedName name="_______LIR26">#REF!</definedName>
    <definedName name="_______LIR27">#REF!</definedName>
    <definedName name="_______LIR28">#REF!</definedName>
    <definedName name="_______LIR29">#REF!</definedName>
    <definedName name="_______LIR30">#REF!</definedName>
    <definedName name="_______LIR31">#REF!</definedName>
    <definedName name="_______LIR32">#REF!</definedName>
    <definedName name="_______LIR33">#REF!</definedName>
    <definedName name="_______LTR01">'[5]Profit &amp; Loss Total'!#REF!</definedName>
    <definedName name="_______LTR02">'[5]Profit &amp; Loss Total'!#REF!</definedName>
    <definedName name="_______LTR03">'[5]Profit &amp; Loss Total'!#REF!</definedName>
    <definedName name="_______LTR04">'[5]Profit &amp; Loss Total'!#REF!</definedName>
    <definedName name="_______LTR05">'[5]Profit &amp; Loss Total'!#REF!</definedName>
    <definedName name="_______LTR06">'[5]Profit &amp; Loss Total'!#REF!</definedName>
    <definedName name="_______LTR07">'[5]Profit &amp; Loss Total'!#REF!</definedName>
    <definedName name="_______LTR08">'[5]Profit &amp; Loss Total'!#REF!</definedName>
    <definedName name="_______LTR09">'[5]Profit &amp; Loss Total'!#REF!</definedName>
    <definedName name="_______LTR10">'[5]Profit &amp; Loss Total'!#REF!</definedName>
    <definedName name="_______LTR11">'[5]Profit &amp; Loss Total'!#REF!</definedName>
    <definedName name="_______LTR12">'[5]Profit &amp; Loss Total'!#REF!</definedName>
    <definedName name="_______LTR13">'[5]Profit &amp; Loss Total'!#REF!</definedName>
    <definedName name="_______LTR14">'[5]Profit &amp; Loss Total'!#REF!</definedName>
    <definedName name="_______LTR15">'[5]Profit &amp; Loss Total'!#REF!</definedName>
    <definedName name="_______LTR16">'[5]Profit &amp; Loss Total'!#REF!</definedName>
    <definedName name="_______LTR17">'[5]Profit &amp; Loss Total'!#REF!</definedName>
    <definedName name="_______LTR18">'[5]Profit &amp; Loss Total'!#REF!</definedName>
    <definedName name="_______LTR19">'[5]Profit &amp; Loss Total'!#REF!</definedName>
    <definedName name="_______LTR20">'[5]Profit &amp; Loss Total'!#REF!</definedName>
    <definedName name="_______LTR21">'[5]Profit &amp; Loss Total'!#REF!</definedName>
    <definedName name="_______LTR22">'[5]Profit &amp; Loss Total'!#REF!</definedName>
    <definedName name="_______LTR23">'[5]Profit &amp; Loss Total'!#REF!</definedName>
    <definedName name="_______LTR24">'[5]Profit &amp; Loss Total'!#REF!</definedName>
    <definedName name="_______LTR25">'[5]Profit &amp; Loss Total'!#REF!</definedName>
    <definedName name="_______LTR26">'[5]Profit &amp; Loss Total'!#REF!</definedName>
    <definedName name="_______LTR27">'[5]Profit &amp; Loss Total'!#REF!</definedName>
    <definedName name="_______pl99">#REF!</definedName>
    <definedName name="_______SCF24">'[4]PR CN'!#REF!</definedName>
    <definedName name="_______SCF25">'[4]PR CN'!#REF!</definedName>
    <definedName name="_______SCF26">#N/A</definedName>
    <definedName name="_______SCF27">#N/A</definedName>
    <definedName name="_______SCF32">'[4]PR CN'!#REF!</definedName>
    <definedName name="_______SCF33">'[4]PR CN'!#REF!</definedName>
    <definedName name="_______SCF38">'[4]PR CN'!#REF!</definedName>
    <definedName name="_______SCF39">'[4]PR CN'!#REF!</definedName>
    <definedName name="_______SP1">[6]FES!#REF!</definedName>
    <definedName name="_______SP10">[6]FES!#REF!</definedName>
    <definedName name="_______SP11">[6]FES!#REF!</definedName>
    <definedName name="_______SP12">[6]FES!#REF!</definedName>
    <definedName name="_______SP13">[6]FES!#REF!</definedName>
    <definedName name="_______SP14">[6]FES!#REF!</definedName>
    <definedName name="_______SP15">[6]FES!#REF!</definedName>
    <definedName name="_______SP16">[6]FES!#REF!</definedName>
    <definedName name="_______SP17">[6]FES!#REF!</definedName>
    <definedName name="_______SP18">[6]FES!#REF!</definedName>
    <definedName name="_______SP19">[6]FES!#REF!</definedName>
    <definedName name="_______SP2">[6]FES!#REF!</definedName>
    <definedName name="_______SP20">[6]FES!#REF!</definedName>
    <definedName name="_______SP3">[6]FES!#REF!</definedName>
    <definedName name="_______SP4">[6]FES!#REF!</definedName>
    <definedName name="_______SP5">[6]FES!#REF!</definedName>
    <definedName name="_______SP7">[6]FES!#REF!</definedName>
    <definedName name="_______SP8">[6]FES!#REF!</definedName>
    <definedName name="_______SP9">[6]FES!#REF!</definedName>
    <definedName name="_______sul1">#REF!</definedName>
    <definedName name="_______USD2003">'[7]FX rates'!$B$3</definedName>
    <definedName name="_______USD2004">'[7]FX rates'!$B$2</definedName>
    <definedName name="_______vv1">#REF!</definedName>
    <definedName name="_______vv2">#REF!</definedName>
    <definedName name="_______vvv1">#REF!</definedName>
    <definedName name="______A70000">'[3]B-4'!#REF!</definedName>
    <definedName name="______A80000">'[3]B-4'!#REF!</definedName>
    <definedName name="______DAT1">#REF!</definedName>
    <definedName name="______DAT10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EPS2">[4]TB!#REF!</definedName>
    <definedName name="______EPS3">[4]TB!#REF!</definedName>
    <definedName name="______EPS4">[4]TB!#REF!</definedName>
    <definedName name="______kv1">#REF!</definedName>
    <definedName name="______kv2">#REF!</definedName>
    <definedName name="______kv3">#REF!</definedName>
    <definedName name="______kv4">#REF!</definedName>
    <definedName name="______LHR01">#REF!</definedName>
    <definedName name="______LHR02">#REF!</definedName>
    <definedName name="______LHR03">#REF!</definedName>
    <definedName name="______LHR04">#REF!</definedName>
    <definedName name="______LHR05">#REF!</definedName>
    <definedName name="______LHR06">#REF!</definedName>
    <definedName name="______LHR07">#REF!</definedName>
    <definedName name="______LHR08">#REF!</definedName>
    <definedName name="______LHR09">#REF!</definedName>
    <definedName name="______LHR10">#REF!</definedName>
    <definedName name="______LHR11">#REF!</definedName>
    <definedName name="______LHR12">#REF!</definedName>
    <definedName name="______LHR13">#REF!</definedName>
    <definedName name="______LHR14">#REF!</definedName>
    <definedName name="______LHR15">#REF!</definedName>
    <definedName name="______LHR16">#REF!</definedName>
    <definedName name="______LHR17">#REF!</definedName>
    <definedName name="______LHR18">#REF!</definedName>
    <definedName name="______LHR19">#REF!</definedName>
    <definedName name="______LHR20">#REF!</definedName>
    <definedName name="______LHR21">#REF!</definedName>
    <definedName name="______LHR22">#REF!</definedName>
    <definedName name="______LHR23">#REF!</definedName>
    <definedName name="______LHR24">#REF!</definedName>
    <definedName name="______LHR25">#REF!</definedName>
    <definedName name="______LHR26">#REF!</definedName>
    <definedName name="______LHR27">#REF!</definedName>
    <definedName name="______LHR28">#REF!</definedName>
    <definedName name="______LHR29">#REF!</definedName>
    <definedName name="______LHR30">#REF!</definedName>
    <definedName name="______LHR31">#REF!</definedName>
    <definedName name="______LHR32">#REF!</definedName>
    <definedName name="______LHR33">#REF!</definedName>
    <definedName name="______LHR34">#REF!</definedName>
    <definedName name="______LIR01">#REF!</definedName>
    <definedName name="______LIR02">#REF!</definedName>
    <definedName name="______LIR03">#REF!</definedName>
    <definedName name="______LIR04">#REF!</definedName>
    <definedName name="______LIR05">#REF!</definedName>
    <definedName name="______LIR06">#REF!</definedName>
    <definedName name="______LIR07">#REF!</definedName>
    <definedName name="______LIR08">#REF!</definedName>
    <definedName name="______LIR09">#REF!</definedName>
    <definedName name="______LIR10">#REF!</definedName>
    <definedName name="______LIR11">#REF!</definedName>
    <definedName name="______LIR12">#REF!</definedName>
    <definedName name="______LIR13">#REF!</definedName>
    <definedName name="______LIR14">#REF!</definedName>
    <definedName name="______LIR15">#REF!</definedName>
    <definedName name="______LIR16">#REF!</definedName>
    <definedName name="______LIR17">#REF!</definedName>
    <definedName name="______LIR18">#REF!</definedName>
    <definedName name="______LIR19">#REF!</definedName>
    <definedName name="______LIR20">#REF!</definedName>
    <definedName name="______LIR21">#REF!</definedName>
    <definedName name="______LIR22">#REF!</definedName>
    <definedName name="______LIR23">#REF!</definedName>
    <definedName name="______LIR24">#REF!</definedName>
    <definedName name="______LIR25">#REF!</definedName>
    <definedName name="______LIR26">#REF!</definedName>
    <definedName name="______LIR27">#REF!</definedName>
    <definedName name="______LIR28">#REF!</definedName>
    <definedName name="______LIR29">#REF!</definedName>
    <definedName name="______LIR30">#REF!</definedName>
    <definedName name="______LIR31">#REF!</definedName>
    <definedName name="______LIR32">#REF!</definedName>
    <definedName name="______LIR33">#REF!</definedName>
    <definedName name="______LTR01">'[5]Profit &amp; Loss Total'!#REF!</definedName>
    <definedName name="______LTR02">'[5]Profit &amp; Loss Total'!#REF!</definedName>
    <definedName name="______LTR03">'[5]Profit &amp; Loss Total'!#REF!</definedName>
    <definedName name="______LTR04">'[5]Profit &amp; Loss Total'!#REF!</definedName>
    <definedName name="______LTR05">'[5]Profit &amp; Loss Total'!#REF!</definedName>
    <definedName name="______LTR06">'[5]Profit &amp; Loss Total'!#REF!</definedName>
    <definedName name="______LTR07">'[5]Profit &amp; Loss Total'!#REF!</definedName>
    <definedName name="______LTR08">'[5]Profit &amp; Loss Total'!#REF!</definedName>
    <definedName name="______LTR09">'[5]Profit &amp; Loss Total'!#REF!</definedName>
    <definedName name="______LTR10">'[5]Profit &amp; Loss Total'!#REF!</definedName>
    <definedName name="______LTR11">'[5]Profit &amp; Loss Total'!#REF!</definedName>
    <definedName name="______LTR12">'[5]Profit &amp; Loss Total'!#REF!</definedName>
    <definedName name="______LTR13">'[5]Profit &amp; Loss Total'!#REF!</definedName>
    <definedName name="______LTR14">'[5]Profit &amp; Loss Total'!#REF!</definedName>
    <definedName name="______LTR15">'[5]Profit &amp; Loss Total'!#REF!</definedName>
    <definedName name="______LTR16">'[5]Profit &amp; Loss Total'!#REF!</definedName>
    <definedName name="______LTR17">'[5]Profit &amp; Loss Total'!#REF!</definedName>
    <definedName name="______LTR18">'[5]Profit &amp; Loss Total'!#REF!</definedName>
    <definedName name="______LTR19">'[5]Profit &amp; Loss Total'!#REF!</definedName>
    <definedName name="______LTR20">'[5]Profit &amp; Loss Total'!#REF!</definedName>
    <definedName name="______LTR21">'[5]Profit &amp; Loss Total'!#REF!</definedName>
    <definedName name="______LTR22">'[5]Profit &amp; Loss Total'!#REF!</definedName>
    <definedName name="______LTR23">'[5]Profit &amp; Loss Total'!#REF!</definedName>
    <definedName name="______LTR24">'[5]Profit &amp; Loss Total'!#REF!</definedName>
    <definedName name="______LTR25">'[5]Profit &amp; Loss Total'!#REF!</definedName>
    <definedName name="______LTR26">'[5]Profit &amp; Loss Total'!#REF!</definedName>
    <definedName name="______LTR27">'[5]Profit &amp; Loss Total'!#REF!</definedName>
    <definedName name="______pl99">#REF!</definedName>
    <definedName name="______SCF24">'[4]PR CN'!#REF!</definedName>
    <definedName name="______SCF25">'[4]PR CN'!#REF!</definedName>
    <definedName name="______SCF26">#N/A</definedName>
    <definedName name="______SCF27">#N/A</definedName>
    <definedName name="______SCF32">'[4]PR CN'!#REF!</definedName>
    <definedName name="______SCF33">'[4]PR CN'!#REF!</definedName>
    <definedName name="______SCF38">'[4]PR CN'!#REF!</definedName>
    <definedName name="______SCF39">'[4]PR CN'!#REF!</definedName>
    <definedName name="______SP1">[6]FES!#REF!</definedName>
    <definedName name="______SP10">[6]FES!#REF!</definedName>
    <definedName name="______SP11">[6]FES!#REF!</definedName>
    <definedName name="______SP12">[6]FES!#REF!</definedName>
    <definedName name="______SP13">[6]FES!#REF!</definedName>
    <definedName name="______SP14">[6]FES!#REF!</definedName>
    <definedName name="______SP15">[6]FES!#REF!</definedName>
    <definedName name="______SP16">[6]FES!#REF!</definedName>
    <definedName name="______SP17">[6]FES!#REF!</definedName>
    <definedName name="______SP18">[6]FES!#REF!</definedName>
    <definedName name="______SP19">[6]FES!#REF!</definedName>
    <definedName name="______SP2">[6]FES!#REF!</definedName>
    <definedName name="______SP20">[6]FES!#REF!</definedName>
    <definedName name="______SP3">[6]FES!#REF!</definedName>
    <definedName name="______SP4">[6]FES!#REF!</definedName>
    <definedName name="______SP5">[6]FES!#REF!</definedName>
    <definedName name="______SP7">[6]FES!#REF!</definedName>
    <definedName name="______SP8">[6]FES!#REF!</definedName>
    <definedName name="______SP9">[6]FES!#REF!</definedName>
    <definedName name="______sul1">#REF!</definedName>
    <definedName name="______USD2003">'[7]FX rates'!$B$3</definedName>
    <definedName name="______USD2004">'[7]FX rates'!$B$2</definedName>
    <definedName name="______vv1">#REF!</definedName>
    <definedName name="______vv2">#REF!</definedName>
    <definedName name="______vvv1">#REF!</definedName>
    <definedName name="_____A70000">'[3]B-4'!#REF!</definedName>
    <definedName name="_____A80000">'[3]B-4'!#REF!</definedName>
    <definedName name="_____DAT1">#REF!</definedName>
    <definedName name="_____DAT10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EPS2">[4]TB!#REF!</definedName>
    <definedName name="_____EPS3">[4]TB!#REF!</definedName>
    <definedName name="_____EPS4">[4]TB!#REF!</definedName>
    <definedName name="_____kv1">#REF!</definedName>
    <definedName name="_____kv2">#REF!</definedName>
    <definedName name="_____kv3">#REF!</definedName>
    <definedName name="_____kv4">#REF!</definedName>
    <definedName name="_____LHR01">#REF!</definedName>
    <definedName name="_____LHR02">#REF!</definedName>
    <definedName name="_____LHR03">#REF!</definedName>
    <definedName name="_____LHR04">#REF!</definedName>
    <definedName name="_____LHR05">#REF!</definedName>
    <definedName name="_____LHR06">#REF!</definedName>
    <definedName name="_____LHR07">#REF!</definedName>
    <definedName name="_____LHR08">#REF!</definedName>
    <definedName name="_____LHR09">#REF!</definedName>
    <definedName name="_____LHR10">#REF!</definedName>
    <definedName name="_____LHR11">#REF!</definedName>
    <definedName name="_____LHR12">#REF!</definedName>
    <definedName name="_____LHR13">#REF!</definedName>
    <definedName name="_____LHR14">#REF!</definedName>
    <definedName name="_____LHR15">#REF!</definedName>
    <definedName name="_____LHR16">#REF!</definedName>
    <definedName name="_____LHR17">#REF!</definedName>
    <definedName name="_____LHR18">#REF!</definedName>
    <definedName name="_____LHR19">#REF!</definedName>
    <definedName name="_____LHR20">#REF!</definedName>
    <definedName name="_____LHR21">#REF!</definedName>
    <definedName name="_____LHR22">#REF!</definedName>
    <definedName name="_____LHR23">#REF!</definedName>
    <definedName name="_____LHR24">#REF!</definedName>
    <definedName name="_____LHR25">#REF!</definedName>
    <definedName name="_____LHR26">#REF!</definedName>
    <definedName name="_____LHR27">#REF!</definedName>
    <definedName name="_____LHR28">#REF!</definedName>
    <definedName name="_____LHR29">#REF!</definedName>
    <definedName name="_____LHR30">#REF!</definedName>
    <definedName name="_____LHR31">#REF!</definedName>
    <definedName name="_____LHR32">#REF!</definedName>
    <definedName name="_____LHR33">#REF!</definedName>
    <definedName name="_____LHR34">#REF!</definedName>
    <definedName name="_____LIR01">#REF!</definedName>
    <definedName name="_____LIR02">#REF!</definedName>
    <definedName name="_____LIR03">#REF!</definedName>
    <definedName name="_____LIR04">#REF!</definedName>
    <definedName name="_____LIR05">#REF!</definedName>
    <definedName name="_____LIR06">#REF!</definedName>
    <definedName name="_____LIR07">#REF!</definedName>
    <definedName name="_____LIR08">#REF!</definedName>
    <definedName name="_____LIR09">#REF!</definedName>
    <definedName name="_____LIR10">#REF!</definedName>
    <definedName name="_____LIR11">#REF!</definedName>
    <definedName name="_____LIR12">#REF!</definedName>
    <definedName name="_____LIR13">#REF!</definedName>
    <definedName name="_____LIR14">#REF!</definedName>
    <definedName name="_____LIR15">#REF!</definedName>
    <definedName name="_____LIR16">#REF!</definedName>
    <definedName name="_____LIR17">#REF!</definedName>
    <definedName name="_____LIR18">#REF!</definedName>
    <definedName name="_____LIR19">#REF!</definedName>
    <definedName name="_____LIR20">#REF!</definedName>
    <definedName name="_____LIR21">#REF!</definedName>
    <definedName name="_____LIR22">#REF!</definedName>
    <definedName name="_____LIR23">#REF!</definedName>
    <definedName name="_____LIR24">#REF!</definedName>
    <definedName name="_____LIR25">#REF!</definedName>
    <definedName name="_____LIR26">#REF!</definedName>
    <definedName name="_____LIR27">#REF!</definedName>
    <definedName name="_____LIR28">#REF!</definedName>
    <definedName name="_____LIR29">#REF!</definedName>
    <definedName name="_____LIR30">#REF!</definedName>
    <definedName name="_____LIR31">#REF!</definedName>
    <definedName name="_____LIR32">#REF!</definedName>
    <definedName name="_____LIR33">#REF!</definedName>
    <definedName name="_____LTR01">'[5]Profit &amp; Loss Total'!#REF!</definedName>
    <definedName name="_____LTR02">'[5]Profit &amp; Loss Total'!#REF!</definedName>
    <definedName name="_____LTR03">'[5]Profit &amp; Loss Total'!#REF!</definedName>
    <definedName name="_____LTR04">'[5]Profit &amp; Loss Total'!#REF!</definedName>
    <definedName name="_____LTR05">'[5]Profit &amp; Loss Total'!#REF!</definedName>
    <definedName name="_____LTR06">'[5]Profit &amp; Loss Total'!#REF!</definedName>
    <definedName name="_____LTR07">'[5]Profit &amp; Loss Total'!#REF!</definedName>
    <definedName name="_____LTR08">'[5]Profit &amp; Loss Total'!#REF!</definedName>
    <definedName name="_____LTR09">'[5]Profit &amp; Loss Total'!#REF!</definedName>
    <definedName name="_____LTR10">'[5]Profit &amp; Loss Total'!#REF!</definedName>
    <definedName name="_____LTR11">'[5]Profit &amp; Loss Total'!#REF!</definedName>
    <definedName name="_____LTR12">'[5]Profit &amp; Loss Total'!#REF!</definedName>
    <definedName name="_____LTR13">'[5]Profit &amp; Loss Total'!#REF!</definedName>
    <definedName name="_____LTR14">'[5]Profit &amp; Loss Total'!#REF!</definedName>
    <definedName name="_____LTR15">'[5]Profit &amp; Loss Total'!#REF!</definedName>
    <definedName name="_____LTR16">'[5]Profit &amp; Loss Total'!#REF!</definedName>
    <definedName name="_____LTR17">'[5]Profit &amp; Loss Total'!#REF!</definedName>
    <definedName name="_____LTR18">'[5]Profit &amp; Loss Total'!#REF!</definedName>
    <definedName name="_____LTR19">'[5]Profit &amp; Loss Total'!#REF!</definedName>
    <definedName name="_____LTR20">'[5]Profit &amp; Loss Total'!#REF!</definedName>
    <definedName name="_____LTR21">'[5]Profit &amp; Loss Total'!#REF!</definedName>
    <definedName name="_____LTR22">'[5]Profit &amp; Loss Total'!#REF!</definedName>
    <definedName name="_____LTR23">'[5]Profit &amp; Loss Total'!#REF!</definedName>
    <definedName name="_____LTR24">'[5]Profit &amp; Loss Total'!#REF!</definedName>
    <definedName name="_____LTR25">'[5]Profit &amp; Loss Total'!#REF!</definedName>
    <definedName name="_____LTR26">'[5]Profit &amp; Loss Total'!#REF!</definedName>
    <definedName name="_____LTR27">'[5]Profit &amp; Loss Total'!#REF!</definedName>
    <definedName name="_____pl99">#REF!</definedName>
    <definedName name="_____SCF24">'[4]PR CN'!#REF!</definedName>
    <definedName name="_____SCF25">'[4]PR CN'!#REF!</definedName>
    <definedName name="_____SCF26">#N/A</definedName>
    <definedName name="_____SCF27">#N/A</definedName>
    <definedName name="_____SCF32">'[4]PR CN'!#REF!</definedName>
    <definedName name="_____SCF33">'[4]PR CN'!#REF!</definedName>
    <definedName name="_____SCF38">'[4]PR CN'!#REF!</definedName>
    <definedName name="_____SCF39">'[4]PR CN'!#REF!</definedName>
    <definedName name="_____SP1">[6]FES!#REF!</definedName>
    <definedName name="_____SP10">[6]FES!#REF!</definedName>
    <definedName name="_____SP11">[6]FES!#REF!</definedName>
    <definedName name="_____SP12">[6]FES!#REF!</definedName>
    <definedName name="_____SP13">[6]FES!#REF!</definedName>
    <definedName name="_____SP14">[6]FES!#REF!</definedName>
    <definedName name="_____SP15">[6]FES!#REF!</definedName>
    <definedName name="_____SP16">[6]FES!#REF!</definedName>
    <definedName name="_____SP17">[6]FES!#REF!</definedName>
    <definedName name="_____SP18">[6]FES!#REF!</definedName>
    <definedName name="_____SP19">[6]FES!#REF!</definedName>
    <definedName name="_____SP2">[6]FES!#REF!</definedName>
    <definedName name="_____SP20">[6]FES!#REF!</definedName>
    <definedName name="_____SP3">[6]FES!#REF!</definedName>
    <definedName name="_____SP4">[6]FES!#REF!</definedName>
    <definedName name="_____SP5">[6]FES!#REF!</definedName>
    <definedName name="_____SP7">[6]FES!#REF!</definedName>
    <definedName name="_____SP8">[6]FES!#REF!</definedName>
    <definedName name="_____SP9">[6]FES!#REF!</definedName>
    <definedName name="_____sul1">#REF!</definedName>
    <definedName name="_____USD2003">'[7]FX rates'!$B$3</definedName>
    <definedName name="_____USD2004">'[7]FX rates'!$B$2</definedName>
    <definedName name="_____vv1">#REF!</definedName>
    <definedName name="_____vv2">#REF!</definedName>
    <definedName name="_____vvv1">#REF!</definedName>
    <definedName name="____A70000">'[3]B-4'!#REF!</definedName>
    <definedName name="____A80000">'[3]B-4'!#REF!</definedName>
    <definedName name="____AH81112">'[8]2001 Detail'!#REF!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23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EPS2">[4]TB!#REF!</definedName>
    <definedName name="____EPS3">[4]TB!#REF!</definedName>
    <definedName name="____EPS4">[4]TB!#REF!</definedName>
    <definedName name="____kv1">#REF!</definedName>
    <definedName name="____kv2">#REF!</definedName>
    <definedName name="____kv3">#REF!</definedName>
    <definedName name="____kv4">#REF!</definedName>
    <definedName name="____LHR01">#REF!</definedName>
    <definedName name="____LHR02">#REF!</definedName>
    <definedName name="____LHR03">#REF!</definedName>
    <definedName name="____LHR04">#REF!</definedName>
    <definedName name="____LHR05">#REF!</definedName>
    <definedName name="____LHR06">#REF!</definedName>
    <definedName name="____LHR07">#REF!</definedName>
    <definedName name="____LHR08">#REF!</definedName>
    <definedName name="____LHR09">#REF!</definedName>
    <definedName name="____LHR10">#REF!</definedName>
    <definedName name="____LHR11">#REF!</definedName>
    <definedName name="____LHR12">#REF!</definedName>
    <definedName name="____LHR13">#REF!</definedName>
    <definedName name="____LHR14">#REF!</definedName>
    <definedName name="____LHR15">#REF!</definedName>
    <definedName name="____LHR16">#REF!</definedName>
    <definedName name="____LHR17">#REF!</definedName>
    <definedName name="____LHR18">#REF!</definedName>
    <definedName name="____LHR19">#REF!</definedName>
    <definedName name="____LHR20">#REF!</definedName>
    <definedName name="____LHR21">#REF!</definedName>
    <definedName name="____LHR22">#REF!</definedName>
    <definedName name="____LHR23">#REF!</definedName>
    <definedName name="____LHR24">#REF!</definedName>
    <definedName name="____LHR25">#REF!</definedName>
    <definedName name="____LHR26">#REF!</definedName>
    <definedName name="____LHR27">#REF!</definedName>
    <definedName name="____LHR28">#REF!</definedName>
    <definedName name="____LHR29">#REF!</definedName>
    <definedName name="____LHR30">#REF!</definedName>
    <definedName name="____LHR31">#REF!</definedName>
    <definedName name="____LHR32">#REF!</definedName>
    <definedName name="____LHR33">#REF!</definedName>
    <definedName name="____LHR34">#REF!</definedName>
    <definedName name="____LIR01">#REF!</definedName>
    <definedName name="____LIR02">#REF!</definedName>
    <definedName name="____LIR03">#REF!</definedName>
    <definedName name="____LIR04">#REF!</definedName>
    <definedName name="____LIR05">#REF!</definedName>
    <definedName name="____LIR06">#REF!</definedName>
    <definedName name="____LIR07">#REF!</definedName>
    <definedName name="____LIR08">#REF!</definedName>
    <definedName name="____LIR09">#REF!</definedName>
    <definedName name="____LIR10">#REF!</definedName>
    <definedName name="____LIR11">#REF!</definedName>
    <definedName name="____LIR12">#REF!</definedName>
    <definedName name="____LIR13">#REF!</definedName>
    <definedName name="____LIR14">#REF!</definedName>
    <definedName name="____LIR15">#REF!</definedName>
    <definedName name="____LIR16">#REF!</definedName>
    <definedName name="____LIR17">#REF!</definedName>
    <definedName name="____LIR18">#REF!</definedName>
    <definedName name="____LIR19">#REF!</definedName>
    <definedName name="____LIR20">#REF!</definedName>
    <definedName name="____LIR21">#REF!</definedName>
    <definedName name="____LIR22">#REF!</definedName>
    <definedName name="____LIR23">#REF!</definedName>
    <definedName name="____LIR24">#REF!</definedName>
    <definedName name="____LIR25">#REF!</definedName>
    <definedName name="____LIR26">#REF!</definedName>
    <definedName name="____LIR27">#REF!</definedName>
    <definedName name="____LIR28">#REF!</definedName>
    <definedName name="____LIR29">#REF!</definedName>
    <definedName name="____LIR30">#REF!</definedName>
    <definedName name="____LIR31">#REF!</definedName>
    <definedName name="____LIR32">#REF!</definedName>
    <definedName name="____LIR33">#REF!</definedName>
    <definedName name="____LTR01">'[5]Profit &amp; Loss Total'!#REF!</definedName>
    <definedName name="____LTR02">'[5]Profit &amp; Loss Total'!#REF!</definedName>
    <definedName name="____LTR03">'[5]Profit &amp; Loss Total'!#REF!</definedName>
    <definedName name="____LTR04">'[5]Profit &amp; Loss Total'!#REF!</definedName>
    <definedName name="____LTR05">'[5]Profit &amp; Loss Total'!#REF!</definedName>
    <definedName name="____LTR06">'[5]Profit &amp; Loss Total'!#REF!</definedName>
    <definedName name="____LTR07">'[5]Profit &amp; Loss Total'!#REF!</definedName>
    <definedName name="____LTR08">'[5]Profit &amp; Loss Total'!#REF!</definedName>
    <definedName name="____LTR09">'[5]Profit &amp; Loss Total'!#REF!</definedName>
    <definedName name="____LTR10">'[5]Profit &amp; Loss Total'!#REF!</definedName>
    <definedName name="____LTR11">'[5]Profit &amp; Loss Total'!#REF!</definedName>
    <definedName name="____LTR12">'[5]Profit &amp; Loss Total'!#REF!</definedName>
    <definedName name="____LTR13">'[5]Profit &amp; Loss Total'!#REF!</definedName>
    <definedName name="____LTR14">'[5]Profit &amp; Loss Total'!#REF!</definedName>
    <definedName name="____LTR15">'[5]Profit &amp; Loss Total'!#REF!</definedName>
    <definedName name="____LTR16">'[5]Profit &amp; Loss Total'!#REF!</definedName>
    <definedName name="____LTR17">'[5]Profit &amp; Loss Total'!#REF!</definedName>
    <definedName name="____LTR18">'[5]Profit &amp; Loss Total'!#REF!</definedName>
    <definedName name="____LTR19">'[5]Profit &amp; Loss Total'!#REF!</definedName>
    <definedName name="____LTR20">'[5]Profit &amp; Loss Total'!#REF!</definedName>
    <definedName name="____LTR21">'[5]Profit &amp; Loss Total'!#REF!</definedName>
    <definedName name="____LTR22">'[5]Profit &amp; Loss Total'!#REF!</definedName>
    <definedName name="____LTR23">'[5]Profit &amp; Loss Total'!#REF!</definedName>
    <definedName name="____LTR24">'[5]Profit &amp; Loss Total'!#REF!</definedName>
    <definedName name="____LTR25">'[5]Profit &amp; Loss Total'!#REF!</definedName>
    <definedName name="____LTR26">'[5]Profit &amp; Loss Total'!#REF!</definedName>
    <definedName name="____LTR27">'[5]Profit &amp; Loss Total'!#REF!</definedName>
    <definedName name="____pl99">#REF!</definedName>
    <definedName name="____S81123">#REF!</definedName>
    <definedName name="____SCF24">'[4]PR CN'!#REF!</definedName>
    <definedName name="____SCF25">'[4]PR CN'!#REF!</definedName>
    <definedName name="____SCF26">#N/A</definedName>
    <definedName name="____SCF27">#N/A</definedName>
    <definedName name="____SCF32">'[4]PR CN'!#REF!</definedName>
    <definedName name="____SCF33">'[4]PR CN'!#REF!</definedName>
    <definedName name="____SCF38">'[4]PR CN'!#REF!</definedName>
    <definedName name="____SCF39">'[4]PR CN'!#REF!</definedName>
    <definedName name="____SP1">[6]FES!#REF!</definedName>
    <definedName name="____SP10">[6]FES!#REF!</definedName>
    <definedName name="____SP11">[6]FES!#REF!</definedName>
    <definedName name="____SP12">[6]FES!#REF!</definedName>
    <definedName name="____SP13">[6]FES!#REF!</definedName>
    <definedName name="____SP14">[6]FES!#REF!</definedName>
    <definedName name="____SP15">[6]FES!#REF!</definedName>
    <definedName name="____SP16">[6]FES!#REF!</definedName>
    <definedName name="____SP17">[6]FES!#REF!</definedName>
    <definedName name="____SP18">[6]FES!#REF!</definedName>
    <definedName name="____SP19">[6]FES!#REF!</definedName>
    <definedName name="____SP2">[6]FES!#REF!</definedName>
    <definedName name="____SP20">[6]FES!#REF!</definedName>
    <definedName name="____SP3">[6]FES!#REF!</definedName>
    <definedName name="____SP4">[6]FES!#REF!</definedName>
    <definedName name="____SP5">[6]FES!#REF!</definedName>
    <definedName name="____SP7">[6]FES!#REF!</definedName>
    <definedName name="____SP8">[6]FES!#REF!</definedName>
    <definedName name="____SP9">[6]FES!#REF!</definedName>
    <definedName name="____sul1">#REF!</definedName>
    <definedName name="____US1">#REF!</definedName>
    <definedName name="____USD2003">'[7]FX rates'!$B$3</definedName>
    <definedName name="____USD2004">'[7]FX rates'!$B$2</definedName>
    <definedName name="____vv1">#REF!</definedName>
    <definedName name="____vv2">#REF!</definedName>
    <definedName name="____vvv1">#REF!</definedName>
    <definedName name="___A70000">'[3]B-4'!#REF!</definedName>
    <definedName name="___A80000">'[3]B-4'!#REF!</definedName>
    <definedName name="___AH81112">'[8]2001 Detail'!#REF!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EPS2">[4]TB!#REF!</definedName>
    <definedName name="___EPS3">[4]TB!#REF!</definedName>
    <definedName name="___EPS4">[4]TB!#REF!</definedName>
    <definedName name="___kv1">#REF!</definedName>
    <definedName name="___kv2">#REF!</definedName>
    <definedName name="___kv3">#REF!</definedName>
    <definedName name="___kv4">#REF!</definedName>
    <definedName name="___LHR01">#REF!</definedName>
    <definedName name="___LHR02">#REF!</definedName>
    <definedName name="___LHR03">#REF!</definedName>
    <definedName name="___LHR04">#REF!</definedName>
    <definedName name="___LHR05">#REF!</definedName>
    <definedName name="___LHR06">#REF!</definedName>
    <definedName name="___LHR07">#REF!</definedName>
    <definedName name="___LHR08">#REF!</definedName>
    <definedName name="___LHR09">#REF!</definedName>
    <definedName name="___LHR10">#REF!</definedName>
    <definedName name="___LHR11">#REF!</definedName>
    <definedName name="___LHR12">#REF!</definedName>
    <definedName name="___LHR13">#REF!</definedName>
    <definedName name="___LHR14">#REF!</definedName>
    <definedName name="___LHR15">#REF!</definedName>
    <definedName name="___LHR16">#REF!</definedName>
    <definedName name="___LHR17">#REF!</definedName>
    <definedName name="___LHR18">#REF!</definedName>
    <definedName name="___LHR19">#REF!</definedName>
    <definedName name="___LHR20">#REF!</definedName>
    <definedName name="___LHR21">#REF!</definedName>
    <definedName name="___LHR22">#REF!</definedName>
    <definedName name="___LHR23">#REF!</definedName>
    <definedName name="___LHR24">#REF!</definedName>
    <definedName name="___LHR25">#REF!</definedName>
    <definedName name="___LHR26">#REF!</definedName>
    <definedName name="___LHR27">#REF!</definedName>
    <definedName name="___LHR28">#REF!</definedName>
    <definedName name="___LHR29">#REF!</definedName>
    <definedName name="___LHR30">#REF!</definedName>
    <definedName name="___LHR31">#REF!</definedName>
    <definedName name="___LHR32">#REF!</definedName>
    <definedName name="___LHR33">#REF!</definedName>
    <definedName name="___LHR34">#REF!</definedName>
    <definedName name="___LIR01">#REF!</definedName>
    <definedName name="___LIR02">#REF!</definedName>
    <definedName name="___LIR03">#REF!</definedName>
    <definedName name="___LIR04">#REF!</definedName>
    <definedName name="___LIR05">#REF!</definedName>
    <definedName name="___LIR06">#REF!</definedName>
    <definedName name="___LIR07">#REF!</definedName>
    <definedName name="___LIR08">#REF!</definedName>
    <definedName name="___LIR09">#REF!</definedName>
    <definedName name="___LIR10">#REF!</definedName>
    <definedName name="___LIR11">#REF!</definedName>
    <definedName name="___LIR12">#REF!</definedName>
    <definedName name="___LIR13">#REF!</definedName>
    <definedName name="___LIR14">#REF!</definedName>
    <definedName name="___LIR15">#REF!</definedName>
    <definedName name="___LIR16">#REF!</definedName>
    <definedName name="___LIR17">#REF!</definedName>
    <definedName name="___LIR18">#REF!</definedName>
    <definedName name="___LIR19">#REF!</definedName>
    <definedName name="___LIR20">#REF!</definedName>
    <definedName name="___LIR21">#REF!</definedName>
    <definedName name="___LIR22">#REF!</definedName>
    <definedName name="___LIR23">#REF!</definedName>
    <definedName name="___LIR24">#REF!</definedName>
    <definedName name="___LIR25">#REF!</definedName>
    <definedName name="___LIR26">#REF!</definedName>
    <definedName name="___LIR27">#REF!</definedName>
    <definedName name="___LIR28">#REF!</definedName>
    <definedName name="___LIR29">#REF!</definedName>
    <definedName name="___LIR30">#REF!</definedName>
    <definedName name="___LIR31">#REF!</definedName>
    <definedName name="___LIR32">#REF!</definedName>
    <definedName name="___LIR33">#REF!</definedName>
    <definedName name="___LTR01">'[5]Profit &amp; Loss Total'!#REF!</definedName>
    <definedName name="___LTR02">'[5]Profit &amp; Loss Total'!#REF!</definedName>
    <definedName name="___LTR03">'[5]Profit &amp; Loss Total'!#REF!</definedName>
    <definedName name="___LTR04">'[5]Profit &amp; Loss Total'!#REF!</definedName>
    <definedName name="___LTR05">'[5]Profit &amp; Loss Total'!#REF!</definedName>
    <definedName name="___LTR06">'[5]Profit &amp; Loss Total'!#REF!</definedName>
    <definedName name="___LTR07">'[5]Profit &amp; Loss Total'!#REF!</definedName>
    <definedName name="___LTR08">'[5]Profit &amp; Loss Total'!#REF!</definedName>
    <definedName name="___LTR09">'[5]Profit &amp; Loss Total'!#REF!</definedName>
    <definedName name="___LTR10">'[5]Profit &amp; Loss Total'!#REF!</definedName>
    <definedName name="___LTR11">'[5]Profit &amp; Loss Total'!#REF!</definedName>
    <definedName name="___LTR12">'[5]Profit &amp; Loss Total'!#REF!</definedName>
    <definedName name="___LTR13">'[5]Profit &amp; Loss Total'!#REF!</definedName>
    <definedName name="___LTR14">'[5]Profit &amp; Loss Total'!#REF!</definedName>
    <definedName name="___LTR15">'[5]Profit &amp; Loss Total'!#REF!</definedName>
    <definedName name="___LTR16">'[5]Profit &amp; Loss Total'!#REF!</definedName>
    <definedName name="___LTR17">'[5]Profit &amp; Loss Total'!#REF!</definedName>
    <definedName name="___LTR18">'[5]Profit &amp; Loss Total'!#REF!</definedName>
    <definedName name="___LTR19">'[5]Profit &amp; Loss Total'!#REF!</definedName>
    <definedName name="___LTR20">'[5]Profit &amp; Loss Total'!#REF!</definedName>
    <definedName name="___LTR21">'[5]Profit &amp; Loss Total'!#REF!</definedName>
    <definedName name="___LTR22">'[5]Profit &amp; Loss Total'!#REF!</definedName>
    <definedName name="___LTR23">'[5]Profit &amp; Loss Total'!#REF!</definedName>
    <definedName name="___LTR24">'[5]Profit &amp; Loss Total'!#REF!</definedName>
    <definedName name="___LTR25">'[5]Profit &amp; Loss Total'!#REF!</definedName>
    <definedName name="___LTR26">'[5]Profit &amp; Loss Total'!#REF!</definedName>
    <definedName name="___LTR27">'[5]Profit &amp; Loss Total'!#REF!</definedName>
    <definedName name="___pl99">#REF!</definedName>
    <definedName name="___S81123">#REF!</definedName>
    <definedName name="___SCF24">'[4]PR CN'!#REF!</definedName>
    <definedName name="___SCF25">'[4]PR CN'!#REF!</definedName>
    <definedName name="___SCF26">#N/A</definedName>
    <definedName name="___SCF27">#N/A</definedName>
    <definedName name="___SCF32">'[4]PR CN'!#REF!</definedName>
    <definedName name="___SCF33">'[4]PR CN'!#REF!</definedName>
    <definedName name="___SCF38">'[4]PR CN'!#REF!</definedName>
    <definedName name="___SCF39">'[4]PR CN'!#REF!</definedName>
    <definedName name="___SP1">[6]FES!#REF!</definedName>
    <definedName name="___SP10">[6]FES!#REF!</definedName>
    <definedName name="___SP11">[6]FES!#REF!</definedName>
    <definedName name="___SP12">[6]FES!#REF!</definedName>
    <definedName name="___SP13">[6]FES!#REF!</definedName>
    <definedName name="___SP14">[6]FES!#REF!</definedName>
    <definedName name="___SP15">[6]FES!#REF!</definedName>
    <definedName name="___SP16">[6]FES!#REF!</definedName>
    <definedName name="___SP17">[6]FES!#REF!</definedName>
    <definedName name="___SP18">[6]FES!#REF!</definedName>
    <definedName name="___SP19">[6]FES!#REF!</definedName>
    <definedName name="___SP2">[6]FES!#REF!</definedName>
    <definedName name="___SP20">[6]FES!#REF!</definedName>
    <definedName name="___SP3">[6]FES!#REF!</definedName>
    <definedName name="___SP4">[6]FES!#REF!</definedName>
    <definedName name="___SP5">[6]FES!#REF!</definedName>
    <definedName name="___SP7">[6]FES!#REF!</definedName>
    <definedName name="___SP8">[6]FES!#REF!</definedName>
    <definedName name="___SP9">[6]FES!#REF!</definedName>
    <definedName name="___sul1">#REF!</definedName>
    <definedName name="___US1">#REF!</definedName>
    <definedName name="___USD2003">'[7]FX rates'!$B$3</definedName>
    <definedName name="___USD2004">'[7]FX rates'!$B$2</definedName>
    <definedName name="___vv1">#REF!</definedName>
    <definedName name="___vv2">#REF!</definedName>
    <definedName name="___vvv1">#REF!</definedName>
    <definedName name="__123Graph_A" hidden="1">[2]IPR_VOG!$U$8:$U$19</definedName>
    <definedName name="__123Graph_AOILIPR" hidden="1">[2]IPR_VOG!$B$8:$B$19</definedName>
    <definedName name="__123Graph_B" hidden="1">[2]IPR_VOG!$V$8:$V$32</definedName>
    <definedName name="__123Graph_LBL_A" hidden="1">[2]IPR_VOG!$V$8:$V$19</definedName>
    <definedName name="__123Graph_LBL_B" hidden="1">[2]IPR_VOG!$W$8:$W$32</definedName>
    <definedName name="__123Graph_X" hidden="1">[2]IPR_VOG!$T$8:$T$32</definedName>
    <definedName name="__123Graph_XOILIPR" hidden="1">[2]IPR_VOG!$D$8:$D$19</definedName>
    <definedName name="__A70000">'[3]B-4'!#REF!</definedName>
    <definedName name="__A80000">'[3]B-4'!#REF!</definedName>
    <definedName name="__AH81112">'[8]2001 Detail'!#REF!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EPS2">[4]TB!#REF!</definedName>
    <definedName name="__EPS3">[4]TB!#REF!</definedName>
    <definedName name="__EPS4">[4]TB!#REF!</definedName>
    <definedName name="__kv1">#REF!</definedName>
    <definedName name="__kv2">#REF!</definedName>
    <definedName name="__kv3">#REF!</definedName>
    <definedName name="__kv4">#REF!</definedName>
    <definedName name="__LHR01">#REF!</definedName>
    <definedName name="__LHR02">#REF!</definedName>
    <definedName name="__LHR03">#REF!</definedName>
    <definedName name="__LHR04">#REF!</definedName>
    <definedName name="__LHR05">#REF!</definedName>
    <definedName name="__LHR06">#REF!</definedName>
    <definedName name="__LHR07">#REF!</definedName>
    <definedName name="__LHR08">#REF!</definedName>
    <definedName name="__LHR09">#REF!</definedName>
    <definedName name="__LHR10">#REF!</definedName>
    <definedName name="__LHR11">#REF!</definedName>
    <definedName name="__LHR12">#REF!</definedName>
    <definedName name="__LHR13">#REF!</definedName>
    <definedName name="__LHR14">#REF!</definedName>
    <definedName name="__LHR15">#REF!</definedName>
    <definedName name="__LHR16">#REF!</definedName>
    <definedName name="__LHR17">#REF!</definedName>
    <definedName name="__LHR18">#REF!</definedName>
    <definedName name="__LHR19">#REF!</definedName>
    <definedName name="__LHR20">#REF!</definedName>
    <definedName name="__LHR21">#REF!</definedName>
    <definedName name="__LHR22">#REF!</definedName>
    <definedName name="__LHR23">#REF!</definedName>
    <definedName name="__LHR24">#REF!</definedName>
    <definedName name="__LHR25">#REF!</definedName>
    <definedName name="__LHR26">#REF!</definedName>
    <definedName name="__LHR27">#REF!</definedName>
    <definedName name="__LHR28">#REF!</definedName>
    <definedName name="__LHR29">#REF!</definedName>
    <definedName name="__LHR30">#REF!</definedName>
    <definedName name="__LHR31">#REF!</definedName>
    <definedName name="__LHR32">#REF!</definedName>
    <definedName name="__LHR33">#REF!</definedName>
    <definedName name="__LHR34">#REF!</definedName>
    <definedName name="__LIR01">#REF!</definedName>
    <definedName name="__LIR02">#REF!</definedName>
    <definedName name="__LIR03">#REF!</definedName>
    <definedName name="__LIR04">#REF!</definedName>
    <definedName name="__LIR05">#REF!</definedName>
    <definedName name="__LIR06">#REF!</definedName>
    <definedName name="__LIR07">#REF!</definedName>
    <definedName name="__LIR08">#REF!</definedName>
    <definedName name="__LIR09">#REF!</definedName>
    <definedName name="__LIR10">#REF!</definedName>
    <definedName name="__LIR11">#REF!</definedName>
    <definedName name="__LIR12">#REF!</definedName>
    <definedName name="__LIR13">#REF!</definedName>
    <definedName name="__LIR14">#REF!</definedName>
    <definedName name="__LIR15">#REF!</definedName>
    <definedName name="__LIR16">#REF!</definedName>
    <definedName name="__LIR17">#REF!</definedName>
    <definedName name="__LIR18">#REF!</definedName>
    <definedName name="__LIR19">#REF!</definedName>
    <definedName name="__LIR20">#REF!</definedName>
    <definedName name="__LIR21">#REF!</definedName>
    <definedName name="__LIR22">#REF!</definedName>
    <definedName name="__LIR23">#REF!</definedName>
    <definedName name="__LIR24">#REF!</definedName>
    <definedName name="__LIR25">#REF!</definedName>
    <definedName name="__LIR26">#REF!</definedName>
    <definedName name="__LIR27">#REF!</definedName>
    <definedName name="__LIR28">#REF!</definedName>
    <definedName name="__LIR29">#REF!</definedName>
    <definedName name="__LIR30">#REF!</definedName>
    <definedName name="__LIR31">#REF!</definedName>
    <definedName name="__LIR32">#REF!</definedName>
    <definedName name="__LIR33">#REF!</definedName>
    <definedName name="__LTR01">'[5]Profit &amp; Loss Total'!#REF!</definedName>
    <definedName name="__LTR02">'[5]Profit &amp; Loss Total'!#REF!</definedName>
    <definedName name="__LTR03">'[5]Profit &amp; Loss Total'!#REF!</definedName>
    <definedName name="__LTR04">'[5]Profit &amp; Loss Total'!#REF!</definedName>
    <definedName name="__LTR05">'[5]Profit &amp; Loss Total'!#REF!</definedName>
    <definedName name="__LTR06">'[5]Profit &amp; Loss Total'!#REF!</definedName>
    <definedName name="__LTR07">'[5]Profit &amp; Loss Total'!#REF!</definedName>
    <definedName name="__LTR08">'[5]Profit &amp; Loss Total'!#REF!</definedName>
    <definedName name="__LTR09">'[5]Profit &amp; Loss Total'!#REF!</definedName>
    <definedName name="__LTR10">'[5]Profit &amp; Loss Total'!#REF!</definedName>
    <definedName name="__LTR11">'[5]Profit &amp; Loss Total'!#REF!</definedName>
    <definedName name="__LTR12">'[5]Profit &amp; Loss Total'!#REF!</definedName>
    <definedName name="__LTR13">'[5]Profit &amp; Loss Total'!#REF!</definedName>
    <definedName name="__LTR14">'[5]Profit &amp; Loss Total'!#REF!</definedName>
    <definedName name="__LTR15">'[5]Profit &amp; Loss Total'!#REF!</definedName>
    <definedName name="__LTR16">'[5]Profit &amp; Loss Total'!#REF!</definedName>
    <definedName name="__LTR17">'[5]Profit &amp; Loss Total'!#REF!</definedName>
    <definedName name="__LTR18">'[5]Profit &amp; Loss Total'!#REF!</definedName>
    <definedName name="__LTR19">'[5]Profit &amp; Loss Total'!#REF!</definedName>
    <definedName name="__LTR20">'[5]Profit &amp; Loss Total'!#REF!</definedName>
    <definedName name="__LTR21">'[5]Profit &amp; Loss Total'!#REF!</definedName>
    <definedName name="__LTR22">'[5]Profit &amp; Loss Total'!#REF!</definedName>
    <definedName name="__LTR23">'[5]Profit &amp; Loss Total'!#REF!</definedName>
    <definedName name="__LTR24">'[5]Profit &amp; Loss Total'!#REF!</definedName>
    <definedName name="__LTR25">'[5]Profit &amp; Loss Total'!#REF!</definedName>
    <definedName name="__LTR26">'[5]Profit &amp; Loss Total'!#REF!</definedName>
    <definedName name="__LTR27">'[5]Profit &amp; Loss Total'!#REF!</definedName>
    <definedName name="__pl99">#REF!</definedName>
    <definedName name="__S81123">#REF!</definedName>
    <definedName name="__SCF24">'[4]PR CN'!#REF!</definedName>
    <definedName name="__SCF25">'[4]PR CN'!#REF!</definedName>
    <definedName name="__SCF26">#N/A</definedName>
    <definedName name="__SCF27">#N/A</definedName>
    <definedName name="__SCF32">'[4]PR CN'!#REF!</definedName>
    <definedName name="__SCF33">'[4]PR CN'!#REF!</definedName>
    <definedName name="__SCF38">'[4]PR CN'!#REF!</definedName>
    <definedName name="__SCF39">'[4]PR CN'!#REF!</definedName>
    <definedName name="__SP1">[6]FES!#REF!</definedName>
    <definedName name="__SP10">[6]FES!#REF!</definedName>
    <definedName name="__SP11">[6]FES!#REF!</definedName>
    <definedName name="__SP12">[6]FES!#REF!</definedName>
    <definedName name="__SP13">[6]FES!#REF!</definedName>
    <definedName name="__SP14">[6]FES!#REF!</definedName>
    <definedName name="__SP15">[6]FES!#REF!</definedName>
    <definedName name="__SP16">[6]FES!#REF!</definedName>
    <definedName name="__SP17">[6]FES!#REF!</definedName>
    <definedName name="__SP18">[6]FES!#REF!</definedName>
    <definedName name="__SP19">[6]FES!#REF!</definedName>
    <definedName name="__SP2">[6]FES!#REF!</definedName>
    <definedName name="__SP20">[6]FES!#REF!</definedName>
    <definedName name="__SP3">[6]FES!#REF!</definedName>
    <definedName name="__SP4">[6]FES!#REF!</definedName>
    <definedName name="__SP5">[6]FES!#REF!</definedName>
    <definedName name="__SP7">[6]FES!#REF!</definedName>
    <definedName name="__SP8">[6]FES!#REF!</definedName>
    <definedName name="__SP9">[6]FES!#REF!</definedName>
    <definedName name="__sul1">#REF!</definedName>
    <definedName name="__US1">#REF!</definedName>
    <definedName name="__USD2003">'[7]FX rates'!$B$3</definedName>
    <definedName name="__USD2004">'[7]FX rates'!$B$2</definedName>
    <definedName name="__vv1">#REF!</definedName>
    <definedName name="__vv2">#REF!</definedName>
    <definedName name="__vvv1">#REF!</definedName>
    <definedName name="_a">"SELECT AVG(kotvals.low+kotvals.hi)/2"</definedName>
    <definedName name="_a1">"SELECT Round((AVG(kotvals.low)+avg(kotvals.hi))/2),3)"</definedName>
    <definedName name="_A70000">'[3]B-4'!#REF!</definedName>
    <definedName name="_A80000">'[3]B-4'!#REF!</definedName>
    <definedName name="_ActualSales">[9]KONSOLID!#REF!</definedName>
    <definedName name="_AH81112">'[10]2001 Detail'!#REF!</definedName>
    <definedName name="_b">"FROM kotirovka.kotvals, kotirovka.msgstore "</definedName>
    <definedName name="_c">"WHERE kotvals.msgid = msgstore.id AND ((kotvals.name='URALS(med)') AND (year(msgstore.kot_date)="</definedName>
    <definedName name="_d">") AND (Month(msgstore.kot_date)="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ay">'[11]Ural med'!$C$5:$M$538</definedName>
    <definedName name="_e">"DSN=kotirovka; uid=mkobrinetz; pwd=data@base; database=kotirovka"</definedName>
    <definedName name="_EPS2">[12]TB!#REF!</definedName>
    <definedName name="_EPS3">[12]TB!#REF!</definedName>
    <definedName name="_EPS4">[12]TB!#REF!</definedName>
    <definedName name="_Key1" hidden="1">#REF!</definedName>
    <definedName name="_Key2" hidden="1">#REF!</definedName>
    <definedName name="_kv1">#REF!</definedName>
    <definedName name="_kv2">#REF!</definedName>
    <definedName name="_kv3">#REF!</definedName>
    <definedName name="_kv4">#REF!</definedName>
    <definedName name="_LHR01">#REF!</definedName>
    <definedName name="_LHR02">#REF!</definedName>
    <definedName name="_LHR03">#REF!</definedName>
    <definedName name="_LHR04">#REF!</definedName>
    <definedName name="_LHR05">#REF!</definedName>
    <definedName name="_LHR06">#REF!</definedName>
    <definedName name="_LHR07">#REF!</definedName>
    <definedName name="_LHR08">#REF!</definedName>
    <definedName name="_LHR09">#REF!</definedName>
    <definedName name="_LHR10">#REF!</definedName>
    <definedName name="_LHR11">#REF!</definedName>
    <definedName name="_LHR12">#REF!</definedName>
    <definedName name="_LHR13">#REF!</definedName>
    <definedName name="_LHR14">#REF!</definedName>
    <definedName name="_LHR15">#REF!</definedName>
    <definedName name="_LHR16">#REF!</definedName>
    <definedName name="_LHR17">#REF!</definedName>
    <definedName name="_LHR18">#REF!</definedName>
    <definedName name="_LHR19">#REF!</definedName>
    <definedName name="_LHR20">#REF!</definedName>
    <definedName name="_LHR21">#REF!</definedName>
    <definedName name="_LHR22">#REF!</definedName>
    <definedName name="_LHR23">#REF!</definedName>
    <definedName name="_LHR24">#REF!</definedName>
    <definedName name="_LHR25">#REF!</definedName>
    <definedName name="_LHR26">#REF!</definedName>
    <definedName name="_LHR27">#REF!</definedName>
    <definedName name="_LHR28">#REF!</definedName>
    <definedName name="_LHR29">#REF!</definedName>
    <definedName name="_LHR30">#REF!</definedName>
    <definedName name="_LHR31">#REF!</definedName>
    <definedName name="_LHR32">#REF!</definedName>
    <definedName name="_LHR33">#REF!</definedName>
    <definedName name="_LHR34">#REF!</definedName>
    <definedName name="_LIR01">#REF!</definedName>
    <definedName name="_LIR02">#REF!</definedName>
    <definedName name="_LIR03">#REF!</definedName>
    <definedName name="_LIR04">#REF!</definedName>
    <definedName name="_LIR05">#REF!</definedName>
    <definedName name="_LIR06">#REF!</definedName>
    <definedName name="_LIR07">#REF!</definedName>
    <definedName name="_LIR08">#REF!</definedName>
    <definedName name="_LIR09">#REF!</definedName>
    <definedName name="_LIR10">#REF!</definedName>
    <definedName name="_LIR11">#REF!</definedName>
    <definedName name="_LIR12">#REF!</definedName>
    <definedName name="_LIR13">#REF!</definedName>
    <definedName name="_LIR14">#REF!</definedName>
    <definedName name="_LIR15">#REF!</definedName>
    <definedName name="_LIR16">#REF!</definedName>
    <definedName name="_LIR17">#REF!</definedName>
    <definedName name="_LIR18">#REF!</definedName>
    <definedName name="_LIR19">#REF!</definedName>
    <definedName name="_LIR20">#REF!</definedName>
    <definedName name="_LIR21">#REF!</definedName>
    <definedName name="_LIR22">#REF!</definedName>
    <definedName name="_LIR23">#REF!</definedName>
    <definedName name="_LIR24">#REF!</definedName>
    <definedName name="_LIR25">#REF!</definedName>
    <definedName name="_LIR26">#REF!</definedName>
    <definedName name="_LIR27">#REF!</definedName>
    <definedName name="_LIR28">#REF!</definedName>
    <definedName name="_LIR29">#REF!</definedName>
    <definedName name="_LIR30">#REF!</definedName>
    <definedName name="_LIR31">#REF!</definedName>
    <definedName name="_LIR32">#REF!</definedName>
    <definedName name="_LIR33">#REF!</definedName>
    <definedName name="_LTR01">'[13]Profit &amp; Loss Total'!#REF!</definedName>
    <definedName name="_LTR02">'[13]Profit &amp; Loss Total'!#REF!</definedName>
    <definedName name="_LTR03">'[13]Profit &amp; Loss Total'!#REF!</definedName>
    <definedName name="_LTR04">'[13]Profit &amp; Loss Total'!#REF!</definedName>
    <definedName name="_LTR05">'[13]Profit &amp; Loss Total'!#REF!</definedName>
    <definedName name="_LTR06">'[13]Profit &amp; Loss Total'!#REF!</definedName>
    <definedName name="_LTR07">'[13]Profit &amp; Loss Total'!#REF!</definedName>
    <definedName name="_LTR08">'[13]Profit &amp; Loss Total'!#REF!</definedName>
    <definedName name="_LTR09">'[13]Profit &amp; Loss Total'!#REF!</definedName>
    <definedName name="_LTR10">'[13]Profit &amp; Loss Total'!#REF!</definedName>
    <definedName name="_LTR11">'[13]Profit &amp; Loss Total'!#REF!</definedName>
    <definedName name="_LTR12">'[13]Profit &amp; Loss Total'!#REF!</definedName>
    <definedName name="_LTR13">'[13]Profit &amp; Loss Total'!#REF!</definedName>
    <definedName name="_LTR14">'[13]Profit &amp; Loss Total'!#REF!</definedName>
    <definedName name="_LTR15">'[13]Profit &amp; Loss Total'!#REF!</definedName>
    <definedName name="_LTR16">'[13]Profit &amp; Loss Total'!#REF!</definedName>
    <definedName name="_LTR17">'[13]Profit &amp; Loss Total'!#REF!</definedName>
    <definedName name="_LTR18">'[13]Profit &amp; Loss Total'!#REF!</definedName>
    <definedName name="_LTR19">'[13]Profit &amp; Loss Total'!#REF!</definedName>
    <definedName name="_LTR20">'[13]Profit &amp; Loss Total'!#REF!</definedName>
    <definedName name="_LTR21">'[13]Profit &amp; Loss Total'!#REF!</definedName>
    <definedName name="_LTR22">'[13]Profit &amp; Loss Total'!#REF!</definedName>
    <definedName name="_LTR23">'[13]Profit &amp; Loss Total'!#REF!</definedName>
    <definedName name="_LTR24">'[13]Profit &amp; Loss Total'!#REF!</definedName>
    <definedName name="_LTR25">'[13]Profit &amp; Loss Total'!#REF!</definedName>
    <definedName name="_LTR26">'[13]Profit &amp; Loss Total'!#REF!</definedName>
    <definedName name="_LTR27">'[13]Profit &amp; Loss Total'!#REF!</definedName>
    <definedName name="_pl99">#REF!</definedName>
    <definedName name="_platts">'[11]Ural med'!$C$3:$H$537</definedName>
    <definedName name="_S81123">#REF!</definedName>
    <definedName name="_SCF24">'[12]PR CN'!#REF!</definedName>
    <definedName name="_SCF25">'[12]PR CN'!#REF!</definedName>
    <definedName name="_SCF26">#N/A</definedName>
    <definedName name="_SCF27">#N/A</definedName>
    <definedName name="_SCF32">'[12]PR CN'!#REF!</definedName>
    <definedName name="_SCF33">'[12]PR CN'!#REF!</definedName>
    <definedName name="_SCF38">'[12]PR CN'!#REF!</definedName>
    <definedName name="_SCF39">'[12]PR CN'!#REF!</definedName>
    <definedName name="_Sort" hidden="1">#REF!</definedName>
    <definedName name="_SP1">[14]FES!#REF!</definedName>
    <definedName name="_SP10">[14]FES!#REF!</definedName>
    <definedName name="_SP11">[14]FES!#REF!</definedName>
    <definedName name="_SP12">[14]FES!#REF!</definedName>
    <definedName name="_SP13">[14]FES!#REF!</definedName>
    <definedName name="_SP14">[14]FES!#REF!</definedName>
    <definedName name="_SP15">[14]FES!#REF!</definedName>
    <definedName name="_SP16">[14]FES!#REF!</definedName>
    <definedName name="_SP17">[14]FES!#REF!</definedName>
    <definedName name="_SP18">[14]FES!#REF!</definedName>
    <definedName name="_SP19">[14]FES!#REF!</definedName>
    <definedName name="_SP2">[14]FES!#REF!</definedName>
    <definedName name="_SP20">[14]FES!#REF!</definedName>
    <definedName name="_SP3">[14]FES!#REF!</definedName>
    <definedName name="_SP4">[14]FES!#REF!</definedName>
    <definedName name="_SP5">[14]FES!#REF!</definedName>
    <definedName name="_SP7">[14]FES!#REF!</definedName>
    <definedName name="_SP8">[14]FES!#REF!</definedName>
    <definedName name="_SP9">[14]FES!#REF!</definedName>
    <definedName name="_sul1">#REF!</definedName>
    <definedName name="_US1">#REF!</definedName>
    <definedName name="_USD2003">'[15]FX rates'!$B$3</definedName>
    <definedName name="_USD2004">'[15]FX rates'!$B$2</definedName>
    <definedName name="_vv1">#REF!</definedName>
    <definedName name="_vv2">#REF!</definedName>
    <definedName name="_vvv1">#REF!</definedName>
    <definedName name="A">#REF!</definedName>
    <definedName name="aa" hidden="1">{#N/A,#N/A,FALSE,"Сентябрь";#N/A,#N/A,FALSE,"Пояснительная сентябре 99"}</definedName>
    <definedName name="aaa">#REF!</definedName>
    <definedName name="aaaa" hidden="1">{#N/A,#N/A,FALSE,"Сентябрь";#N/A,#N/A,FALSE,"Пояснительная сентябре 99"}</definedName>
    <definedName name="aaaaa">[0]!aaaaa</definedName>
    <definedName name="abc">#REF!</definedName>
    <definedName name="AccessDatabase" hidden="1">"C:\Мои документы\New standart\MS-Reports\Резервирование.mdb"</definedName>
    <definedName name="Account_Balance">#REF!</definedName>
    <definedName name="ad">[0]!ad</definedName>
    <definedName name="APL" hidden="1">{#N/A,#N/A,FALSE,"Aging Summary";#N/A,#N/A,FALSE,"Ratio Analysis";#N/A,#N/A,FALSE,"Test 120 Day Accts";#N/A,#N/A,FALSE,"Tickmarks"}</definedName>
    <definedName name="apr">#REF!</definedName>
    <definedName name="aprkzt">#REF!</definedName>
    <definedName name="aprusd">#REF!</definedName>
    <definedName name="ARA_Threshold">#REF!</definedName>
    <definedName name="area_1">#REF!</definedName>
    <definedName name="area_2">#REF!</definedName>
    <definedName name="ARP_Threshold">#REF!</definedName>
    <definedName name="AS2DocOpenMode" hidden="1">"AS2DocumentEdit"</definedName>
    <definedName name="AS2HasNoAutoHeaderFooter">" "</definedName>
    <definedName name="AS2NamedRange" hidden="1">7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">[16]SMSTemp!$B$32</definedName>
    <definedName name="ASASAS">[16]SMSTemp!$B$51</definedName>
    <definedName name="asd">[0]!asd</definedName>
    <definedName name="aud_month">#REF!</definedName>
    <definedName name="aud_year">#REF!</definedName>
    <definedName name="AuditDate">[17]SMSTemp!$B$4</definedName>
    <definedName name="aver">'[18]IFRS FS'!$J$4</definedName>
    <definedName name="b">{#N/A,#N/A,FALSE,"МТВ"}</definedName>
    <definedName name="Bal_Sheet">#REF!</definedName>
    <definedName name="Bal_Sheet1">#REF!</definedName>
    <definedName name="Balance_Sheet">#REF!</definedName>
    <definedName name="basic_level">'[19]Threshold Table'!$A$6:$C$11</definedName>
    <definedName name="b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bbb" hidden="1">{#N/A,#N/A,FALSE,"МТВ"}</definedName>
    <definedName name="BG_Del" hidden="1">15</definedName>
    <definedName name="BG_Ins" hidden="1">4</definedName>
    <definedName name="BG_Mod" hidden="1">6</definedName>
    <definedName name="BILAN">[20]!BILAN</definedName>
    <definedName name="BlackPlatePriceBaseIn">#REF!</definedName>
    <definedName name="BlackPlatePriceOptimisticIn">#REF!</definedName>
    <definedName name="BlackPlatePricePessimisticIn">#REF!</definedName>
    <definedName name="BLACKPLATES">#REF!</definedName>
    <definedName name="BlackPlateUnitVariableKZTShareIn">#REF!</definedName>
    <definedName name="BlackPlateUnitVariableRealIn">#REF!</definedName>
    <definedName name="BlackPlateVolumeBaseIn">#REF!</definedName>
    <definedName name="BlackPlateVolumeOptimisticIn">#REF!</definedName>
    <definedName name="BlackPlateVolumePessimisticIn">#REF!</definedName>
    <definedName name="BLAST_FURNACE">#REF!</definedName>
    <definedName name="bottom_10">[21]Лист2!$J$8</definedName>
    <definedName name="bottom_11">[21]Лист2!$K$8</definedName>
    <definedName name="bottom_12">[21]Лист2!$L$8</definedName>
    <definedName name="bottom_13">[21]Лист2!$M$8</definedName>
    <definedName name="bottom_14">[21]Лист2!$N$8</definedName>
    <definedName name="bottom_15">[21]Лист2!$O$8</definedName>
    <definedName name="bottom_2_10">'[22]2009'!$J$56</definedName>
    <definedName name="bottom_2_11">[23]Лист2!$K$55</definedName>
    <definedName name="bottom_2_12">[23]Лист2!$L$55</definedName>
    <definedName name="bottom_2_13">'[22]2009'!$M$56</definedName>
    <definedName name="bottom_2_14">'[22]2009'!$N$56</definedName>
    <definedName name="bottom_2_15">[23]Лист2!$O$55</definedName>
    <definedName name="bottom_2_6">[21]Лист2!$F$57</definedName>
    <definedName name="bottom_2_7">[23]Лист2!$G$55</definedName>
    <definedName name="bottom_2_8">[23]Лист2!$H$55</definedName>
    <definedName name="bottom_2_9">[23]Лист2!$I$55</definedName>
    <definedName name="bottom_6">[21]Лист2!$F$8</definedName>
    <definedName name="bottom_7">[21]Лист2!$G$8</definedName>
    <definedName name="bottom_8">[21]Лист2!$H$8</definedName>
    <definedName name="bottom_9">[21]Лист2!$I$8</definedName>
    <definedName name="bpvty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rent">#REF!</definedName>
    <definedName name="BS">#REF!</definedName>
    <definedName name="BS_Detay">#REF!</definedName>
    <definedName name="cad_month">#REF!</definedName>
    <definedName name="cad_year">#REF!</definedName>
    <definedName name="Calender">"Picture 5"</definedName>
    <definedName name="Canada">#REF!</definedName>
    <definedName name="Canada1">#REF!</definedName>
    <definedName name="Canadian_Occidental_Petroleum_Ltd.">#REF!</definedName>
    <definedName name="CapexAdditionsReal">[24]Workings!#REF!</definedName>
    <definedName name="ccc">#REF!</definedName>
    <definedName name="cccc">#REF!</definedName>
    <definedName name="cd">[25]yO302.1!#REF!</definedName>
    <definedName name="CF_CurrentLTDebit">'[26]Cash Flow - 2004 Workings'!#REF!</definedName>
    <definedName name="CF_DeferredTax">'[26]Cash Flow - 2004 Workings'!#REF!</definedName>
    <definedName name="CF_Dividends">'[26]Cash Flow - 2004 Workings'!#REF!</definedName>
    <definedName name="CF_NetIncome">'[26]Cash Flow - 2004 Workings'!#REF!</definedName>
    <definedName name="CF_Operations">#REF!</definedName>
    <definedName name="CF_Operations1">#REF!</definedName>
    <definedName name="CF_Shares">'[26]Cash Flow - 2004 Workings'!#REF!</definedName>
    <definedName name="CF_Stmt">#REF!</definedName>
    <definedName name="CF_Stmt1">#REF!</definedName>
    <definedName name="CF_Taxation">'[26]Cash Flow - 2004 Workings'!#REF!</definedName>
    <definedName name="chart">[27]Sheet1!$A$3:$D$1000</definedName>
    <definedName name="Chemicals">#REF!</definedName>
    <definedName name="Chemicals1">#REF!</definedName>
    <definedName name="CHF">91.92</definedName>
    <definedName name="chf_month">#REF!</definedName>
    <definedName name="chf_year">#REF!</definedName>
    <definedName name="cis">[25]yO302.1!#REF!</definedName>
    <definedName name="ClientName">[17]SMSTemp!$B$3</definedName>
    <definedName name="Code">#REF!</definedName>
    <definedName name="COGS_from_related_parties">#REF!</definedName>
    <definedName name="CokePriceRealIn">#REF!</definedName>
    <definedName name="CokeUnitVariableKZTShareIn">#REF!</definedName>
    <definedName name="CokeUnitVariableRealIn">#REF!</definedName>
    <definedName name="CokeVolumeIn">#REF!</definedName>
    <definedName name="COLD_ROLLED">#REF!</definedName>
    <definedName name="Com_banks_in_D">#REF!</definedName>
    <definedName name="Combined_Book_Value_Totals">[28]SMSTemp!$B$42</definedName>
    <definedName name="CompOt">[0]!CompOt</definedName>
    <definedName name="CompRas">[0]!CompRas</definedName>
    <definedName name="CONSTRUCTION">#REF!</definedName>
    <definedName name="CONVERTER">#REF!</definedName>
    <definedName name="Cost">#REF!</definedName>
    <definedName name="COVERS">#REF!</definedName>
    <definedName name="CoversPriceBaseIn">#REF!</definedName>
    <definedName name="CoversPriceOptimisticIn">#REF!</definedName>
    <definedName name="CoversPricePessimisticIn">#REF!</definedName>
    <definedName name="CoversUnitVariableKZTShareIn">#REF!</definedName>
    <definedName name="CoversUnitVariableRealIn">#REF!</definedName>
    <definedName name="CoversVolumeBaseIn">#REF!</definedName>
    <definedName name="CoversVolumeOptimisticIn">#REF!</definedName>
    <definedName name="CoversVolumePessimisticIn">#REF!</definedName>
    <definedName name="CRCPriceBaseIn">#REF!</definedName>
    <definedName name="CRCPriceOptimisticIn">#REF!</definedName>
    <definedName name="CRCPricePessimisticIn">#REF!</definedName>
    <definedName name="CRCUnitVariableKZTShareIn">#REF!</definedName>
    <definedName name="CRCUnitVariableRealIn">#REF!</definedName>
    <definedName name="CRCVolumeBaseIn">#REF!</definedName>
    <definedName name="CRCVolumeOptimisticIn">#REF!</definedName>
    <definedName name="CRCVolumePessimisticIn">#REF!</definedName>
    <definedName name="crkf" hidden="1">{#N/A,#N/A,FALSE,"Aging Summary";#N/A,#N/A,FALSE,"Ratio Analysis";#N/A,#N/A,FALSE,"Test 120 Day Accts";#N/A,#N/A,FALSE,"Tickmarks"}</definedName>
    <definedName name="crude">#REF!</definedName>
    <definedName name="csnab">[25]yO302.1!#REF!</definedName>
    <definedName name="ct">[25]yO302.1!#REF!</definedName>
    <definedName name="cv">[25]yO302.1!#REF!</definedName>
    <definedName name="cvo">[25]yO302.1!#REF!</definedName>
    <definedName name="cyp">'[29]FS-97'!$BA$90</definedName>
    <definedName name="czhs">[25]yO302.1!#REF!</definedName>
    <definedName name="d">7</definedName>
    <definedName name="data">#REF!</definedName>
    <definedName name="DateFrom">[30]Выбор!$B$9</definedName>
    <definedName name="dd">[0]!dd</definedName>
    <definedName name="deltawc">[31]definitions!#REF!</definedName>
    <definedName name="DEM">68.91</definedName>
    <definedName name="dem_month">#REF!</definedName>
    <definedName name="dem_year">#REF!</definedName>
    <definedName name="df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iesel">"Chart 8"</definedName>
    <definedName name="Difference">#REF!</definedName>
    <definedName name="Disaggregations">#REF!</definedName>
    <definedName name="Dollar_BS">#REF!</definedName>
    <definedName name="Dollar_Cash">#REF!</definedName>
    <definedName name="Dollar_IS">#REF!</definedName>
    <definedName name="Dollar_non_cash_wk">#REF!</definedName>
    <definedName name="Drilling">#REF!</definedName>
    <definedName name="Drilling1">#REF!</definedName>
    <definedName name="Druck1">#REF!</definedName>
    <definedName name="Druck10">#REF!</definedName>
    <definedName name="Druck2">#REF!</definedName>
    <definedName name="Druck3">#REF!</definedName>
    <definedName name="Druck4">#REF!</definedName>
    <definedName name="Druck5">#REF!</definedName>
    <definedName name="Druck7">#REF!</definedName>
    <definedName name="Druck8">#REF!</definedName>
    <definedName name="ds">[32]SMSTemp!$B$13</definedName>
    <definedName name="Due_to_related_parties">#REF!</definedName>
    <definedName name="E">[33]ЯНВАРЬ!#REF!</definedName>
    <definedName name="EBRD_for_D">#REF!</definedName>
    <definedName name="EBTRD_for_D">#REF!</definedName>
    <definedName name="EBTRD_fro_D">#REF!</definedName>
    <definedName name="END">'[34]L&amp;E'!#REF!</definedName>
    <definedName name="EnergyConcPriceRealIn">#REF!</definedName>
    <definedName name="EnergyConcUnitVariableKZTShareIn">#REF!</definedName>
    <definedName name="EnergyConcUnitVariableRealIn">#REF!</definedName>
    <definedName name="EnergyConcVolumeIn">#REF!</definedName>
    <definedName name="ert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UR">134.77</definedName>
    <definedName name="euro_month">#REF!</definedName>
    <definedName name="euro_year">#REF!</definedName>
    <definedName name="ew">[0]!ew</definedName>
    <definedName name="ewr">[7]ЯНВАРЬ!#REF!</definedName>
    <definedName name="Expected_balance">#REF!</definedName>
    <definedName name="Expense">#REF!</definedName>
    <definedName name="e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act_gas_rate1">[35]НДПИ!#REF!</definedName>
    <definedName name="fact_gas_rate2">[35]НДПИ!#REF!</definedName>
    <definedName name="fact_gas_rate3">[35]НДПИ!#REF!</definedName>
    <definedName name="fact_gas_rate4">[35]НДПИ!#REF!</definedName>
    <definedName name="fact_gas_rate5">[35]НДПИ!#REF!</definedName>
    <definedName name="fact_gas_volume1">[35]НДПИ!#REF!</definedName>
    <definedName name="fact_gas_volume2">[35]НДПИ!#REF!</definedName>
    <definedName name="fact_gas_volume3">[35]НДПИ!#REF!</definedName>
    <definedName name="fact_gas_volume4">[35]НДПИ!#REF!</definedName>
    <definedName name="fact_gas_volume5">[35]НДПИ!#REF!</definedName>
    <definedName name="fact_oil_rate1">#REF!</definedName>
    <definedName name="fact_oil_rate2">#REF!</definedName>
    <definedName name="fact_oil_rate3">'[36]78'!#REF!</definedName>
    <definedName name="fact_oil_rate4">'[36]78'!#REF!</definedName>
    <definedName name="fact_oil_rate5">'[36]78'!#REF!</definedName>
    <definedName name="fact_oil_volume1">#REF!</definedName>
    <definedName name="fact_oil_volume2">#REF!</definedName>
    <definedName name="fact_oil_volume3">'[36]78'!#REF!</definedName>
    <definedName name="fact_oil_volume4">'[36]78'!#REF!</definedName>
    <definedName name="fact_oil_volume5">'[36]78'!#REF!</definedName>
    <definedName name="FactIn">'[24]Macroeconomic Assumptions'!$D$2:$P$2</definedName>
    <definedName name="FAIZ">#REF!</definedName>
    <definedName name="FAIZ2">#REF!</definedName>
    <definedName name="FAIZ3">#REF!</definedName>
    <definedName name="Fe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fk">[37]ЯНВАРЬ!#REF!</definedName>
    <definedName name="fg">[0]!fg</definedName>
    <definedName name="Fibor_Rate_12">#REF!</definedName>
    <definedName name="Fibor_Rate_3">#REF!</definedName>
    <definedName name="Fibor_Rate_6">#REF!</definedName>
    <definedName name="First_Hook">[28]SMSTemp!$B$36</definedName>
    <definedName name="Format">#REF!</definedName>
    <definedName name="Format0Dec">[17]SMSTemp!$B$15</definedName>
    <definedName name="Format2Dec">[17]SMSTemp!$B$13</definedName>
    <definedName name="gaap_GRID">#REF!</definedName>
    <definedName name="GALCOIL">#REF!</definedName>
    <definedName name="GalvalumPriceBaseIn">#REF!</definedName>
    <definedName name="GalvalumPriceOptimisticIn">#REF!</definedName>
    <definedName name="GalvalumPricePessimisticIn">#REF!</definedName>
    <definedName name="GalvalumUnitVariableKZTShareIn">#REF!</definedName>
    <definedName name="GalvalumUnitVariableRealIn">#REF!</definedName>
    <definedName name="GalvalumVolumeBaseIn">#REF!</definedName>
    <definedName name="GalvalumVolumeOptimisticIn">#REF!</definedName>
    <definedName name="GalvalumVolumePessimisticIn">#REF!</definedName>
    <definedName name="Gandugiri">#REF!</definedName>
    <definedName name="gas_rate1">[35]НДПИ!#REF!</definedName>
    <definedName name="gas_rate2">[35]НДПИ!#REF!</definedName>
    <definedName name="gas_rate3">[35]НДПИ!#REF!</definedName>
    <definedName name="gas_rate4">[35]НДПИ!#REF!</definedName>
    <definedName name="gas_rate5">[35]НДПИ!#REF!</definedName>
    <definedName name="gas_volume1">[35]НДПИ!#REF!</definedName>
    <definedName name="gas_volume2">[35]НДПИ!#REF!</definedName>
    <definedName name="gas_volume3">[35]НДПИ!#REF!</definedName>
    <definedName name="gas_volume4">[35]НДПИ!#REF!</definedName>
    <definedName name="gas_volume5">[35]НДПИ!#REF!</definedName>
    <definedName name="gbr_month">#REF!</definedName>
    <definedName name="gbr_year">#REF!</definedName>
    <definedName name="GDBUT">[20]!GDBUT</definedName>
    <definedName name="GDRAP">[20]!GDRAP</definedName>
    <definedName name="GEBUT">[20]!GEBUT</definedName>
    <definedName name="GERAP">[20]!GERAP</definedName>
    <definedName name="gg">[0]!gg</definedName>
    <definedName name="ghi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race_Period">#REF!</definedName>
    <definedName name="Grid_Assets">#REF!</definedName>
    <definedName name="Grid_bs">#REF!</definedName>
    <definedName name="Grid_is">#REF!</definedName>
    <definedName name="h" hidden="1">{#N/A,#N/A,FALSE,"МТВ"}</definedName>
    <definedName name="half">'[38]US Dollar 2003'!$C$17:$C$191</definedName>
    <definedName name="Header">#REF!</definedName>
    <definedName name="hfc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vf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ILH">[0]!HILH</definedName>
    <definedName name="hkm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ozu">[25]yO302.1!#REF!</definedName>
    <definedName name="HR">#REF!</definedName>
    <definedName name="HR_SALES">#REF!</definedName>
    <definedName name="HRCPriceBaseIn">#REF!</definedName>
    <definedName name="HRCPriceOptimisticIn">#REF!</definedName>
    <definedName name="HRCPricePessimisticIn">#REF!</definedName>
    <definedName name="HRCUnitVariableKZTShareIn">#REF!</definedName>
    <definedName name="HRCUnitVariableRealIn">#REF!</definedName>
    <definedName name="HRCVolumeBaseIn">#REF!</definedName>
    <definedName name="HRCVolumeOptimisticIn">#REF!</definedName>
    <definedName name="HRCVolumePessimisticIn">#REF!</definedName>
    <definedName name="HRM">#REF!</definedName>
    <definedName name="IFC_for_D">#REF!</definedName>
    <definedName name="Inc_Stmt">#REF!</definedName>
    <definedName name="Inc_Stmt1">#REF!</definedName>
    <definedName name="Income_Statement">#REF!</definedName>
    <definedName name="Interest_expenses">#REF!</definedName>
    <definedName name="Interest_Income">#REF!</definedName>
    <definedName name="InterestSubordinatedFixedIncurred">[24]Workings!#REF!</definedName>
    <definedName name="InterestSubordinatedFloatingIncurred">[24]Workings!#REF!</definedName>
    <definedName name="interm_level">'[19]Threshold Table'!$D$6:$F$11</definedName>
    <definedName name="Interval">[28]SMSTemp!$B$35</definedName>
    <definedName name="IntRateSubordinatedFixed">[24]Workings!#REF!</definedName>
    <definedName name="IntRateSubordinatedFloating">[24]Workings!#REF!</definedName>
    <definedName name="ira" hidden="1">{#N/A,#N/A,FALSE,"Сентябрь";#N/A,#N/A,FALSE,"Пояснительная сентябре 99"}</definedName>
    <definedName name="irena" hidden="1">{#N/A,#N/A,FALSE,"МТВ"}</definedName>
    <definedName name="Irin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tem">[39]Статьи!$A$3:$B$55</definedName>
    <definedName name="itemm">[40]Статьи!$A$3:$B$42</definedName>
    <definedName name="jjjj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unekzt">#REF!</definedName>
    <definedName name="juneusd">#REF!</definedName>
    <definedName name="junkzt">#REF!</definedName>
    <definedName name="k">[0]!k</definedName>
    <definedName name="kjh">[0]!kjh</definedName>
    <definedName name="Kumkol" hidden="1">{#N/A,#N/A,FALSE,"Сентябрь";#N/A,#N/A,FALSE,"Пояснительная сентябре 99"}</definedName>
    <definedName name="KUR">#REF!</definedName>
    <definedName name="KZT_BS">#REF!</definedName>
    <definedName name="KZT_cash">#REF!</definedName>
    <definedName name="KZT_IS">#REF!</definedName>
    <definedName name="KZT_non_cash_wk">#REF!</definedName>
    <definedName name="l" hidden="1">{#N/A,#N/A,FALSE,"МТВ"}</definedName>
    <definedName name="L_Adjust">[41]Links!$H:$H</definedName>
    <definedName name="L_AJE_Tot">[41]Links!$G:$G</definedName>
    <definedName name="L_CY_Beg">[41]Links!$F:$F</definedName>
    <definedName name="L_CY_End">[41]Links!$J:$J</definedName>
    <definedName name="L_PY_End">[41]Links!$K:$K</definedName>
    <definedName name="L_RJE_Tot">[41]Links!$I:$I</definedName>
    <definedName name="LandTax">#REF!</definedName>
    <definedName name="Libor_Rate_12">#REF!</definedName>
    <definedName name="Libor_Rate_3">#REF!</definedName>
    <definedName name="Libor_Rate_6">#REF!</definedName>
    <definedName name="lkj">[0]!lkj</definedName>
    <definedName name="LLL">'[42]KAZAK RECO ST 99'!$A$1:$A$263,'[42]KAZAK RECO ST 99'!$K$1:$S$263</definedName>
    <definedName name="LLPs" hidden="1">{#N/A,#N/A,FALSE,"Sheet1"}</definedName>
    <definedName name="Long_term_debts_to_affiliates">#REF!</definedName>
    <definedName name="lvnc">[25]yO302.1!#REF!</definedName>
    <definedName name="m_dep_I">#REF!</definedName>
    <definedName name="m_dep_I1">#REF!</definedName>
    <definedName name="m_dep_N">#REF!</definedName>
    <definedName name="Manish">[43]Settings!#REF!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spisok">#REF!</definedName>
    <definedName name="mauusdz">#REF!</definedName>
    <definedName name="maykzt">#REF!</definedName>
    <definedName name="maykzts">#REF!</definedName>
    <definedName name="mayusd">#REF!</definedName>
    <definedName name="MidlingsPriceRealIn">#REF!</definedName>
    <definedName name="MidlingsUnitVariableKZTShareIn">#REF!</definedName>
    <definedName name="MidlingsUnitVariableRealIn">#REF!</definedName>
    <definedName name="MidlingsVolumeIn">#REF!</definedName>
    <definedName name="mm">#REF!</definedName>
    <definedName name="Monetary_Precision">#REF!</definedName>
    <definedName name="month">'[38]US Dollar 2003'!$A$17:$A$381</definedName>
    <definedName name="NBK">89.57</definedName>
    <definedName name="NBVTotalBf">[24]Workings!#REF!</definedName>
    <definedName name="Negative_Rec_Cnt">[28]SMSTemp!$B$50</definedName>
    <definedName name="Negative_Values">[28]SMSTemp!$B$31</definedName>
    <definedName name="Net_Book_Value">[28]SMSTemp!$B$30</definedName>
    <definedName name="new">'[44]$ IS'!$A$1:$BH$34</definedName>
    <definedName name="New_a_c">#REF!</definedName>
    <definedName name="new_index">[45]CPI!$A$1:$H$97</definedName>
    <definedName name="NOTES">[12]TB!#REF!</definedName>
    <definedName name="oil_rate1">#REF!</definedName>
    <definedName name="oil_rate2">#REF!</definedName>
    <definedName name="oil_rate3">'[36]78'!#REF!</definedName>
    <definedName name="oil_rate4">'[36]78'!#REF!</definedName>
    <definedName name="oil_rate5">'[36]78'!#REF!</definedName>
    <definedName name="oil_volume1">#REF!</definedName>
    <definedName name="oil_volume2">#REF!</definedName>
    <definedName name="oil_volume3">'[36]78'!#REF!</definedName>
    <definedName name="oil_volume4">'[36]78'!#REF!</definedName>
    <definedName name="oil_volume5">'[36]78'!#REF!</definedName>
    <definedName name="one">#REF!,#REF!</definedName>
    <definedName name="ooo">'[46]GAAP TB 30.09.01  detail p&amp;l'!#REF!</definedName>
    <definedName name="OPER_COST">#REF!</definedName>
    <definedName name="OPIC">#REF!</definedName>
    <definedName name="OTH1O">#REF!</definedName>
    <definedName name="Other_expnese">#REF!</definedName>
    <definedName name="OtherCoalRevenueIn">#REF!</definedName>
    <definedName name="OtherCoalRevenueKZTShareIn">#REF!</definedName>
    <definedName name="OtherCoalUnitVariableMarginIn">#REF!</definedName>
    <definedName name="OtherSteelRevenueIn">#REF!</definedName>
    <definedName name="OtherSteelRevenueKZTShareIn">#REF!</definedName>
    <definedName name="OtherSteelUnitVariableMarginIn">#REF!</definedName>
    <definedName name="overhead">#REF!</definedName>
    <definedName name="P02U2">#REF!</definedName>
    <definedName name="pc">#REF!</definedName>
    <definedName name="PER1O">#REF!</definedName>
    <definedName name="PICK_3">[47]July_03_Pg8!#REF!</definedName>
    <definedName name="PICKLEHR">#REF!</definedName>
    <definedName name="PICKLING_4">#REF!</definedName>
    <definedName name="PICKLING_GALV">[47]July_03_Pg8!#REF!</definedName>
    <definedName name="PIPES">#REF!</definedName>
    <definedName name="PipesPriceBaseIn">#REF!</definedName>
    <definedName name="PipesPriceOptimisticIn">#REF!</definedName>
    <definedName name="PipesPricePessimisticIn">#REF!</definedName>
    <definedName name="PipesUnitVariableKZTShareIn">#REF!</definedName>
    <definedName name="PipesUnitVariableRealIn">#REF!</definedName>
    <definedName name="PipesVolumeBaseIn">#REF!</definedName>
    <definedName name="PipesVolumeOptimisticIn">#REF!</definedName>
    <definedName name="PipesVolumePessimisticIn">#REF!</definedName>
    <definedName name="Pivot_division">#REF!</definedName>
    <definedName name="Pivot_HO">#REF!</definedName>
    <definedName name="Platts">'[11]Ural med'!$C$120:$F$537</definedName>
    <definedName name="plqtr">#REF!,#REF!</definedName>
    <definedName name="plqtr199">#REF!</definedName>
    <definedName name="plqtr299">'[42]KAZAK RECO ST 99'!$A$1:$A$263,'[42]KAZAK RECO ST 99'!$K$1:$S$263</definedName>
    <definedName name="plv">#REF!</definedName>
    <definedName name="plytd">#REF!,#REF!</definedName>
    <definedName name="plytd2">#REF!,#REF!</definedName>
    <definedName name="plytd99">'[42]KAZAK RECO ST 99'!$A$1:$A$263,'[42]KAZAK RECO ST 99'!$AL$1:$AO$263</definedName>
    <definedName name="PopDate">[17]SMSTemp!$B$7</definedName>
    <definedName name="Population_Count">[28]SMSTemp!$B$33</definedName>
    <definedName name="Positive_Rec_Cnt">[28]SMSTemp!$B$51</definedName>
    <definedName name="Positive_Values">[28]SMSTemp!$B$32</definedName>
    <definedName name="PrepBy">[17]SMSTemp!$B$6</definedName>
    <definedName name="Print_Area_MI">[12]TB!#REF!</definedName>
    <definedName name="Prob_ResRec">#REF!</definedName>
    <definedName name="Prob_ResRec1">#REF!</definedName>
    <definedName name="Proved_ResRec">#REF!</definedName>
    <definedName name="Proved_ResRec1">#REF!</definedName>
    <definedName name="PYTB">[48]PYTB!$A$1:$B$835</definedName>
    <definedName name="pz">[25]yO302.1!#REF!</definedName>
    <definedName name="q">'[49]Cost 99v98'!$S$10</definedName>
    <definedName name="Q1_901s_materials">'[50]Production_Ref Q-1-3'!$V$32:$V$82</definedName>
    <definedName name="Q1_902_903s">'[50]Production_Ref Q-1-3'!$V$83:$V$104</definedName>
    <definedName name="Q1_AJE_KLO">#REF!</definedName>
    <definedName name="Q1_AJE41_payroll">#REF!</definedName>
    <definedName name="Q1_audit_expenses">#REF!</definedName>
    <definedName name="Q1_bank_services">#REF!</definedName>
    <definedName name="Q1_catering_services">#REF!</definedName>
    <definedName name="Q1_communication_expenses">#REF!</definedName>
    <definedName name="Q1_contract_interpreters">#REF!</definedName>
    <definedName name="Q1_DD_AJEs">#REF!</definedName>
    <definedName name="Q1_DD_provision_KZT">#REF!</definedName>
    <definedName name="Q1_donations">#REF!</definedName>
    <definedName name="Q1_donations_Kaisar">#REF!</definedName>
    <definedName name="Q1_excise_tax">'[50]Production_Ref Q-1-3'!$V$28</definedName>
    <definedName name="Q1_expat_payroll">#REF!</definedName>
    <definedName name="Q1_expat_travel">#REF!</definedName>
    <definedName name="Q1_Farm_expat_payroll">#REF!</definedName>
    <definedName name="Q1_farm_GA">#REF!</definedName>
    <definedName name="Q1_Farm_other">#REF!,#REF!,#REF!,#REF!,#REF!,#REF!,#REF!,#REF!,#REF!,#REF!</definedName>
    <definedName name="Q1_Farm_payroll_nationals">#REF!,#REF!</definedName>
    <definedName name="Q1_insurance">#REF!</definedName>
    <definedName name="Q1_KLO_KZT">#REF!</definedName>
    <definedName name="Q1_KLO_Royalty_KZT">'[50]Production_Ref Q-1-3'!$S$17</definedName>
    <definedName name="Q1_legal_settlements">#REF!</definedName>
    <definedName name="Q1_medical_expenses">#REF!</definedName>
    <definedName name="Q1_mngnt_services">#REF!</definedName>
    <definedName name="Q1_national_payroll">#REF!,#REF!</definedName>
    <definedName name="Q1_overheads_KZT">'[50]Production_Ref Q-1-3'!$Q$17:$R$17,'[50]Production_Ref Q-1-3'!$T$19:$T$23,'[50]Production_Ref Q-1-3'!$T$26,'[50]Production_Ref Q-1-3'!$Q$30,'[50]Production_Ref Q-1-3'!$T$106:$T$258,'[50]Production_Ref Q-1-3'!$T$265:$T$268</definedName>
    <definedName name="Q1_pipeline_tariff">'[50]Production_Ref Q-1-3'!$V$24</definedName>
    <definedName name="Q1_property_tax">#REF!</definedName>
    <definedName name="Q1_railway_tariff">'[50]Production_Ref Q-1-3'!$V$25</definedName>
    <definedName name="Q1_security">#REF!</definedName>
    <definedName name="Q1_tax_advice">#REF!</definedName>
    <definedName name="Q1_trucking_services">#REF!</definedName>
    <definedName name="Q1_TurgaiPetroleum">'[50]Production_Ref Q-1-3'!$S$30</definedName>
    <definedName name="Q2_901s_materials">'[50]Production_Ref Q-1-3'!$N$32:$N$82</definedName>
    <definedName name="Q2_902_903s">'[50]Production_Ref Q-1-3'!$N$83:$N$104</definedName>
    <definedName name="Q2_AJE50_901s">'[50]Production_Ref Q-1-3'!$N$273</definedName>
    <definedName name="Q2_AJE51_KLO_USD">'[50]Production_Ref Q-1-3'!$N$275</definedName>
    <definedName name="Q2_AJE62_pipeline_tariff">'[50]Production_Ref Q-1-3'!$N$277</definedName>
    <definedName name="Q2_AJE68_pipeline_tariff">'[50]Production_Ref Q-1-3'!$N$279</definedName>
    <definedName name="Q2_AJE77_pipeline_tariff">'[50]Production_Ref Q-1-3'!$N$283</definedName>
    <definedName name="Q2_audit_expenses">#REF!</definedName>
    <definedName name="Q2_baddebt_provision">#REF!</definedName>
    <definedName name="Q2_bank_services">#REF!</definedName>
    <definedName name="Q2_catering_services">#REF!</definedName>
    <definedName name="Q2_communication_expenses">#REF!</definedName>
    <definedName name="Q2_contract_interpreters">#REF!</definedName>
    <definedName name="Q2_donation_Kaisar">#REF!</definedName>
    <definedName name="Q2_donations">#REF!</definedName>
    <definedName name="Q2_excise_tax">'[50]Production_Ref Q-1-3'!$N$28</definedName>
    <definedName name="Q2_expat_payroll">#REF!</definedName>
    <definedName name="Q2_expat_travel">#REF!</definedName>
    <definedName name="Q2_farm_GA">#REF!</definedName>
    <definedName name="Q2_farm_other">#REF!,#REF!,#REF!,#REF!,#REF!,#REF!,#REF!,#REF!,#REF!,#REF!,#REF!,#REF!</definedName>
    <definedName name="Q2_farm_payroll">#REF!,#REF!</definedName>
    <definedName name="Q2_insurance">#REF!</definedName>
    <definedName name="Q2_KLO">#REF!</definedName>
    <definedName name="Q2_KTO_crude">'[50]Production_Ref Q-1-3'!$N$281</definedName>
    <definedName name="Q2_legal_settlements">#REF!</definedName>
    <definedName name="Q2_medical_expenses">#REF!</definedName>
    <definedName name="Q2_mngnt_services">#REF!</definedName>
    <definedName name="Q2_national_payroll">#REF!,#REF!</definedName>
    <definedName name="Q2_overheads">'[50]Production_Ref Q-1-3'!$N$7:$N$23,'[50]Production_Ref Q-1-3'!$N$26,'[50]Production_Ref Q-1-3'!$N$106:$N$258</definedName>
    <definedName name="Q2_pipeline_tariff">'[50]Production_Ref Q-1-3'!$N$24</definedName>
    <definedName name="Q2_property_tax">#REF!</definedName>
    <definedName name="Q2_railway_tariff">'[50]Production_Ref Q-1-3'!$N$25</definedName>
    <definedName name="Q2_security">#REF!</definedName>
    <definedName name="Q2_tax_advice">#REF!</definedName>
    <definedName name="Q2_trucking_services">#REF!</definedName>
    <definedName name="Q2_TurgaiPetroleum_KZT">'[50]Production_Ref Q-1-3'!$K$31</definedName>
    <definedName name="Q3_901s_materials">'[50]Production_Ref Q-1-3'!$G$32:$G$82</definedName>
    <definedName name="Q3_902_903s">'[50]Production_Ref Q-1-3'!$G$83:$G$104</definedName>
    <definedName name="Q3_AJE10_KLO">'[50]Production_Ref Q-1-3'!$G$287</definedName>
    <definedName name="Q3_AJE11_pipeline_tariff">'[50]Production_Ref Q-1-3'!$G$289</definedName>
    <definedName name="Q3_AJEs_other">#REF!</definedName>
    <definedName name="Q3_audit_expenses">#REF!</definedName>
    <definedName name="Q3_baddebts_provisions">#REF!</definedName>
    <definedName name="Q3_bank_services">#REF!</definedName>
    <definedName name="Q3_catering_services">#REF!</definedName>
    <definedName name="Q3_communication_expenses">#REF!</definedName>
    <definedName name="Q3_contract_interpreters">#REF!</definedName>
    <definedName name="Q3_donation_Kaisar">#REF!</definedName>
    <definedName name="Q3_donations">#REF!</definedName>
    <definedName name="Q3_excise_tax">'[50]Production_Ref Q-1-3'!$G$28</definedName>
    <definedName name="Q3_expat_payroll">#REF!</definedName>
    <definedName name="Q3_expat_travel">#REF!</definedName>
    <definedName name="Q3_insurance">#REF!</definedName>
    <definedName name="Q3_KLO">#REF!</definedName>
    <definedName name="Q3_legal_settlements">#REF!</definedName>
    <definedName name="Q3_medical_expenses">#REF!</definedName>
    <definedName name="Q3_mngt_services">#REF!</definedName>
    <definedName name="Q3_national_payroll">#REF!,#REF!</definedName>
    <definedName name="Q3_other">#REF!,#REF!,#REF!,#REF!,#REF!,#REF!,#REF!,#REF!,#REF!,#REF!,#REF!,#REF!,#REF!,#REF!,#REF!,#REF!</definedName>
    <definedName name="Q3_overheads">'[50]Production_Ref Q-1-3'!$G$17:$G$23,'[50]Production_Ref Q-1-3'!$G$26,'[50]Production_Ref Q-1-3'!$G$106:$G$143,'[50]Production_Ref Q-1-3'!$G$144:$G$180,'[50]Production_Ref Q-1-3'!$G$181:$G$217,'[50]Production_Ref Q-1-3'!$G$218:$G$258,'[50]Production_Ref Q-1-3'!$G$285</definedName>
    <definedName name="Q3_pipeline_tariff">'[50]Production_Ref Q-1-3'!$G$24</definedName>
    <definedName name="Q3_property_tax">#REF!</definedName>
    <definedName name="Q3_railway_tariff">'[50]Production_Ref Q-1-3'!$G$25</definedName>
    <definedName name="Q3_security">#REF!</definedName>
    <definedName name="Q3_tax_advice">#REF!</definedName>
    <definedName name="Q3_trucking_services">#REF!</definedName>
    <definedName name="Q3_TurgaiPetroleum">'[50]Production_Ref Q-1-3'!$G$31</definedName>
    <definedName name="Q3_VAT_nondeductible">#REF!</definedName>
    <definedName name="Q4_labour">SUM(#REF!)</definedName>
    <definedName name="Q4_Materials">SUM(#REF!)</definedName>
    <definedName name="Q4_Overheads">SUM(#REF!,#REF!,#REF!)</definedName>
    <definedName name="qqq">[0]!qqq</definedName>
    <definedName name="qs">[0]!qs</definedName>
    <definedName name="qwe">[51]Форма2!$C$19:$C$24,[51]Форма2!$E$19:$F$24,[51]Форма2!$D$26:$F$31,[51]Форма2!$C$33:$C$38,[51]Форма2!$E$33:$F$38,[51]Форма2!$D$40:$F$43,[51]Форма2!$C$45:$C$48,[51]Форма2!$E$45:$F$48,[51]Форма2!$C$19</definedName>
    <definedName name="qwq">#REF!</definedName>
    <definedName name="R_Factor">#REF!</definedName>
    <definedName name="R81127975">#REF!</definedName>
    <definedName name="Random_Book_Value_Totals">[17]SMSTemp!$B$48</definedName>
    <definedName name="Random_Net_Book_Value">[17]SMSTemp!$B$45</definedName>
    <definedName name="Random_Population_Count">[17]SMSTemp!$B$46</definedName>
    <definedName name="Random_Sample_Size">[17]SMSTemp!$B$47</definedName>
    <definedName name="RawCoalPriceRealIn">#REF!</definedName>
    <definedName name="RawCoalUnitVariableKZTShareIn">#REF!</definedName>
    <definedName name="RawCoalUnitVariableRealIn">#REF!</definedName>
    <definedName name="RawCoalVolumeIn">#REF!</definedName>
    <definedName name="RawData">#REF!</definedName>
    <definedName name="Receipe">#REF!</definedName>
    <definedName name="Receivables_from_affiliates">#REF!</definedName>
    <definedName name="refined">#REF!</definedName>
    <definedName name="regionwise" hidden="1">{#N/A,#N/A,FALSE,"Sheet1"}</definedName>
    <definedName name="renta_rate">#REF!</definedName>
    <definedName name="Reserve_Stats">#REF!</definedName>
    <definedName name="Reserve_Stats1">#REF!</definedName>
    <definedName name="Reserves">#REF!</definedName>
    <definedName name="Reserves1">#REF!</definedName>
    <definedName name="Residual_difference">#REF!</definedName>
    <definedName name="rett">[52]Статьи!$A$3:$B$55</definedName>
    <definedName name="rjhjdf" hidden="1">{#N/A,#N/A,FALSE,"МТВ"}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y" hidden="1">{#N/A,#N/A,FALSE,"МТВ"}</definedName>
    <definedName name="RUR">4.97</definedName>
    <definedName name="rur_month">#REF!</definedName>
    <definedName name="rur_year">#REF!</definedName>
    <definedName name="s">[0]!s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es_to_related_parties">#REF!</definedName>
    <definedName name="Sample_Size">[28]SMSTemp!$B$34</definedName>
    <definedName name="Sampled_Stratum_total">[28]SMSTemp!$B$40</definedName>
    <definedName name="SATBLT">[20]!SATBLT</definedName>
    <definedName name="SATBUS">[20]!SATBUS</definedName>
    <definedName name="SATRAP">[20]!SATRAP</definedName>
    <definedName name="sd">#REF!</definedName>
    <definedName name="sdff">[0]!sdff</definedName>
    <definedName name="sdr_year">'[38]SDR 2003'!$C$17:$C$381</definedName>
    <definedName name="sf">[0]!sf</definedName>
    <definedName name="ShEquity">#REF!</definedName>
    <definedName name="ShEquity1">#REF!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HOP_3_ex_TP">[47]July_03_Pg8!#REF!</definedName>
    <definedName name="SHOP3">#REF!</definedName>
    <definedName name="SHP3SUMMARY">#REF!</definedName>
    <definedName name="shukrat">[33]ЯНВАРЬ!#REF!</definedName>
    <definedName name="SINTER">#REF!</definedName>
    <definedName name="SLABBING">[47]July_03_Pg8!#REF!</definedName>
    <definedName name="SlabPriceBaseIn">#REF!</definedName>
    <definedName name="SlabPriceOptimisticIn">#REF!</definedName>
    <definedName name="SlabPricePessimisticIn">#REF!</definedName>
    <definedName name="SLABS">#REF!</definedName>
    <definedName name="SlabUnitVariableKZTShareIn">#REF!</definedName>
    <definedName name="SlabUnitVariableRealIn">#REF!</definedName>
    <definedName name="SlabVolumeBaseIn">#REF!</definedName>
    <definedName name="SlabVolumeOptimisticIn">#REF!</definedName>
    <definedName name="SlabVolumePessimisticIn">#REF!</definedName>
    <definedName name="SlimePriceRealIn">#REF!</definedName>
    <definedName name="SlimeUnitVariableKZTShareIn">#REF!</definedName>
    <definedName name="SlimeUnitVariableRealIn">#REF!</definedName>
    <definedName name="SlimeVolumeIn">#REF!</definedName>
    <definedName name="Sponsor_for_D">#REF!</definedName>
    <definedName name="Stratum_100">[28]SMSTemp!$B$37</definedName>
    <definedName name="Stratum_100_Hits">[28]SMSTemp!$B$38</definedName>
    <definedName name="Stratum_100_Sample_Size">[28]SMSTemp!$B$39</definedName>
    <definedName name="SU01F">#REF!</definedName>
    <definedName name="sul">#REF!</definedName>
    <definedName name="SUMMARY">[47]July_03_Pg8!#REF!</definedName>
    <definedName name="svetpc" hidden="1">{#N/A,#N/A,FALSE,"Aging Summary";#N/A,#N/A,FALSE,"Ratio Analysis";#N/A,#N/A,FALSE,"Test 120 Day Accts";#N/A,#N/A,FALSE,"Tickmarks"}</definedName>
    <definedName name="SyncrudeJV">#REF!</definedName>
    <definedName name="SyncrudeJV1">#REF!</definedName>
    <definedName name="Tax_Rate">#REF!</definedName>
    <definedName name="TaxIncurredIn">'[53]Actuals Input'!#REF!</definedName>
    <definedName name="TaxPayableIn">'[53]Actuals Input'!#REF!</definedName>
    <definedName name="TB_AFTER_adjs">#REF!</definedName>
    <definedName name="TB_before_adjs">#REF!</definedName>
    <definedName name="TCodeNo">'[54]- 1 -'!#REF!</definedName>
    <definedName name="test" hidden="1">{#N/A,#N/A,FALSE,"Aging Summary";#N/A,#N/A,FALSE,"Ratio Analysis";#N/A,#N/A,FALSE,"Test 120 Day Accts";#N/A,#N/A,FALSE,"Tickmarks"}</definedName>
    <definedName name="TEST0">#REF!</definedName>
    <definedName name="TEST1">[55]модель!#REF!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Description">[17]SMSTemp!$B$5</definedName>
    <definedName name="TESTHKEY">#REF!</definedName>
    <definedName name="TESTKEYS">#REF!</definedName>
    <definedName name="TESTVKEY">#REF!</definedName>
    <definedName name="TextRefCopy1">'[56]O.400-VAT '!#REF!</definedName>
    <definedName name="TextRefCopy10">'[57]K-800 Imp. test'!#REF!</definedName>
    <definedName name="TextRefCopy100">'[58]Kas FA Movement'!$G$12</definedName>
    <definedName name="TextRefCopy101">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">'[59]Cash flow 2003 PBC'!$O$24</definedName>
    <definedName name="TextRefCopy110">#REF!</definedName>
    <definedName name="TextRefCopy111">#REF!</definedName>
    <definedName name="TextRefCopy112">#REF!</definedName>
    <definedName name="TextRefCopy113">#REF!</definedName>
    <definedName name="TextRefCopy114">#REF!</definedName>
    <definedName name="TextRefCopy115">#REF!</definedName>
    <definedName name="TextRefCopy116">#REF!</definedName>
    <definedName name="TextRefCopy117">#REF!</definedName>
    <definedName name="TextRefCopy12">'[57]K-800 Imp. test'!#REF!</definedName>
    <definedName name="TextRefCopy122">[60]Rollforward!#REF!</definedName>
    <definedName name="TextRefCopy123">[61]Rollforward!#REF!</definedName>
    <definedName name="TextRefCopy13">'[59]Cash flow 2003 PBC'!$O$129</definedName>
    <definedName name="TextRefCopy14">'[57]K-800 Imp. test'!#REF!</definedName>
    <definedName name="TextRefCopy147">'[62]Test of FA Installation'!#REF!</definedName>
    <definedName name="TextRefCopy149">'[62]Test of FA Installation'!#REF!</definedName>
    <definedName name="TextRefCopy15">#REF!</definedName>
    <definedName name="TextRefCopy151">'[62]Test of FA Installation'!#REF!</definedName>
    <definedName name="TextRefCopy153">'[62]Test of FA Installation'!#REF!</definedName>
    <definedName name="TextRefCopy154">'[62]Test of FA Installation'!#REF!</definedName>
    <definedName name="TextRefCopy156">'[62]Test of FA Installation'!#REF!</definedName>
    <definedName name="TextRefCopy158">'[62]Test of FA Installation'!#REF!</definedName>
    <definedName name="TextRefCopy16">#REF!</definedName>
    <definedName name="TextRefCopy160">'[63]O.500 Property Tax'!#REF!</definedName>
    <definedName name="TextRefCopy162">'[63]O.500 Property Tax'!#REF!</definedName>
    <definedName name="TextRefCopy163">'[63]O.500 Property Tax'!#REF!</definedName>
    <definedName name="TextRefCopy164">'[62]Test of FA Installation'!#REF!</definedName>
    <definedName name="TextRefCopy165">'[63]O.500 Property Tax'!#REF!</definedName>
    <definedName name="TextRefCopy166">'[62]Test of FA Installation'!#REF!</definedName>
    <definedName name="TextRefCopy167">'[63]O.500 Property Tax'!#REF!</definedName>
    <definedName name="TextRefCopy169">'[63]O.500 Property Tax'!#REF!</definedName>
    <definedName name="TextRefCopy17">#REF!</definedName>
    <definedName name="TextRefCopy170">'[62]Test of FA Installation'!#REF!</definedName>
    <definedName name="TextRefCopy171">'[63]O.500 Property Tax'!#REF!</definedName>
    <definedName name="TextRefCopy172">'[62]Test of FA Installation'!#REF!</definedName>
    <definedName name="TextRefCopy173">'[62]Test of FA Installation'!#REF!</definedName>
    <definedName name="TextRefCopy175">'[62]Test of FA Installation'!#REF!</definedName>
    <definedName name="TextRefCopy177">'[62]Test of FA Installation'!#REF!</definedName>
    <definedName name="TextRefCopy179">'[62]Test of FA Installation'!#REF!</definedName>
    <definedName name="TextRefCopy18">'[64]Cash flows - PBC'!$N$6</definedName>
    <definedName name="TextRefCopy181">'[62]Test of FA Installation'!#REF!</definedName>
    <definedName name="TextRefCopy19">'[57]K-800 Imp. test'!#REF!</definedName>
    <definedName name="TextRefCopy2">'[59]Cash flow 2003 PBC'!$O$150</definedName>
    <definedName name="TextRefCopy20">'[64]Cash flows - PBC'!$N$11</definedName>
    <definedName name="TextRefCopy21">'[57]K-800 Imp. test'!#REF!</definedName>
    <definedName name="TextRefCopy22">'[64]Cash flows - PBC'!$O$15</definedName>
    <definedName name="TextRefCopy23">'[57]K-800 Imp. test'!#REF!</definedName>
    <definedName name="TextRefCopy24">'[64]Cash flows - PBC'!$N$55</definedName>
    <definedName name="TextRefCopy245">'[63]O.500 Property Tax'!#REF!</definedName>
    <definedName name="TextRefCopy25">'[57]K-800 Imp. test'!#REF!</definedName>
    <definedName name="TextRefCopy253">'[65]FA register'!#REF!</definedName>
    <definedName name="TextRefCopy26">'[64]Cash flows - PBC'!$N$61</definedName>
    <definedName name="TextRefCopy27">'[63]O.500 Property Tax'!#REF!</definedName>
    <definedName name="TextRefCopy28">#REF!</definedName>
    <definedName name="TextRefCopy29">#REF!</definedName>
    <definedName name="TextRefCopy296">'[64]FA register'!$L$85</definedName>
    <definedName name="TextRefCopy298">'[64]FA register'!$L$3817</definedName>
    <definedName name="TextRefCopy3">#REF!</definedName>
    <definedName name="TextRefCopy30">'[64]Cash flows - PBC'!$N$104</definedName>
    <definedName name="TextRefCopy300">'[64]FA register'!$L$3896</definedName>
    <definedName name="TextRefCopy302">'[64]FA register'!$L$5130</definedName>
    <definedName name="TextRefCopy304">'[64]FA register'!$F$86</definedName>
    <definedName name="TextRefCopy306">'[64]FA register'!$F$3818</definedName>
    <definedName name="TextRefCopy308">'[64]FA register'!$F$3897</definedName>
    <definedName name="TextRefCopy31">'[57]K-800 Imp. test'!#REF!</definedName>
    <definedName name="TextRefCopy310">'[64]FA register'!$F$5131</definedName>
    <definedName name="TextRefCopy32">'[64]Cash flows - PBC'!$N$110</definedName>
    <definedName name="TextRefCopy320">'[64]FA register'!$F$85</definedName>
    <definedName name="TextRefCopy322">'[64]FA register'!$F$3817</definedName>
    <definedName name="TextRefCopy324">'[64]FA register'!$F$3896</definedName>
    <definedName name="TextRefCopy326">'[64]FA register'!$F$5130</definedName>
    <definedName name="TextRefCopy33">'[57]K-800 Imp. test'!#REF!</definedName>
    <definedName name="TextRefCopy34">'[64]Cash flows - PBC'!$O$114</definedName>
    <definedName name="TextRefCopy35">'[57]K-800 Imp. test'!#REF!</definedName>
    <definedName name="TextRefCopy36">'[57]K-800 Imp. test'!#REF!</definedName>
    <definedName name="TextRefCopy37">'[64]Cash flows - PBC'!$N$153</definedName>
    <definedName name="TextRefCopy38">'[57]K-800 Imp. test'!#REF!</definedName>
    <definedName name="TextRefCopy39">'[64]Cash flows - PBC'!$N$159</definedName>
    <definedName name="TextRefCopy4">'[59]Cash flow 2003 PBC'!$O$109</definedName>
    <definedName name="TextRefCopy40">'[57]K-800 Imp. test'!#REF!</definedName>
    <definedName name="TextRefCopy41">'[64]Cash flows - PBC'!$O$163</definedName>
    <definedName name="TextRefCopy42">'[57]K-800 Imp. test'!#REF!</definedName>
    <definedName name="TextRefCopy43">'[64]Cash flows - PBC'!$N$203</definedName>
    <definedName name="TextRefCopy44">'[57]K-800 Imp. test'!#REF!</definedName>
    <definedName name="TextRefCopy45">'[64]Cash flows - PBC'!$N$209</definedName>
    <definedName name="TextRefCopy46">'[57]K-800 Imp. test'!#REF!</definedName>
    <definedName name="TextRefCopy47">'[64]Cash flows - PBC'!$O$213</definedName>
    <definedName name="TextRefCopy48">'[57]K-800 Imp. test'!#REF!</definedName>
    <definedName name="TextRefCopy49">'[57]K-800 Imp. test'!#REF!</definedName>
    <definedName name="TextRefCopy5">#REF!</definedName>
    <definedName name="TextRefCopy50">'[64]FA register'!$M$85</definedName>
    <definedName name="TextRefCopy51">'[57]K-800 Imp. test'!#REF!</definedName>
    <definedName name="TextRefCopy52">'[64]FA register'!$M$3817</definedName>
    <definedName name="TextRefCopy53">'[57]K-800 Imp. test'!#REF!</definedName>
    <definedName name="TextRefCopy54">'[64]FA register'!$M$3896</definedName>
    <definedName name="TextRefCopy55">'[57]K-800 Imp. test'!#REF!</definedName>
    <definedName name="TextRefCopy56">'[64]FA register'!$M$5130</definedName>
    <definedName name="TextRefCopy58">'[62]Test of FA Installation'!#REF!</definedName>
    <definedName name="TextRefCopy59">'[62]Test of FA Installation'!#REF!</definedName>
    <definedName name="TextRefCopy6">'[59]Cash flow 2003 PBC'!$O$129</definedName>
    <definedName name="TextRefCopy60">'[62]Test of FA Installation'!#REF!</definedName>
    <definedName name="TextRefCopy61">'[62]Test of FA Installation'!#REF!</definedName>
    <definedName name="TextRefCopy62">'[62]Test of FA Installation'!#REF!</definedName>
    <definedName name="TextRefCopy63">'[66]PP&amp;E mvt for 2003'!$R$18</definedName>
    <definedName name="TextRefCopy64">'[62]Test of FA Installation'!#REF!</definedName>
    <definedName name="TextRefCopy65">'[62]Test of FA Installation'!#REF!</definedName>
    <definedName name="TextRefCopy66">'[62]Test of FA Installation'!#REF!</definedName>
    <definedName name="TextRefCopy67">'[62]Test of FA Installation'!#REF!</definedName>
    <definedName name="TextRefCopy7">#REF!</definedName>
    <definedName name="TextRefCopy72">[62]Additions!#REF!</definedName>
    <definedName name="TextRefCopy76">#REF!</definedName>
    <definedName name="TextRefCopy77">'[62]Test of FA Installation'!#REF!</definedName>
    <definedName name="TextRefCopy78">'[62]Test of FA Installation'!#REF!</definedName>
    <definedName name="TextRefCopy79">'[62]Test of FA Installation'!#REF!</definedName>
    <definedName name="TextRefCopy8">'[57]K-800 Imp. test'!#REF!</definedName>
    <definedName name="TextRefCopy80">'[62]Test of FA Installation'!#REF!</definedName>
    <definedName name="TextRefCopy81">'[62]Test of FA Installation'!#REF!</definedName>
    <definedName name="TextRefCopy82">'[62]Test of FA Installation'!#REF!</definedName>
    <definedName name="TextRefCopy83">'[62]Test of FA Installation'!#REF!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'[66]PP&amp;E mvt for 2003'!$P$19</definedName>
    <definedName name="TextRefCopy89">'[66]PP&amp;E mvt for 2003'!$P$46</definedName>
    <definedName name="TextRefCopy9">#REF!</definedName>
    <definedName name="TextRefCopy90">'[66]PP&amp;E mvt for 2003'!$P$25</definedName>
    <definedName name="TextRefCopy91">#REF!</definedName>
    <definedName name="TextRefCopy92">'[66]PP&amp;E mvt for 2003'!$P$26</definedName>
    <definedName name="TextRefCopy93">#REF!</definedName>
    <definedName name="TextRefCopy94">'[66]PP&amp;E mvt for 2003'!$P$52</definedName>
    <definedName name="TextRefCopy95">'[66]PP&amp;E mvt for 2003'!$P$53</definedName>
    <definedName name="TextRefCopyRangeCount" hidden="1">3</definedName>
    <definedName name="Threshold">#REF!</definedName>
    <definedName name="Threshold1" hidden="1">78</definedName>
    <definedName name="TINPLATE">#REF!</definedName>
    <definedName name="TinPriceBaseIn">#REF!</definedName>
    <definedName name="TinPriceOptimisticIn">#REF!</definedName>
    <definedName name="TinPricePessimisticIn">#REF!</definedName>
    <definedName name="TinUnitVariableKZTShareIn">#REF!</definedName>
    <definedName name="TinUnitVariableRealIn">#REF!</definedName>
    <definedName name="TinVolumeBaseIn">#REF!</definedName>
    <definedName name="TinVolumeOptimisticIn">#REF!</definedName>
    <definedName name="TinVolumePessimisticIn">#REF!</definedName>
    <definedName name="ToOkjetpesRevenueIn">#REF!</definedName>
    <definedName name="ToOkjetpesUnitVariableMarginIn">#REF!</definedName>
    <definedName name="top_10">[21]Лист2!$J$6</definedName>
    <definedName name="top_11">[21]Лист2!$K$6</definedName>
    <definedName name="top_12">[21]Лист2!$L$6</definedName>
    <definedName name="top_13">[21]Лист2!$M$6</definedName>
    <definedName name="top_14">[21]Лист2!$N$6</definedName>
    <definedName name="top_15">[21]Лист2!$O$6</definedName>
    <definedName name="top_2_10">#REF!</definedName>
    <definedName name="top_2_11">[21]Лист2!$K$23</definedName>
    <definedName name="top_2_12">[21]Лист2!$L$23</definedName>
    <definedName name="top_2_13">#REF!</definedName>
    <definedName name="top_2_14">#REF!</definedName>
    <definedName name="top_2_15">#REF!</definedName>
    <definedName name="top_2_6">[21]Лист2!$F$23</definedName>
    <definedName name="top_2_7">[21]Лист2!$G$23</definedName>
    <definedName name="top_2_8">#REF!</definedName>
    <definedName name="top_2_9">#REF!</definedName>
    <definedName name="top_6">[21]Лист2!$F$6</definedName>
    <definedName name="top_7">[21]Лист2!$G$6</definedName>
    <definedName name="top_8">[21]Лист2!$H$6</definedName>
    <definedName name="top_9">[21]Лист2!$I$6</definedName>
    <definedName name="Total_disb_for_D">#REF!</definedName>
    <definedName name="Total_EBRD">#REF!</definedName>
    <definedName name="Total_finding">#REF!</definedName>
    <definedName name="Total_IFC">#REF!</definedName>
    <definedName name="Total_Sponsor">#REF!</definedName>
    <definedName name="TotalByProductsVariableCost">[24]Workings!#REF!</definedName>
    <definedName name="TotalFixedKZTShareIn">#REF!</definedName>
    <definedName name="TotalFixedRealIn">#REF!</definedName>
    <definedName name="tre">#REF!</definedName>
    <definedName name="ttt">'[46]GAAP TB 30.09.01  detail p&amp;l'!#REF!</definedName>
    <definedName name="U01U10">#REF!</definedName>
    <definedName name="U01U2">#REF!</definedName>
    <definedName name="UnitedStates">#REF!</definedName>
    <definedName name="USD">150.2</definedName>
    <definedName name="USD2003avg">'[15]FX rates'!$B$5</definedName>
    <definedName name="USD2004avg">'[15]FX rates'!$B$4</definedName>
    <definedName name="values">#REF!,#REF!,#REF!</definedName>
    <definedName name="VARSUMMARY">#REF!</definedName>
    <definedName name="VAT">16%</definedName>
    <definedName name="vvv">#REF!</definedName>
    <definedName name="w" hidden="1">'[49]Cost 99v98'!$S$11</definedName>
    <definedName name="WC">#REF!</definedName>
    <definedName name="we">[0]!we</definedName>
    <definedName name="wrn.4._.п." hidden="1">{#N/A,#N/A,FALSE,"Sheet2";#N/A,#N/A,FALSE,"Sheet3";#N/A,#N/A,FALSE,"Sheet4";#N/A,#N/A,FALSE,"Sheet5";#N/A,#N/A,FALSE,"Sheet7";#N/A,#N/A,FALSE,"Sheet8";#N/A,#N/A,FALSE,"Sheet9";#N/A,#N/A,FALSE,"Sheet10";#N/A,#N/A,FALSE,"Sheet11"}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BOOK1.XLS." hidden="1">{#N/A,#N/A,FALSE,"Sheet1"}</definedName>
    <definedName name="wrn.kumkol." hidden="1">{#N/A,#N/A,FALSE,"Сентябрь";#N/A,#N/A,FALSE,"Пояснительная сентябре 99"}</definedName>
    <definedName name="wrn.Сравнение._.с._.отраслями." hidden="1">{#N/A,#N/A,TRUE,"Лист1";#N/A,#N/A,TRUE,"Лист2";#N/A,#N/A,TRUE,"Лист3"}</definedName>
    <definedName name="wrn.станд.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WW">#REF!</definedName>
    <definedName name="x">'[67]Balance Sheet'!$F$5</definedName>
    <definedName name="XREF_COLUMN_1" hidden="1">#REF!</definedName>
    <definedName name="XRefActiveRow" hidden="1">#REF!</definedName>
    <definedName name="XRefColumnsCount" hidden="1">1</definedName>
    <definedName name="XRefCopy1" hidden="1">#REF!</definedName>
    <definedName name="XRefCopyRangeCount" hidden="1">1</definedName>
    <definedName name="XRefPasteRangeCount" hidden="1">1</definedName>
    <definedName name="year">'[38]US Dollar 2003'!$C$17:$C$381</definedName>
    <definedName name="YearIn">'[24]Macroeconomic Assumptions'!$D$1:$P$1</definedName>
    <definedName name="Yemen">#REF!</definedName>
    <definedName name="Yemen1">#REF!</definedName>
    <definedName name="Yield">#REF!</definedName>
    <definedName name="ytd99kzt">#REF!</definedName>
    <definedName name="ytd99usd">#REF!</definedName>
    <definedName name="yui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Z_66A5A180_EB44_11D2_A8D5_0060978A75B5_.wvu.Rows" hidden="1">'[68]FP20DB (3)'!$A$65:$IV$79,'[68]FP20DB (3)'!$A$90:$IV$104,'[68]FP20DB (3)'!$A$115:$IV$129,'[68]FP20DB (3)'!$A$140:$IV$154,'[68]FP20DB (3)'!$A$165:$IV$179,'[68]FP20DB (3)'!$A$190:$IV$204,'[68]FP20DB (3)'!$A$215:$IV$229,'[68]FP20DB (3)'!$A$240:$IV$254,'[68]FP20DB (3)'!$A$265:$IV$279,'[68]FP20DB (3)'!$A$290:$IV$304,'[68]FP20DB (3)'!$A$315:$IV$329,'[68]FP20DB (3)'!$A$340:$IV$354,'[68]FP20DB (3)'!$A$365:$IV$379,'[68]FP20DB (3)'!$A$390:$IV$404,'[68]FP20DB (3)'!$A$415:$IV$429,'[68]FP20DB (3)'!$A$440:$IV$454,'[68]FP20DB (3)'!$A$465:$IV$479,'[68]FP20DB (3)'!$A$662:$IV$695</definedName>
    <definedName name="Z_C37E65A7_9893_435E_9759_72E0D8A5DD87_.wvu.PrintTitles" hidden="1">#REF!</definedName>
    <definedName name="Z_DFBB1A1B_73C8_11D2_8AA9_0060978A75B5_.wvu.PrintArea" hidden="1">#REF!</definedName>
    <definedName name="zheldor">[25]yO302.1!#REF!</definedName>
    <definedName name="zheldorizdat">[25]yO302.1!#REF!</definedName>
    <definedName name="zzz">#REF!</definedName>
    <definedName name="а1">[69]ЯНВАРЬ!#REF!</definedName>
    <definedName name="А2">#REF!</definedName>
    <definedName name="АААААААА">[0]!АААААААА</definedName>
    <definedName name="Айжол">#REF!</definedName>
    <definedName name="альфа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п">[0]!ап</definedName>
    <definedName name="апр">'[70]2001-...'!#REF!</definedName>
    <definedName name="аристон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_xlnm.Database">#REF!</definedName>
    <definedName name="Банки">[71]Индексы!$G$3:$G$55</definedName>
    <definedName name="биржа">[72]База!$A$1:$T$65536</definedName>
    <definedName name="биржа1">[72]База!$B$1:$T$65536</definedName>
    <definedName name="БЛРаздел1">[73]ОборБалФормОтч!$C$19:$C$24,[73]ОборБалФормОтч!$E$19:$F$24,[73]ОборБалФормОтч!$D$26:$F$31,[73]ОборБалФормОтч!$C$33:$C$38,[73]ОборБалФормОтч!$E$33:$F$38,[73]ОборБалФормОтч!$D$40:$F$43,[73]ОборБалФормОтч!$C$45:$C$48,[73]ОборБалФормОтч!$E$45:$F$48,[73]ОборБалФормОтч!$C$19</definedName>
    <definedName name="БЛРаздел2">[73]ОборБалФормОтч!$C$51:$C$58,[73]ОборБалФормОтч!$E$51:$F$58,[73]ОборБалФормОтч!$C$60:$C$63,[73]ОборБалФормОтч!$E$60:$F$63,[73]ОборБалФормОтч!$C$65:$C$67,[73]ОборБалФормОтч!$E$65:$F$67,[73]ОборБалФормОтч!$C$51</definedName>
    <definedName name="БЛРаздел3">[73]ОборБалФормОтч!$C$70:$C$72,[73]ОборБалФормОтч!$D$73:$F$73,[73]ОборБалФормОтч!$E$70:$F$72,[73]ОборБалФормОтч!$C$75:$C$77,[73]ОборБалФормОтч!$E$75:$F$77,[73]ОборБалФормОтч!$C$79:$C$82,[73]ОборБалФормОтч!$E$79:$F$82,[73]ОборБалФормОтч!$C$84:$C$86,[73]ОборБалФормОтч!$E$84:$F$86,[73]ОборБалФормОтч!$C$88:$C$89,[73]ОборБалФормОтч!$E$88:$F$89,[73]ОборБалФормОтч!$C$70</definedName>
    <definedName name="БЛРаздел4">[73]ОборБалФормОтч!$E$106:$F$107,[73]ОборБалФормОтч!$C$106:$C$107,[73]ОборБалФормОтч!$E$102:$F$104,[73]ОборБалФормОтч!$C$102:$C$104,[73]ОборБалФормОтч!$C$97:$C$100,[73]ОборБалФормОтч!$E$97:$F$100,[73]ОборБалФормОтч!$E$92:$F$95,[73]ОборБалФормОтч!$C$92:$C$95,[73]ОборБалФормОтч!$C$92</definedName>
    <definedName name="БЛРаздел5">[73]ОборБалФормОтч!$C$113:$C$114,[73]ОборБалФормОтч!$D$110:$F$112,[73]ОборБалФормОтч!$E$113:$F$114,[73]ОборБалФормОтч!$D$115:$F$115,[73]ОборБалФормОтч!$D$117:$F$119,[73]ОборБалФормОтч!$D$121:$F$122,[73]ОборБалФормОтч!$D$124:$F$126,[73]ОборБалФормОтч!$D$110</definedName>
    <definedName name="БЛРаздел6">[73]ОборБалФормОтч!$D$129:$F$132,[73]ОборБалФормОтч!$D$134:$F$135,[73]ОборБалФормОтч!$D$137:$F$140,[73]ОборБалФормОтч!$D$142:$F$144,[73]ОборБалФормОтч!$D$146:$F$150,[73]ОборБалФормОтч!$D$152:$F$154,[73]ОборБалФормОтч!$D$156:$F$162,[73]ОборБалФормОтч!$D$129</definedName>
    <definedName name="БЛРаздел7">[73]ОборБалФормОтч!$D$179:$F$185,[73]ОборБалФормОтч!$D$175:$F$177,[73]ОборБалФормОтч!$D$165:$F$173,[73]ОборБалФормОтч!$D$165</definedName>
    <definedName name="БЛРаздел8">[73]ОборБалФормОтч!$E$200:$F$207,[73]ОборБалФормОтч!$C$200:$C$207,[73]ОборБалФормОтч!$E$189:$F$198,[73]ОборБалФормОтч!$C$189:$C$198,[73]ОборБалФормОтч!$E$188:$F$188,[73]ОборБалФормОтч!$C$188</definedName>
    <definedName name="БЛРаздел9">[73]ОборБалФормОтч!$E$234:$F$237,[73]ОборБалФормОтч!$C$234:$C$237,[73]ОборБалФормОтч!$E$224:$F$232,[73]ОборБалФормОтч!$C$224:$C$232,[73]ОборБалФормОтч!$E$223:$F$223,[73]ОборБалФормОтч!$C$223,[73]ОборБалФормОтч!$E$217:$F$221,[73]ОборБалФормОтч!$C$217:$C$221,[73]ОборБалФормОтч!$E$210:$F$215,[73]ОборБалФормОтч!$C$210:$C$215,[73]ОборБалФормОтч!$C$210</definedName>
    <definedName name="БПДанные">[73]ТитулЛистОтч!$C$22:$D$33,[73]ТитулЛистОтч!$C$36:$D$48,[73]ТитулЛистОтч!$C$22</definedName>
    <definedName name="в">'[74]факт 2005 г.'!$J$47</definedName>
    <definedName name="в23ё">[0]!в23ё</definedName>
    <definedName name="в256">#REF!</definedName>
    <definedName name="Валюта">[71]Курсы!$C$3:$C$8</definedName>
    <definedName name="вар" hidden="1">{#N/A,#N/A,FALSE,"МТВ"}</definedName>
    <definedName name="вариант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в">[0]!вв</definedName>
    <definedName name="версия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ор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торой">#REF!</definedName>
    <definedName name="вуув" hidden="1">{#N/A,#N/A,TRUE,"Лист1";#N/A,#N/A,TRUE,"Лист2";#N/A,#N/A,TRUE,"Лист3"}</definedName>
    <definedName name="гараж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г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ород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рприрцфв00ав98" hidden="1">{#N/A,#N/A,TRUE,"Лист1";#N/A,#N/A,TRUE,"Лист2";#N/A,#N/A,TRUE,"Лист3"}</definedName>
    <definedName name="Группа">[75]группа!$A$1:$B$267</definedName>
    <definedName name="грфинцкавг98Х" hidden="1">{#N/A,#N/A,TRUE,"Лист1";#N/A,#N/A,TRUE,"Лист2";#N/A,#N/A,TRUE,"Лист3"}</definedName>
    <definedName name="д">'[74]факт 2005 г.'!$L$47</definedName>
    <definedName name="дебит">'[76]из сем'!$A$2:$B$362</definedName>
    <definedName name="дмтс">[25]yO302.1!#REF!</definedName>
    <definedName name="Добыча">'[77]Добыча нефти4'!$F$11:$Q$12</definedName>
    <definedName name="Доз5">#REF!</definedName>
    <definedName name="дурак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е">'[74]факт 2005 г.'!$M$47</definedName>
    <definedName name="ж">'[5]факт 2005 г.'!$P$47</definedName>
    <definedName name="_xlnm.Print_Titles">#N/A</definedName>
    <definedName name="Зарплата">#REF!</definedName>
    <definedName name="й">[0]!й</definedName>
    <definedName name="изменения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йй">[0]!йй</definedName>
    <definedName name="импорт">#REF!</definedName>
    <definedName name="индплан">#REF!</definedName>
    <definedName name="индцкавг98" hidden="1">{#N/A,#N/A,TRUE,"Лист1";#N/A,#N/A,TRUE,"Лист2";#N/A,#N/A,TRUE,"Лист3"}</definedName>
    <definedName name="Ир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Казтрансой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е">[0]!ке</definedName>
    <definedName name="кеппппппппппп" hidden="1">{#N/A,#N/A,TRUE,"Лист1";#N/A,#N/A,TRUE,"Лист2";#N/A,#N/A,TRUE,"Лист3"}</definedName>
    <definedName name="Класс">[78]класс!$A$1:$B$229</definedName>
    <definedName name="курс_2005">'[79]Статьи затрат'!#REF!</definedName>
    <definedName name="курс1">'[70]2001-...'!#REF!</definedName>
    <definedName name="курс2">'[70]2001-...'!#REF!</definedName>
    <definedName name="м" hidden="1">{#N/A,#N/A,FALSE,"МТВ"}</definedName>
    <definedName name="Макрос1">[0]!Макрос1</definedName>
    <definedName name="Макрос2">#REF!</definedName>
    <definedName name="Макрос3">#REF!</definedName>
    <definedName name="Макрос4">#REF!</definedName>
    <definedName name="МО001">'[4]МО 0012'!$H$1:$H$65536</definedName>
    <definedName name="мым">[0]!мым</definedName>
    <definedName name="нед">#REF!</definedName>
    <definedName name="нсп2">[80]НДПИ!#REF!</definedName>
    <definedName name="_xlnm.Print_Area">#N/A</definedName>
    <definedName name="обор">[81]ОборБалФормОтч!$C$70:$C$72,[81]ОборБалФормОтч!$D$73:$F$73,[81]ОборБалФормОтч!$E$70:$F$72,[81]ОборБалФормОтч!$C$75:$C$77,[81]ОборБалФормОтч!$E$75:$F$77,[81]ОборБалФормОтч!$C$79:$C$82,[81]ОборБалФормОтч!$E$79:$F$82,[81]ОборБалФормОтч!$C$84:$C$86,[81]ОборБалФормОтч!$E$84:$F$86,[81]ОборБалФормОтч!$C$88:$C$89,[81]ОборБалФормОтч!$E$88:$F$89,[81]ОборБалФормОтч!$C$70</definedName>
    <definedName name="обороты">[81]ОборБалФормОтч!$C$19:$C$24,[81]ОборБалФормОтч!$E$19:$F$24,[81]ОборБалФормОтч!$D$26:$F$31,[81]ОборБалФормОтч!$C$33:$C$38,[81]ОборБалФормОтч!$E$33:$F$38,[81]ОборБалФормОтч!$D$40:$F$43,[81]ОборБалФормОтч!$C$45:$C$48,[81]ОборБалФормОтч!$E$45:$F$48,[81]ОборБалФормОтч!$C$19</definedName>
    <definedName name="оригина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п">#REF!</definedName>
    <definedName name="первый">#REF!</definedName>
    <definedName name="по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дготовк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дготовка_к_печати_и_сохранение0710">[0]!Подготовка_к_печати_и_сохранение0710</definedName>
    <definedName name="пра">{#N/A,#N/A,FALSE,"МТВ"}</definedName>
    <definedName name="Предприятия">'[82]#ССЫЛКА'!$A$1:$D$64</definedName>
    <definedName name="прибыль3" hidden="1">{#N/A,#N/A,TRUE,"Лист1";#N/A,#N/A,TRUE,"Лист2";#N/A,#N/A,TRUE,"Лист3"}</definedName>
    <definedName name="ра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_xlnm.Recorder">#REF!</definedName>
    <definedName name="рис1" hidden="1">{#N/A,#N/A,TRUE,"Лист1";#N/A,#N/A,TRUE,"Лист2";#N/A,#N/A,TRUE,"Лист3"}</definedName>
    <definedName name="с">[0]!с</definedName>
    <definedName name="Сводный_баланс_н_п_с">[0]!Сводный_баланс_н_п_с</definedName>
    <definedName name="см">[25]yO302.1!#REF!</definedName>
    <definedName name="СП">[83]СПгнг!$A$1:$D$84</definedName>
    <definedName name="СписокТЭП">[84]СписокТЭП!$A$1:$C$40</definedName>
    <definedName name="сс">[0]!сс</definedName>
    <definedName name="сссс">[0]!сссс</definedName>
    <definedName name="ссы">[0]!ссы</definedName>
    <definedName name="Станция">#REF!</definedName>
    <definedName name="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сяры">[25]yO302.1!#REF!</definedName>
    <definedName name="титэк">#REF!</definedName>
    <definedName name="титэк1">#REF!</definedName>
    <definedName name="титэмба">#REF!</definedName>
    <definedName name="тп" hidden="1">{#N/A,#N/A,TRUE,"Лист1";#N/A,#N/A,TRUE,"Лист2";#N/A,#N/A,TRUE,"Лист3"}</definedName>
    <definedName name="Трансляция_F">#REF!</definedName>
    <definedName name="третий">#REF!</definedName>
    <definedName name="у">[0]!у</definedName>
    <definedName name="ук">[0]!ук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[85]!Упорядочить_по_областям</definedName>
    <definedName name="ф77">#REF!</definedName>
    <definedName name="Фин_инстр">[71]Индексы!$F$3:$F$40</definedName>
    <definedName name="фиф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лажок16_Щелкнуть">[0]!Флажок16_Щелкнуть</definedName>
    <definedName name="фонарь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рма6">#REF!</definedName>
    <definedName name="хах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ц">[0]!ц</definedName>
    <definedName name="ЦО1">[86]группа!$A$1:$C$263</definedName>
    <definedName name="цу">[0]!цу</definedName>
    <definedName name="цц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четвертый">#REF!</definedName>
    <definedName name="щ">[0]!щ</definedName>
    <definedName name="ыв">[0]!ыв</definedName>
    <definedName name="ыуаы" hidden="1">{#N/A,#N/A,TRUE,"Лист1";#N/A,#N/A,TRUE,"Лист2";#N/A,#N/A,TRUE,"Лист3"}</definedName>
    <definedName name="ыыыы">[0]!ыыыы</definedName>
    <definedName name="Экспорт_Объемы_добычи">#REF!</definedName>
    <definedName name="Экспорт_Поставки_нефти">'[77]поставка сравн13'!$A$1:$Q$30</definedName>
  </definedNames>
  <calcPr calcId="144525" iterate="1" iterateCount="200" concurrentCalc="0"/>
</workbook>
</file>

<file path=xl/calcChain.xml><?xml version="1.0" encoding="utf-8"?>
<calcChain xmlns="http://schemas.openxmlformats.org/spreadsheetml/2006/main">
  <c r="J159" i="1" l="1"/>
  <c r="J156" i="1"/>
  <c r="F154" i="1"/>
  <c r="H154" i="1"/>
  <c r="I154" i="1"/>
  <c r="J154" i="1"/>
  <c r="K154" i="1"/>
  <c r="J158" i="1"/>
  <c r="J148" i="1"/>
  <c r="H129" i="1"/>
  <c r="H130" i="1"/>
  <c r="H131" i="1"/>
  <c r="H132" i="1"/>
  <c r="H148" i="1"/>
  <c r="E103" i="1"/>
  <c r="E102" i="1"/>
  <c r="C58" i="1"/>
  <c r="C68" i="1"/>
  <c r="C75" i="1"/>
  <c r="C77" i="1"/>
  <c r="C78" i="1"/>
  <c r="C45" i="1"/>
  <c r="C46" i="1"/>
  <c r="C80" i="1"/>
  <c r="D58" i="1"/>
  <c r="D68" i="1"/>
  <c r="D75" i="1"/>
  <c r="D77" i="1"/>
  <c r="D78" i="1"/>
  <c r="D45" i="1"/>
  <c r="D46" i="1"/>
</calcChain>
</file>

<file path=xl/comments1.xml><?xml version="1.0" encoding="utf-8"?>
<comments xmlns="http://schemas.openxmlformats.org/spreadsheetml/2006/main">
  <authors>
    <author>Горошанская Ольга Викторовна</author>
  </authors>
  <commentList>
    <comment ref="C102" authorId="0">
      <text>
        <r>
          <rPr>
            <b/>
            <sz val="9"/>
            <color indexed="81"/>
            <rFont val="Tahoma"/>
            <family val="2"/>
            <charset val="204"/>
          </rPr>
          <t>Горошанская Ольга Викторовна:</t>
        </r>
        <r>
          <rPr>
            <sz val="9"/>
            <color indexed="81"/>
            <rFont val="Tahoma"/>
            <family val="2"/>
            <charset val="204"/>
          </rPr>
          <t xml:space="preserve">
выбытие активов в свернутом виде
</t>
        </r>
      </text>
    </comment>
    <comment ref="C103" authorId="0">
      <text>
        <r>
          <rPr>
            <b/>
            <sz val="9"/>
            <color indexed="81"/>
            <rFont val="Tahoma"/>
            <family val="2"/>
            <charset val="204"/>
          </rPr>
          <t>Горошанская Ольга Викторовна:</t>
        </r>
        <r>
          <rPr>
            <sz val="9"/>
            <color indexed="81"/>
            <rFont val="Tahoma"/>
            <family val="2"/>
            <charset val="204"/>
          </rPr>
          <t xml:space="preserve">
выбытие активов в свернутом виде</t>
        </r>
      </text>
    </comment>
  </commentList>
</comments>
</file>

<file path=xl/sharedStrings.xml><?xml version="1.0" encoding="utf-8"?>
<sst xmlns="http://schemas.openxmlformats.org/spreadsheetml/2006/main" count="261" uniqueCount="204">
  <si>
    <t xml:space="preserve">Наименование организации: </t>
  </si>
  <si>
    <t>АО "НК "КазМунайГаз"</t>
  </si>
  <si>
    <t>Сведения  о реорганизации:</t>
  </si>
  <si>
    <t>Вид деятельности организации:</t>
  </si>
  <si>
    <t>холдинговая компания</t>
  </si>
  <si>
    <t>Организационно-правовая форма:</t>
  </si>
  <si>
    <t>акционерное общество</t>
  </si>
  <si>
    <t>Форма отчетности:</t>
  </si>
  <si>
    <t>не консолидированная</t>
  </si>
  <si>
    <t xml:space="preserve">Среднегодовая численность работников: </t>
  </si>
  <si>
    <t>400 чел.</t>
  </si>
  <si>
    <t xml:space="preserve">Субъект предпринимательства </t>
  </si>
  <si>
    <t>крупного</t>
  </si>
  <si>
    <t>(малого, среднего, крупного)</t>
  </si>
  <si>
    <t>Юридический адрес (организации)</t>
  </si>
  <si>
    <t>010000, г.Астана, пр.Кабанбай батыра, 19</t>
  </si>
  <si>
    <t xml:space="preserve">Бухгалтерский баланс </t>
  </si>
  <si>
    <t>по состоянию на "31" декабря 2015г.</t>
  </si>
  <si>
    <t>предварительно</t>
  </si>
  <si>
    <t>тыс.тенге</t>
  </si>
  <si>
    <t xml:space="preserve">Активы 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</si>
  <si>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</si>
  <si>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</si>
  <si>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</si>
  <si>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</si>
  <si>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 xml:space="preserve">Денежные средства и их эквиваленты  </t>
  </si>
  <si>
    <t>010</t>
  </si>
  <si>
    <t>Финансовые активы, имеющиеся в наличии для продажи</t>
  </si>
  <si>
    <t>011</t>
  </si>
  <si>
    <t>Производные финансовые инструменты</t>
  </si>
  <si>
    <t>012</t>
  </si>
  <si>
    <t>Финансовые активы, учитываемые по справедливой стоимости через прибыли и убытки</t>
  </si>
  <si>
    <t>013</t>
  </si>
  <si>
    <t>Финансовые активы, удерживаемые до погашения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</si>
  <si>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</si>
  <si>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</si>
  <si>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</si>
  <si>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</si>
  <si>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</si>
  <si>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Текущий подоходный налог</t>
  </si>
  <si>
    <t>017</t>
  </si>
  <si>
    <t xml:space="preserve">Запасы </t>
  </si>
  <si>
    <t>018</t>
  </si>
  <si>
    <t>Прочие краткосрочные активы</t>
  </si>
  <si>
    <t>019</t>
  </si>
  <si>
    <t>Итого краткосрочных активов (сумма строк с 010 по 019)</t>
  </si>
  <si>
    <t>100</t>
  </si>
  <si>
    <t xml:space="preserve">Активы (или выбывающие группы), предназначенные для продажи </t>
  </si>
  <si>
    <t>101</t>
  </si>
  <si>
    <t xml:space="preserve">II. Долгосрочные активы </t>
  </si>
  <si>
    <t>110</t>
  </si>
  <si>
    <t>111</t>
  </si>
  <si>
    <t>112</t>
  </si>
  <si>
    <t>113</t>
  </si>
  <si>
    <t>Прочие долгосрочные финансовые активы</t>
  </si>
  <si>
    <t>114</t>
  </si>
  <si>
    <t>Долгосрочная торговая и прочая дебиторская задолженность</t>
  </si>
  <si>
    <t>115</t>
  </si>
  <si>
    <t>Инвестиции, учитываемые методом долевого участия</t>
  </si>
  <si>
    <t>116</t>
  </si>
  <si>
    <t>Инвестиционное имущество</t>
  </si>
  <si>
    <t>117</t>
  </si>
  <si>
    <t xml:space="preserve">Основные средства </t>
  </si>
  <si>
    <t>118</t>
  </si>
  <si>
    <t>Биологические активы</t>
  </si>
  <si>
    <t>119</t>
  </si>
  <si>
    <t>Разведочные и оценочные активы</t>
  </si>
  <si>
    <t>120</t>
  </si>
  <si>
    <t xml:space="preserve">Нематериальные активы </t>
  </si>
  <si>
    <t>121</t>
  </si>
  <si>
    <t>Отложенные налоговые активы</t>
  </si>
  <si>
    <t>122</t>
  </si>
  <si>
    <t xml:space="preserve">Прочие долгосрочные активы </t>
  </si>
  <si>
    <t>123</t>
  </si>
  <si>
    <t>Итого долгосрочных активов (сумма строк с 110 по 123)</t>
  </si>
  <si>
    <t>200</t>
  </si>
  <si>
    <t>Баланс (строка 100+строка 101+строка 200)</t>
  </si>
  <si>
    <t xml:space="preserve"> Обязательство и капитал</t>
  </si>
  <si>
    <t>Краткосрочные обязательства</t>
  </si>
  <si>
    <t xml:space="preserve">Займы </t>
  </si>
  <si>
    <t>210</t>
  </si>
  <si>
    <t>211</t>
  </si>
  <si>
    <t>Прочие краткосрочные финансовые обязательства</t>
  </si>
  <si>
    <t xml:space="preserve">Краткосрочная торговая и прочая кредиторская задолженность </t>
  </si>
  <si>
    <t>213</t>
  </si>
  <si>
    <t xml:space="preserve">Краткосрочные резервы </t>
  </si>
  <si>
    <t>214</t>
  </si>
  <si>
    <t xml:space="preserve">Текущие налоговые обязательства по подоходному налогу </t>
  </si>
  <si>
    <t>215</t>
  </si>
  <si>
    <t>Вознаграждения работникам</t>
  </si>
  <si>
    <t>216</t>
  </si>
  <si>
    <t>Прочие краткосрочные обязательства</t>
  </si>
  <si>
    <t>217</t>
  </si>
  <si>
    <t>Итого краткосрочных обязательств (сумма сторкс 210 по 217)</t>
  </si>
  <si>
    <t>300</t>
  </si>
  <si>
    <t>Обязательства выбывающих групп, предназначенных для продажи</t>
  </si>
  <si>
    <t>301</t>
  </si>
  <si>
    <t xml:space="preserve">IV. Долгосрочные обязательства </t>
  </si>
  <si>
    <t>310</t>
  </si>
  <si>
    <t>311</t>
  </si>
  <si>
    <t xml:space="preserve">Прочие долгосрочные финансовые обязательства </t>
  </si>
  <si>
    <t>312</t>
  </si>
  <si>
    <t>Долгосрочная торговая и прочая кредиторская задолженность</t>
  </si>
  <si>
    <t>313</t>
  </si>
  <si>
    <t xml:space="preserve">Долгосрочные резервы </t>
  </si>
  <si>
    <t>314</t>
  </si>
  <si>
    <t>Отложенные налоговые обязательства</t>
  </si>
  <si>
    <t>315</t>
  </si>
  <si>
    <t>Прочие долгосрочные обязательства</t>
  </si>
  <si>
    <t>316</t>
  </si>
  <si>
    <t xml:space="preserve">Итого долгосрочных обязательств (сумма строк с 310 по 316) </t>
  </si>
  <si>
    <t>400</t>
  </si>
  <si>
    <t xml:space="preserve">V. Капитал </t>
  </si>
  <si>
    <t xml:space="preserve">Уставный (акционерный) капитал </t>
  </si>
  <si>
    <t>410</t>
  </si>
  <si>
    <t>Эмиссионный доход</t>
  </si>
  <si>
    <t>411</t>
  </si>
  <si>
    <t>Выкупленные собственные долевые инструменты</t>
  </si>
  <si>
    <t>412</t>
  </si>
  <si>
    <t>Резервы</t>
  </si>
  <si>
    <t>413</t>
  </si>
  <si>
    <t>Нераспределенная прибыль (непокрытый убыток)</t>
  </si>
  <si>
    <t>414</t>
  </si>
  <si>
    <t>Итого капитал, относимый на собственников материнской организации (сумма строк с 410 по  414)</t>
  </si>
  <si>
    <t>420</t>
  </si>
  <si>
    <t>Доля неконтролирующих собственников</t>
  </si>
  <si>
    <t>421</t>
  </si>
  <si>
    <t>Всего капитал (строка 420+/-строка421)</t>
  </si>
  <si>
    <t>500</t>
  </si>
  <si>
    <t>Баланс (строка 300+строка 301+строка400+строка 500)</t>
  </si>
  <si>
    <t>Руководитель:</t>
  </si>
  <si>
    <t>Главный бухгалтер:</t>
  </si>
  <si>
    <t>Место печати</t>
  </si>
  <si>
    <t>Отчет о прибылях и убытках</t>
  </si>
  <si>
    <t>за период, заканчивающийся 31 декабря 2015г.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</si>
  <si>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</si>
  <si>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</si>
  <si>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</si>
  <si>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</si>
  <si>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</si>
  <si>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010-строка 011)</t>
  </si>
  <si>
    <t xml:space="preserve">Расходы по реализации </t>
  </si>
  <si>
    <t xml:space="preserve">Административные расходы </t>
  </si>
  <si>
    <t>Прочие расходы</t>
  </si>
  <si>
    <t>Прочие доходы</t>
  </si>
  <si>
    <t>Итого операционная прибыль (убыток) (+/- строки с 012 по 016)</t>
  </si>
  <si>
    <t>020</t>
  </si>
  <si>
    <t>Доходы по финансированию</t>
  </si>
  <si>
    <t>021</t>
  </si>
  <si>
    <t>Расходы по финансированию</t>
  </si>
  <si>
    <t>022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</si>
  <si>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</si>
  <si>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</si>
  <si>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неоперационные доходы</t>
  </si>
  <si>
    <t>024</t>
  </si>
  <si>
    <t>Прочие неоперационные расходы</t>
  </si>
  <si>
    <t>025</t>
  </si>
  <si>
    <t>Прибыль (убыток) до налогообложения (+/- строки с 020 по 025)</t>
  </si>
  <si>
    <t>Расходы по корпоративному подоходному налогу</t>
  </si>
  <si>
    <r>
      <t>Прибыль/ (убыток) после налогообложения от продолжающейся деятельности</t>
    </r>
    <r>
      <rPr>
        <b/>
        <sz val="9"/>
        <rFont val="Arial"/>
        <family val="2"/>
        <charset val="204"/>
      </rPr>
      <t xml:space="preserve"> (строка 100 - строка 101)</t>
    </r>
  </si>
  <si>
    <t>Прибыль/ (убыток) после налогообложения от прекращенной деятельности</t>
  </si>
  <si>
    <t>201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</si>
  <si>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</si>
  <si>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</si>
  <si>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</si>
  <si>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</si>
  <si>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</si>
  <si>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</si>
  <si>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</si>
  <si>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</si>
  <si>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</si>
  <si>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</si>
  <si>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</si>
  <si>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415</t>
  </si>
  <si>
    <t>Курсовая разница по инвестициям в зарубежные организации</t>
  </si>
  <si>
    <t>416</t>
  </si>
  <si>
    <t>Хеджирование чистых инвестиций в зарубежные операции</t>
  </si>
  <si>
    <t>417</t>
  </si>
  <si>
    <t>Прочие компоненты прочей совокупной прибыли</t>
  </si>
  <si>
    <t>418</t>
  </si>
  <si>
    <t>Расчет прибыли на акцию</t>
  </si>
  <si>
    <t>Корректировка при реклассификации в составе прибыли (убытка)</t>
  </si>
  <si>
    <t>419</t>
  </si>
  <si>
    <t>Уставный капитал</t>
  </si>
  <si>
    <t>Номинал</t>
  </si>
  <si>
    <t>Кол-во акций</t>
  </si>
  <si>
    <t>Налоговый эффект компонентов прочей совокупной прибыли</t>
  </si>
  <si>
    <t>Остаток на начало периода</t>
  </si>
  <si>
    <t>Общая совокупная прибыль (строка 300+ строка 400)</t>
  </si>
  <si>
    <t>Выпуск акций</t>
  </si>
  <si>
    <t>Общая совокупная прибыль относимая на:</t>
  </si>
  <si>
    <t>Прибыль на акцию:</t>
  </si>
  <si>
    <t>600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</si>
  <si>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</si>
  <si>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</si>
  <si>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</si>
  <si>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</si>
  <si>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Остаток на конец периода</t>
  </si>
  <si>
    <t>Расчет средневзвешенного показателя:</t>
  </si>
  <si>
    <t>акций</t>
  </si>
  <si>
    <t>тенге</t>
  </si>
  <si>
    <t>прибыль на 31.12.2015</t>
  </si>
  <si>
    <t>прибыль/убыток на акцию</t>
  </si>
  <si>
    <t>в отчетности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</si>
</sst>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0">
    <numFmt numFmtId="164" formatCode="_(* #,##0_);_(* \(#,##0\);_(* &quot;-&quot;_);_(@_)"/>
    <numFmt numFmtId="165" formatCode="_-* #,##0.00_р_._-;\-* #,##0.00_р_._-;_-* &quot;-&quot;??_р_._-;_-@_-"/>
    <numFmt numFmtId="166" formatCode="_(* #,##0.00_);_(* \(#,##0.00\);_(* &quot;-&quot;??_);_(@_)"/>
    <numFmt numFmtId="167" formatCode="dd/mm/yy;@"/>
    <numFmt numFmtId="168" formatCode="[$-409]d\-mmm;@"/>
    <numFmt numFmtId="169" formatCode="[$$-409]#,##0_ ;[Red]\-[$$-409]#,##0\ "/>
    <numFmt numFmtId="170" formatCode="#"/>
    <numFmt numFmtId="171" formatCode="#,##0;\(#,##0\)"/>
    <numFmt numFmtId="172" formatCode="_-* #,##0&quot;тг.&quot;_-;\-* #,##0&quot;тг.&quot;_-;_-* &quot;-&quot;&quot;тг.&quot;_-;_-@_-"/>
    <numFmt numFmtId="173" formatCode="_-* #,##0.00&quot;р.&quot;_-;\-* #,##0.00&quot;р.&quot;_-;_-* &quot;-&quot;??&quot;р.&quot;_-;_-@_-"/>
    <numFmt numFmtId="174" formatCode="0.00;0;"/>
    <numFmt numFmtId="175" formatCode="0.0"/>
    <numFmt numFmtId="176" formatCode="&quot;$&quot;#,##0_);\(&quot;$&quot;#,##0\)"/>
    <numFmt numFmtId="177" formatCode="#,##0&quot;р.&quot;;\-#,##0&quot;р.&quot;"/>
    <numFmt numFmtId="178" formatCode="General_)"/>
    <numFmt numFmtId="179" formatCode="_-* ###0_-;\(###0\);_-* &quot;–&quot;_-;_-@_-"/>
    <numFmt numFmtId="180" formatCode="_-* #,##0_-;\(#,##0\);_-* &quot;–&quot;_-;_-@_-"/>
    <numFmt numFmtId="181" formatCode="_-* #,###_-;\(#,###\);_-* &quot;–&quot;_-;_-@_-"/>
    <numFmt numFmtId="182" formatCode="_-\ #,##0.000_-;\(#,##0.000\);_-* &quot;–&quot;_-;_-@_-"/>
    <numFmt numFmtId="183" formatCode="_-#,###_-;\(#,###\);_-\ &quot;–&quot;_-;_-@_-"/>
    <numFmt numFmtId="184" formatCode="_(* #,##0.0_);_(* \(#,##0.00\);_(* &quot;-&quot;??_);_(@_)"/>
    <numFmt numFmtId="185" formatCode="#,##0.0_);\(#,##0.0\)"/>
    <numFmt numFmtId="186" formatCode="&quot;$&quot;#,##0.0_);[Red]\(&quot;$&quot;#,##0.0\)"/>
    <numFmt numFmtId="187" formatCode="0.000"/>
    <numFmt numFmtId="188" formatCode="#\ ##0_.\ &quot;zі&quot;\ 00\ &quot;gr&quot;;\(#\ ##0.00\z\і\)"/>
    <numFmt numFmtId="189" formatCode="#\ ##0&quot;zі&quot;00&quot;gr&quot;;\(#\ ##0.00\z\і\)"/>
    <numFmt numFmtId="190" formatCode="#,##0.000_);\(#,##0.000\)"/>
    <numFmt numFmtId="191" formatCode="_-&quot;$&quot;* #,##0.00_-;\-&quot;$&quot;* #,##0.00_-;_-&quot;$&quot;* &quot;-&quot;??_-;_-@_-"/>
    <numFmt numFmtId="192" formatCode="0.0%;\(0.0%\)"/>
    <numFmt numFmtId="193" formatCode="&quot;$&quot;#,\);\(&quot;$&quot;#,##0\)"/>
    <numFmt numFmtId="194" formatCode="&quot;р.&quot;#,\);\(&quot;р.&quot;#,##0\)"/>
    <numFmt numFmtId="195" formatCode="_-* #,##0_р_._-;\-* #,##0_р_._-;_-* &quot;-&quot;_р_._-;_-@_-"/>
    <numFmt numFmtId="196" formatCode="#,##0.000\);[Red]\(#,##0.000\)"/>
    <numFmt numFmtId="197" formatCode="[$-409]h:mm:ss\ AM/PM"/>
    <numFmt numFmtId="198" formatCode="_(* #.##0.00_);_(* \(#.##0.00\);_(* &quot;-&quot;??_);_(@_)"/>
    <numFmt numFmtId="199" formatCode="_(&quot;$&quot;* #,##0_);_(&quot;$&quot;* \(#,##0\);_(&quot;$&quot;* &quot;-&quot;_);_(@_)"/>
    <numFmt numFmtId="200" formatCode="_(* #,##0.0_);_(* \(#,##0.0\);_(* &quot;-&quot;?_);_(@_)"/>
    <numFmt numFmtId="201" formatCode="_(&quot;$&quot;* #,##0.00_);_(&quot;$&quot;* \(#,##0.00\);_(&quot;$&quot;* &quot;-&quot;??_);_(@_)"/>
    <numFmt numFmtId="202" formatCode="* \(#,##0\);* #,##0_);&quot;-&quot;??_);@"/>
    <numFmt numFmtId="203" formatCode="_-* #,##0&quot;р.&quot;_-;\-* #,##0&quot;р.&quot;_-;_-* &quot;-&quot;&quot;р.&quot;_-;_-@_-"/>
    <numFmt numFmtId="204" formatCode="mmmm\ d\,\ yyyy"/>
    <numFmt numFmtId="205" formatCode="[$-409]d\-mmm\-yy;@"/>
    <numFmt numFmtId="206" formatCode="* #,##0_);* \(#,##0\);&quot;-&quot;??_);@"/>
    <numFmt numFmtId="207" formatCode="_-* #,##0.00[$€-1]_-;\-* #,##0.00[$€-1]_-;_-* &quot;-&quot;??[$€-1]_-"/>
    <numFmt numFmtId="208" formatCode="&quot;€&quot;\ #,##0.00_-"/>
    <numFmt numFmtId="209" formatCode="_([$€-2]* #,##0.00_);_([$€-2]* \(#,##0.00\);_([$€-2]* &quot;-&quot;??_)"/>
    <numFmt numFmtId="210" formatCode="#,##0_);[Red]\(#,##0\);\-_)"/>
    <numFmt numFmtId="211" formatCode="#,##0\ ;\(#,##0\)"/>
    <numFmt numFmtId="212" formatCode="_(#,##0;\(#,##0\);\-;&quot;  &quot;@"/>
    <numFmt numFmtId="213" formatCode="0;[Red]0"/>
    <numFmt numFmtId="214" formatCode="&quot;$&quot;#,##0\ ;\-&quot;$&quot;#,##0"/>
    <numFmt numFmtId="215" formatCode="&quot;р.&quot;#,##0\ ;\-&quot;р.&quot;#,##0"/>
    <numFmt numFmtId="216" formatCode="&quot;$&quot;#,##0.00\ ;\(&quot;$&quot;#,##0.00\)"/>
    <numFmt numFmtId="217" formatCode="&quot;р.&quot;#,##0.00\ ;\(&quot;р.&quot;#,##0.00\)"/>
    <numFmt numFmtId="218" formatCode="_-* #,##0\ _P_t_s_-;\-* #,##0\ _P_t_s_-;_-* &quot;-&quot;\ _P_t_s_-;_-@_-"/>
    <numFmt numFmtId="219" formatCode="_-* #,##0.00\ _P_t_s_-;\-* #,##0.00\ _P_t_s_-;_-* &quot;-&quot;??\ _P_t_s_-;_-@_-"/>
    <numFmt numFmtId="220" formatCode="_-* #,##0\ &quot;Pts&quot;_-;\-* #,##0\ &quot;Pts&quot;_-;_-* &quot;-&quot;\ &quot;Pts&quot;_-;_-@_-"/>
    <numFmt numFmtId="221" formatCode="_-* #,##0.00\ &quot;Pts&quot;_-;\-* #,##0.00\ &quot;Pts&quot;_-;_-* &quot;-&quot;??\ &quot;Pts&quot;_-;_-@_-"/>
    <numFmt numFmtId="222" formatCode="0.00_)"/>
    <numFmt numFmtId="223" formatCode="_(* #,##0,_);_(* \(#,##0,\);_(* &quot;-&quot;_);_(@_)"/>
    <numFmt numFmtId="224" formatCode="_-* #,##0\ _đ_._-;\-* #,##0\ _đ_._-;_-* &quot;-&quot;\ _đ_._-;_-@_-"/>
    <numFmt numFmtId="225" formatCode="0.00000%"/>
    <numFmt numFmtId="226" formatCode="0.0000000%"/>
    <numFmt numFmtId="227" formatCode="_-* #,##0_?_._-;\-* #,##0_?_._-;_-* &quot;-&quot;_?_._-;_-@_-"/>
    <numFmt numFmtId="228" formatCode="_-* #,##0.00_?_._-;\-* #,##0.00_?_._-;_-* &quot;-&quot;??_?_._-;_-@_-"/>
    <numFmt numFmtId="229" formatCode="0%_);\(0%\)"/>
    <numFmt numFmtId="230" formatCode="_-* #,##0\ _$_-;\-* #,##0\ _$_-;_-* &quot;-&quot;\ _$_-;_-@_-"/>
    <numFmt numFmtId="231" formatCode="\60\4\7\:"/>
    <numFmt numFmtId="232" formatCode="0.0%"/>
    <numFmt numFmtId="233" formatCode="\+0.0;\-0.0"/>
    <numFmt numFmtId="234" formatCode="\+0.0%;\-0.0%"/>
    <numFmt numFmtId="235" formatCode="#,##0______;;&quot;------------      &quot;"/>
    <numFmt numFmtId="236" formatCode="&quot;$&quot;#,##0"/>
    <numFmt numFmtId="237" formatCode="#\ ##0&quot;zі&quot;_.00&quot;gr&quot;;\(#\ ##0.00\z\і\)"/>
    <numFmt numFmtId="238" formatCode="&quot;$&quot;#,\);\(&quot;$&quot;#,\)"/>
    <numFmt numFmtId="239" formatCode="&quot;р.&quot;#,\);\(&quot;р.&quot;#,\)"/>
    <numFmt numFmtId="240" formatCode="#\ ##0&quot;zі&quot;.00&quot;gr&quot;;\(#\ ##0&quot;zі&quot;.00&quot;gr&quot;\)"/>
    <numFmt numFmtId="241" formatCode="&quot;$&quot;#,;\(&quot;$&quot;#,\)"/>
    <numFmt numFmtId="242" formatCode="&quot;р.&quot;#,;\(&quot;р.&quot;#,\)"/>
    <numFmt numFmtId="243" formatCode="#,##0.000_ ;\-#,##0.000\ "/>
    <numFmt numFmtId="244" formatCode="#,##0.00_ ;[Red]\-#,##0.00\ "/>
    <numFmt numFmtId="245" formatCode="_(* #,##0_);_(* \(#,##0\);_(* &quot;-&quot;??_);_(@_)"/>
    <numFmt numFmtId="246" formatCode="&quot;р.&quot;#,##0.00_);\(&quot;р.&quot;#,##0.00\)"/>
    <numFmt numFmtId="247" formatCode="#,##0.00&quot;р.&quot;;\-#,##0.00&quot;р.&quot;"/>
    <numFmt numFmtId="248" formatCode="&quot;р.&quot;#,##0_);[Red]\(&quot;р.&quot;#,##0\)"/>
    <numFmt numFmtId="249" formatCode="#,##0&quot;р.&quot;;[Red]\-#,##0&quot;р.&quot;"/>
    <numFmt numFmtId="250" formatCode="#,##0_ ;[Red]\-#,##0\ "/>
    <numFmt numFmtId="251" formatCode="#,##0;[Red]\-#,##0"/>
    <numFmt numFmtId="252" formatCode="_-* #,##0.00\ _р_._-;\-* #,##0.00\ _р_._-;_-* &quot;-&quot;??\ _р_._-;_-@_-"/>
    <numFmt numFmtId="253" formatCode="_-* #,##0.00_-;\-* #,##0.00_-;_-* &quot;-&quot;??_-;_-@_-"/>
  </numFmts>
  <fonts count="19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0"/>
      <color indexed="0"/>
      <name val="Arial"/>
      <family val="2"/>
      <charset val="204"/>
    </font>
    <font>
      <sz val="9"/>
      <name val="Arial Cyr"/>
      <charset val="204"/>
    </font>
    <font>
      <sz val="10"/>
      <color indexed="10"/>
      <name val="Arial Cyr"/>
      <charset val="204"/>
    </font>
    <font>
      <b/>
      <sz val="9"/>
      <name val="Arial"/>
      <family val="2"/>
      <charset val="204"/>
    </font>
    <font>
      <b/>
      <sz val="11"/>
      <name val="Arial Cyr"/>
      <charset val="204"/>
    </font>
    <font>
      <b/>
      <sz val="10"/>
      <color indexed="10"/>
      <name val="Arial Cyr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i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color rgb="FFFF0000"/>
      <name val="Arial Cyr"/>
      <charset val="204"/>
    </font>
    <font>
      <sz val="10"/>
      <name val="Tahoma"/>
      <family val="2"/>
    </font>
    <font>
      <sz val="9"/>
      <color indexed="0"/>
      <name val="Arial"/>
      <family val="2"/>
      <charset val="204"/>
    </font>
    <font>
      <sz val="9"/>
      <color indexed="8"/>
      <name val="Arial"/>
      <family val="2"/>
      <charset val="204"/>
    </font>
    <font>
      <sz val="10"/>
      <name val="Arial Cyr"/>
      <family val="2"/>
      <charset val="204"/>
    </font>
    <font>
      <sz val="10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Geneva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sz val="6"/>
      <color indexed="72"/>
      <name val="Courier"/>
      <family val="1"/>
      <charset val="204"/>
    </font>
    <font>
      <sz val="10"/>
      <color indexed="72"/>
      <name val="Courier"/>
      <family val="1"/>
      <charset val="204"/>
    </font>
    <font>
      <b/>
      <sz val="1"/>
      <color indexed="8"/>
      <name val="Courier"/>
      <family val="3"/>
    </font>
    <font>
      <sz val="10"/>
      <name val="Helv"/>
      <charset val="204"/>
    </font>
    <font>
      <sz val="10"/>
      <color indexed="8"/>
      <name val="Arial"/>
      <family val="2"/>
      <charset val="204"/>
    </font>
    <font>
      <sz val="10"/>
      <name val="Times New Roman Cyr"/>
      <family val="1"/>
      <charset val="204"/>
    </font>
    <font>
      <sz val="10"/>
      <color indexed="0"/>
      <name val="Helv"/>
      <charset val="204"/>
    </font>
    <font>
      <sz val="10"/>
      <name val="Garamond"/>
      <family val="1"/>
      <charset val="204"/>
    </font>
    <font>
      <sz val="10"/>
      <name val="Arial"/>
      <family val="2"/>
    </font>
    <font>
      <sz val="1"/>
      <color indexed="8"/>
      <name val="Courier"/>
      <family val="3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sz val="10"/>
      <name val="Arial Cyr"/>
    </font>
    <font>
      <sz val="8.25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8"/>
      <name val="Helv"/>
      <charset val="204"/>
    </font>
    <font>
      <sz val="11"/>
      <color indexed="20"/>
      <name val="Calibri"/>
      <family val="2"/>
    </font>
    <font>
      <sz val="10"/>
      <name val="Courier"/>
      <family val="3"/>
    </font>
    <font>
      <b/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8"/>
      <color indexed="21"/>
      <name val="Arial"/>
      <family val="2"/>
    </font>
    <font>
      <b/>
      <sz val="10"/>
      <name val="MS Sans Serif"/>
      <family val="2"/>
      <charset val="204"/>
    </font>
    <font>
      <b/>
      <sz val="9"/>
      <color indexed="12"/>
      <name val="Comic Sans MS"/>
      <family val="4"/>
    </font>
    <font>
      <b/>
      <sz val="9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4"/>
      <color indexed="57"/>
      <name val="Arial"/>
      <family val="2"/>
    </font>
    <font>
      <sz val="6.5"/>
      <name val="Arial"/>
      <family val="2"/>
    </font>
    <font>
      <sz val="8"/>
      <name val="Arial"/>
      <family val="2"/>
    </font>
    <font>
      <sz val="12"/>
      <color indexed="50"/>
      <name val="Arial"/>
      <family val="2"/>
    </font>
    <font>
      <sz val="7.5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Pragmatica"/>
    </font>
    <font>
      <b/>
      <sz val="11"/>
      <name val="Comic Sans MS"/>
      <family val="4"/>
    </font>
    <font>
      <b/>
      <sz val="11"/>
      <color indexed="9"/>
      <name val="Calibri"/>
      <family val="2"/>
    </font>
    <font>
      <b/>
      <sz val="8"/>
      <name val="Arial"/>
      <family val="2"/>
      <charset val="204"/>
    </font>
    <font>
      <sz val="10"/>
      <name val="Times New Roman Cyr"/>
      <charset val="204"/>
    </font>
    <font>
      <sz val="10"/>
      <name val="NTTimes/Cyrillic"/>
    </font>
    <font>
      <sz val="10"/>
      <color theme="1"/>
      <name val="Arial"/>
      <family val="2"/>
    </font>
    <font>
      <sz val="9"/>
      <color indexed="8"/>
      <name val="Times New Roman"/>
      <family val="1"/>
    </font>
    <font>
      <sz val="8"/>
      <name val="Arial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sz val="10"/>
      <color indexed="12"/>
      <name val="Arial"/>
      <family val="2"/>
      <charset val="204"/>
    </font>
    <font>
      <u/>
      <sz val="10"/>
      <name val="Arial"/>
      <family val="2"/>
    </font>
    <font>
      <sz val="10"/>
      <name val="MS Sans Serif"/>
      <family val="2"/>
      <charset val="204"/>
    </font>
    <font>
      <b/>
      <sz val="9"/>
      <name val="UniversCond"/>
    </font>
    <font>
      <sz val="12"/>
      <name val="Tms Rmn"/>
      <charset val="204"/>
    </font>
    <font>
      <i/>
      <sz val="11"/>
      <color indexed="23"/>
      <name val="Calibri"/>
      <family val="2"/>
    </font>
    <font>
      <b/>
      <u val="singleAccounting"/>
      <sz val="9"/>
      <name val="Times New Roman"/>
      <family val="1"/>
    </font>
    <font>
      <b/>
      <sz val="12"/>
      <color indexed="8"/>
      <name val="Arial"/>
      <family val="2"/>
    </font>
    <font>
      <b/>
      <sz val="10.5"/>
      <color indexed="8"/>
      <name val="Arial"/>
      <family val="2"/>
    </font>
    <font>
      <sz val="10"/>
      <color indexed="12"/>
      <name val="Arial"/>
      <family val="2"/>
    </font>
    <font>
      <sz val="8"/>
      <name val="Helv (US)"/>
    </font>
    <font>
      <b/>
      <vertAlign val="superscript"/>
      <sz val="8"/>
      <name val="Comic Sans MS"/>
      <family val="4"/>
    </font>
    <font>
      <sz val="10"/>
      <color indexed="62"/>
      <name val="Arial"/>
      <family val="2"/>
    </font>
    <font>
      <b/>
      <sz val="11"/>
      <color indexed="12"/>
      <name val="Comic Sans MS"/>
      <family val="4"/>
    </font>
    <font>
      <sz val="8"/>
      <color indexed="57"/>
      <name val="Arial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0.5"/>
      <name val="Helv (US)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04"/>
    </font>
    <font>
      <sz val="11"/>
      <color indexed="24"/>
      <name val="Arial"/>
      <family val="2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color indexed="10"/>
      <name val="Book Antiqua"/>
      <family val="1"/>
      <charset val="204"/>
    </font>
    <font>
      <u/>
      <sz val="12"/>
      <color indexed="12"/>
      <name val="Times New Roman"/>
      <family val="1"/>
      <charset val="204"/>
    </font>
    <font>
      <u/>
      <sz val="12"/>
      <color indexed="36"/>
      <name val="Times New Roman"/>
      <family val="1"/>
      <charset val="204"/>
    </font>
    <font>
      <b/>
      <sz val="8"/>
      <color indexed="55"/>
      <name val="Comic Sans MS"/>
      <family val="4"/>
    </font>
    <font>
      <b/>
      <sz val="10"/>
      <color indexed="18"/>
      <name val="Arial Tur"/>
      <family val="2"/>
      <charset val="162"/>
    </font>
    <font>
      <sz val="11"/>
      <color indexed="60"/>
      <name val="Calibri"/>
      <family val="2"/>
    </font>
    <font>
      <b/>
      <i/>
      <sz val="16"/>
      <name val="Helv"/>
    </font>
    <font>
      <sz val="8"/>
      <name val="EYInterstate Light"/>
      <charset val="204"/>
    </font>
    <font>
      <sz val="10"/>
      <color indexed="8"/>
      <name val="MS Sans Serif"/>
      <family val="2"/>
    </font>
    <font>
      <sz val="12"/>
      <name val="TimesET"/>
      <charset val="204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8"/>
      <color indexed="12"/>
      <name val="Arial Cyr"/>
      <family val="2"/>
      <charset val="204"/>
    </font>
    <font>
      <sz val="10"/>
      <name val="Helv"/>
      <charset val="162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NTHelvetica/Cyrillic"/>
      <charset val="204"/>
    </font>
    <font>
      <sz val="11"/>
      <name val="Univers"/>
      <family val="2"/>
    </font>
    <font>
      <sz val="10"/>
      <color indexed="0"/>
      <name val="Helv"/>
    </font>
    <font>
      <sz val="10"/>
      <name val="Arial Narrow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4"/>
      <name val="Times New Roman"/>
      <family val="1"/>
    </font>
    <font>
      <sz val="11"/>
      <color indexed="10"/>
      <name val="Calibri"/>
      <family val="2"/>
    </font>
    <font>
      <sz val="11"/>
      <color rgb="FF3F3F76"/>
      <name val="Calibri"/>
      <family val="2"/>
      <scheme val="minor"/>
    </font>
    <font>
      <b/>
      <sz val="8"/>
      <name val="Arial Cyr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u/>
      <sz val="10"/>
      <color theme="10"/>
      <name val="Arial Cyr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2"/>
      <color indexed="12"/>
      <name val="Arial Cyr"/>
      <family val="2"/>
      <charset val="204"/>
    </font>
    <font>
      <sz val="8"/>
      <name val="Arial Cyr"/>
    </font>
    <font>
      <b/>
      <sz val="14"/>
      <name val="Arial Cyr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theme="1"/>
      <name val="Calibri"/>
      <family val="2"/>
      <scheme val="minor"/>
    </font>
    <font>
      <b/>
      <i/>
      <sz val="14"/>
      <color indexed="10"/>
      <name val="Arial Cyr"/>
      <family val="2"/>
      <charset val="204"/>
    </font>
    <font>
      <b/>
      <sz val="11"/>
      <color theme="0"/>
      <name val="Calibri"/>
      <family val="2"/>
      <scheme val="minor"/>
    </font>
    <font>
      <sz val="11"/>
      <name val="Times New Roman"/>
      <family val="1"/>
      <charset val="204"/>
    </font>
    <font>
      <b/>
      <sz val="18"/>
      <color theme="3"/>
      <name val="Cambria"/>
      <family val="2"/>
      <scheme val="major"/>
    </font>
    <font>
      <sz val="10"/>
      <color indexed="9"/>
      <name val="Arial Cyr"/>
      <family val="2"/>
      <charset val="204"/>
    </font>
    <font>
      <sz val="11"/>
      <color rgb="FF9C6500"/>
      <name val="Calibri"/>
      <family val="2"/>
      <scheme val="minor"/>
    </font>
    <font>
      <sz val="12"/>
      <name val="Arial Cyr"/>
      <family val="2"/>
      <charset val="204"/>
    </font>
    <font>
      <sz val="11"/>
      <color rgb="FF9C0006"/>
      <name val="Calibri"/>
      <family val="2"/>
      <scheme val="minor"/>
    </font>
    <font>
      <b/>
      <sz val="11"/>
      <name val="Arial Cyr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  <charset val="204"/>
    </font>
    <font>
      <b/>
      <i/>
      <sz val="14"/>
      <color indexed="57"/>
      <name val="Arial Cyr"/>
      <family val="2"/>
      <charset val="204"/>
    </font>
    <font>
      <sz val="11"/>
      <color rgb="FFFA7D00"/>
      <name val="Calibri"/>
      <family val="2"/>
      <scheme val="minor"/>
    </font>
    <font>
      <sz val="10"/>
      <name val="MS Sans Serif"/>
      <family val="2"/>
    </font>
    <font>
      <sz val="11"/>
      <color rgb="FFFF0000"/>
      <name val="Calibri"/>
      <family val="2"/>
      <scheme val="minor"/>
    </font>
    <font>
      <b/>
      <sz val="10"/>
      <name val="Arial Narrow"/>
      <family val="2"/>
    </font>
    <font>
      <sz val="10"/>
      <name val="Tahoma"/>
      <family val="2"/>
      <charset val="204"/>
    </font>
    <font>
      <sz val="11"/>
      <color rgb="FF006100"/>
      <name val="Calibri"/>
      <family val="2"/>
      <scheme val="minor"/>
    </font>
    <font>
      <sz val="8"/>
      <name val="Arial Cyr"/>
      <family val="2"/>
      <charset val="204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11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64"/>
      </patternFill>
    </fill>
    <fill>
      <patternFill patternType="solid">
        <fgColor indexed="24"/>
        <bgColor indexed="22"/>
      </patternFill>
    </fill>
    <fill>
      <patternFill patternType="solid">
        <fgColor indexed="31"/>
        <bgColor indexed="24"/>
      </patternFill>
    </fill>
    <fill>
      <patternFill patternType="solid">
        <fgColor indexed="41"/>
        <bgColor indexed="55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/>
      <right/>
      <top style="thick">
        <color indexed="5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887">
    <xf numFmtId="0" fontId="0" fillId="0" borderId="0"/>
    <xf numFmtId="0" fontId="18" fillId="0" borderId="0"/>
    <xf numFmtId="0" fontId="41" fillId="0" borderId="0"/>
    <xf numFmtId="165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4" fillId="0" borderId="0"/>
    <xf numFmtId="0" fontId="46" fillId="0" borderId="0"/>
    <xf numFmtId="0" fontId="49" fillId="0" borderId="16"/>
    <xf numFmtId="0" fontId="50" fillId="0" borderId="0"/>
    <xf numFmtId="0" fontId="29" fillId="0" borderId="0"/>
    <xf numFmtId="168" fontId="51" fillId="0" borderId="0"/>
    <xf numFmtId="0" fontId="51" fillId="0" borderId="0"/>
    <xf numFmtId="168" fontId="51" fillId="0" borderId="0"/>
    <xf numFmtId="168" fontId="51" fillId="0" borderId="0"/>
    <xf numFmtId="169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52" fillId="0" borderId="0">
      <protection locked="0"/>
    </xf>
    <xf numFmtId="170" fontId="53" fillId="0" borderId="0">
      <protection locked="0"/>
    </xf>
    <xf numFmtId="170" fontId="53" fillId="0" borderId="0">
      <protection locked="0"/>
    </xf>
    <xf numFmtId="170" fontId="53" fillId="0" borderId="0">
      <protection locked="0"/>
    </xf>
    <xf numFmtId="170" fontId="53" fillId="0" borderId="0">
      <protection locked="0"/>
    </xf>
    <xf numFmtId="168" fontId="54" fillId="0" borderId="0">
      <protection locked="0"/>
    </xf>
    <xf numFmtId="0" fontId="54" fillId="0" borderId="0">
      <protection locked="0"/>
    </xf>
    <xf numFmtId="168" fontId="54" fillId="0" borderId="0">
      <protection locked="0"/>
    </xf>
    <xf numFmtId="168" fontId="54" fillId="0" borderId="0">
      <protection locked="0"/>
    </xf>
    <xf numFmtId="0" fontId="54" fillId="0" borderId="0">
      <protection locked="0"/>
    </xf>
    <xf numFmtId="168" fontId="54" fillId="0" borderId="0">
      <protection locked="0"/>
    </xf>
    <xf numFmtId="168" fontId="55" fillId="0" borderId="0"/>
    <xf numFmtId="0" fontId="55" fillId="0" borderId="0"/>
    <xf numFmtId="168" fontId="55" fillId="0" borderId="0"/>
    <xf numFmtId="0" fontId="55" fillId="0" borderId="0"/>
    <xf numFmtId="0" fontId="50" fillId="0" borderId="0"/>
    <xf numFmtId="0" fontId="50" fillId="0" borderId="0"/>
    <xf numFmtId="0" fontId="50" fillId="0" borderId="0"/>
    <xf numFmtId="168" fontId="50" fillId="0" borderId="0"/>
    <xf numFmtId="0" fontId="55" fillId="0" borderId="0"/>
    <xf numFmtId="0" fontId="55" fillId="0" borderId="0"/>
    <xf numFmtId="168" fontId="55" fillId="0" borderId="0"/>
    <xf numFmtId="0" fontId="50" fillId="0" borderId="0"/>
    <xf numFmtId="0" fontId="50" fillId="0" borderId="0"/>
    <xf numFmtId="168" fontId="50" fillId="0" borderId="0"/>
    <xf numFmtId="0" fontId="44" fillId="0" borderId="0"/>
    <xf numFmtId="0" fontId="44" fillId="0" borderId="0"/>
    <xf numFmtId="168" fontId="44" fillId="0" borderId="0"/>
    <xf numFmtId="0" fontId="44" fillId="0" borderId="0"/>
    <xf numFmtId="0" fontId="44" fillId="0" borderId="0"/>
    <xf numFmtId="168" fontId="44" fillId="0" borderId="0"/>
    <xf numFmtId="0" fontId="29" fillId="0" borderId="0"/>
    <xf numFmtId="0" fontId="29" fillId="0" borderId="0"/>
    <xf numFmtId="0" fontId="29" fillId="0" borderId="0"/>
    <xf numFmtId="0" fontId="44" fillId="0" borderId="0"/>
    <xf numFmtId="0" fontId="44" fillId="0" borderId="0"/>
    <xf numFmtId="168" fontId="44" fillId="0" borderId="0"/>
    <xf numFmtId="0" fontId="44" fillId="0" borderId="0"/>
    <xf numFmtId="0" fontId="44" fillId="0" borderId="0"/>
    <xf numFmtId="168" fontId="44" fillId="0" borderId="0"/>
    <xf numFmtId="0" fontId="44" fillId="0" borderId="0"/>
    <xf numFmtId="0" fontId="44" fillId="0" borderId="0"/>
    <xf numFmtId="168" fontId="44" fillId="0" borderId="0"/>
    <xf numFmtId="0" fontId="50" fillId="0" borderId="0"/>
    <xf numFmtId="0" fontId="50" fillId="0" borderId="0"/>
    <xf numFmtId="168" fontId="50" fillId="0" borderId="0"/>
    <xf numFmtId="0" fontId="56" fillId="0" borderId="0">
      <alignment vertical="top"/>
    </xf>
    <xf numFmtId="0" fontId="56" fillId="0" borderId="0">
      <alignment vertical="top"/>
    </xf>
    <xf numFmtId="168" fontId="56" fillId="0" borderId="0">
      <alignment vertical="top"/>
    </xf>
    <xf numFmtId="0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168" fontId="50" fillId="0" borderId="0"/>
    <xf numFmtId="0" fontId="44" fillId="0" borderId="0"/>
    <xf numFmtId="0" fontId="44" fillId="0" borderId="0"/>
    <xf numFmtId="168" fontId="44" fillId="0" borderId="0"/>
    <xf numFmtId="0" fontId="44" fillId="0" borderId="0"/>
    <xf numFmtId="0" fontId="44" fillId="0" borderId="0"/>
    <xf numFmtId="168" fontId="44" fillId="0" borderId="0"/>
    <xf numFmtId="0" fontId="44" fillId="0" borderId="0"/>
    <xf numFmtId="0" fontId="44" fillId="0" borderId="0"/>
    <xf numFmtId="168" fontId="44" fillId="0" borderId="0"/>
    <xf numFmtId="0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168" fontId="50" fillId="0" borderId="0"/>
    <xf numFmtId="0" fontId="44" fillId="0" borderId="0"/>
    <xf numFmtId="0" fontId="44" fillId="0" borderId="0"/>
    <xf numFmtId="168" fontId="44" fillId="0" borderId="0"/>
    <xf numFmtId="0" fontId="56" fillId="0" borderId="0">
      <alignment vertical="top"/>
    </xf>
    <xf numFmtId="0" fontId="56" fillId="0" borderId="0">
      <alignment vertical="top"/>
    </xf>
    <xf numFmtId="168" fontId="56" fillId="0" borderId="0">
      <alignment vertical="top"/>
    </xf>
    <xf numFmtId="0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168" fontId="50" fillId="0" borderId="0"/>
    <xf numFmtId="168" fontId="50" fillId="0" borderId="0"/>
    <xf numFmtId="0" fontId="50" fillId="0" borderId="0"/>
    <xf numFmtId="168" fontId="50" fillId="0" borderId="0"/>
    <xf numFmtId="0" fontId="55" fillId="0" borderId="0"/>
    <xf numFmtId="168" fontId="44" fillId="0" borderId="0"/>
    <xf numFmtId="0" fontId="44" fillId="0" borderId="0"/>
    <xf numFmtId="168" fontId="44" fillId="0" borderId="0"/>
    <xf numFmtId="4" fontId="57" fillId="0" borderId="0">
      <alignment vertical="center"/>
    </xf>
    <xf numFmtId="168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168" fontId="50" fillId="0" borderId="0"/>
    <xf numFmtId="168" fontId="44" fillId="0" borderId="0"/>
    <xf numFmtId="0" fontId="44" fillId="0" borderId="0"/>
    <xf numFmtId="168" fontId="44" fillId="0" borderId="0"/>
    <xf numFmtId="0" fontId="44" fillId="0" borderId="0"/>
    <xf numFmtId="0" fontId="44" fillId="0" borderId="0"/>
    <xf numFmtId="168" fontId="44" fillId="0" borderId="0"/>
    <xf numFmtId="0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168" fontId="50" fillId="0" borderId="0"/>
    <xf numFmtId="0" fontId="44" fillId="0" borderId="0"/>
    <xf numFmtId="0" fontId="44" fillId="0" borderId="0"/>
    <xf numFmtId="168" fontId="44" fillId="0" borderId="0"/>
    <xf numFmtId="0" fontId="44" fillId="0" borderId="0"/>
    <xf numFmtId="0" fontId="44" fillId="0" borderId="0"/>
    <xf numFmtId="168" fontId="44" fillId="0" borderId="0"/>
    <xf numFmtId="0" fontId="58" fillId="0" borderId="0"/>
    <xf numFmtId="0" fontId="58" fillId="0" borderId="0"/>
    <xf numFmtId="168" fontId="58" fillId="0" borderId="0"/>
    <xf numFmtId="0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168" fontId="50" fillId="0" borderId="0"/>
    <xf numFmtId="0" fontId="56" fillId="0" borderId="0">
      <alignment vertical="top"/>
    </xf>
    <xf numFmtId="0" fontId="56" fillId="0" borderId="0">
      <alignment vertical="top"/>
    </xf>
    <xf numFmtId="168" fontId="56" fillId="0" borderId="0">
      <alignment vertical="top"/>
    </xf>
    <xf numFmtId="0" fontId="56" fillId="0" borderId="0">
      <alignment vertical="top"/>
    </xf>
    <xf numFmtId="0" fontId="56" fillId="0" borderId="0">
      <alignment vertical="top"/>
    </xf>
    <xf numFmtId="168" fontId="56" fillId="0" borderId="0">
      <alignment vertical="top"/>
    </xf>
    <xf numFmtId="0" fontId="50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168" fontId="50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168" fontId="50" fillId="0" borderId="0"/>
    <xf numFmtId="168" fontId="44" fillId="0" borderId="0"/>
    <xf numFmtId="0" fontId="44" fillId="0" borderId="0"/>
    <xf numFmtId="168" fontId="44" fillId="0" borderId="0"/>
    <xf numFmtId="0" fontId="44" fillId="0" borderId="0"/>
    <xf numFmtId="0" fontId="44" fillId="0" borderId="0"/>
    <xf numFmtId="168" fontId="44" fillId="0" borderId="0"/>
    <xf numFmtId="0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168" fontId="50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44" fillId="0" borderId="0"/>
    <xf numFmtId="0" fontId="44" fillId="0" borderId="0"/>
    <xf numFmtId="168" fontId="44" fillId="0" borderId="0"/>
    <xf numFmtId="0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168" fontId="50" fillId="0" borderId="0"/>
    <xf numFmtId="0" fontId="44" fillId="0" borderId="0"/>
    <xf numFmtId="0" fontId="44" fillId="0" borderId="0"/>
    <xf numFmtId="168" fontId="44" fillId="0" borderId="0"/>
    <xf numFmtId="0" fontId="50" fillId="0" borderId="0"/>
    <xf numFmtId="0" fontId="50" fillId="0" borderId="0"/>
    <xf numFmtId="168" fontId="50" fillId="0" borderId="0"/>
    <xf numFmtId="0" fontId="44" fillId="0" borderId="0"/>
    <xf numFmtId="0" fontId="44" fillId="0" borderId="0"/>
    <xf numFmtId="168" fontId="44" fillId="0" borderId="0"/>
    <xf numFmtId="0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4" fillId="0" borderId="0"/>
    <xf numFmtId="0" fontId="44" fillId="0" borderId="0"/>
    <xf numFmtId="168" fontId="44" fillId="0" borderId="0"/>
    <xf numFmtId="0" fontId="44" fillId="0" borderId="0"/>
    <xf numFmtId="0" fontId="44" fillId="0" borderId="0"/>
    <xf numFmtId="0" fontId="44" fillId="0" borderId="0"/>
    <xf numFmtId="168" fontId="44" fillId="0" borderId="0"/>
    <xf numFmtId="168" fontId="44" fillId="0" borderId="0"/>
    <xf numFmtId="0" fontId="44" fillId="0" borderId="0"/>
    <xf numFmtId="168" fontId="44" fillId="0" borderId="0"/>
    <xf numFmtId="0" fontId="44" fillId="0" borderId="0"/>
    <xf numFmtId="168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0" fillId="0" borderId="0"/>
    <xf numFmtId="0" fontId="50" fillId="0" borderId="0"/>
    <xf numFmtId="168" fontId="50" fillId="0" borderId="0"/>
    <xf numFmtId="0" fontId="55" fillId="0" borderId="0"/>
    <xf numFmtId="0" fontId="50" fillId="0" borderId="0"/>
    <xf numFmtId="0" fontId="50" fillId="0" borderId="0"/>
    <xf numFmtId="0" fontId="50" fillId="0" borderId="0"/>
    <xf numFmtId="168" fontId="50" fillId="0" borderId="0"/>
    <xf numFmtId="0" fontId="29" fillId="0" borderId="0"/>
    <xf numFmtId="0" fontId="29" fillId="0" borderId="0"/>
    <xf numFmtId="0" fontId="29" fillId="0" borderId="0"/>
    <xf numFmtId="0" fontId="44" fillId="0" borderId="0"/>
    <xf numFmtId="0" fontId="44" fillId="0" borderId="0"/>
    <xf numFmtId="168" fontId="44" fillId="0" borderId="0"/>
    <xf numFmtId="0" fontId="50" fillId="0" borderId="0"/>
    <xf numFmtId="0" fontId="50" fillId="0" borderId="0"/>
    <xf numFmtId="168" fontId="50" fillId="0" borderId="0"/>
    <xf numFmtId="0" fontId="44" fillId="0" borderId="0"/>
    <xf numFmtId="0" fontId="44" fillId="0" borderId="0"/>
    <xf numFmtId="168" fontId="44" fillId="0" borderId="0"/>
    <xf numFmtId="0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168" fontId="50" fillId="0" borderId="0"/>
    <xf numFmtId="168" fontId="50" fillId="0" borderId="0"/>
    <xf numFmtId="0" fontId="50" fillId="0" borderId="0"/>
    <xf numFmtId="168" fontId="50" fillId="0" borderId="0"/>
    <xf numFmtId="168" fontId="44" fillId="0" borderId="0"/>
    <xf numFmtId="0" fontId="44" fillId="0" borderId="0"/>
    <xf numFmtId="168" fontId="44" fillId="0" borderId="0"/>
    <xf numFmtId="168" fontId="44" fillId="0" borderId="0"/>
    <xf numFmtId="0" fontId="44" fillId="0" borderId="0"/>
    <xf numFmtId="168" fontId="44" fillId="0" borderId="0"/>
    <xf numFmtId="0" fontId="50" fillId="0" borderId="0"/>
    <xf numFmtId="0" fontId="50" fillId="0" borderId="0"/>
    <xf numFmtId="168" fontId="50" fillId="0" borderId="0"/>
    <xf numFmtId="0" fontId="44" fillId="0" borderId="0"/>
    <xf numFmtId="0" fontId="44" fillId="0" borderId="0"/>
    <xf numFmtId="168" fontId="44" fillId="0" borderId="0"/>
    <xf numFmtId="0" fontId="55" fillId="0" borderId="0"/>
    <xf numFmtId="0" fontId="55" fillId="0" borderId="0"/>
    <xf numFmtId="168" fontId="55" fillId="0" borderId="0"/>
    <xf numFmtId="0" fontId="55" fillId="0" borderId="0"/>
    <xf numFmtId="0" fontId="55" fillId="0" borderId="0"/>
    <xf numFmtId="168" fontId="55" fillId="0" borderId="0"/>
    <xf numFmtId="0" fontId="50" fillId="0" borderId="0"/>
    <xf numFmtId="0" fontId="50" fillId="0" borderId="0"/>
    <xf numFmtId="168" fontId="50" fillId="0" borderId="0"/>
    <xf numFmtId="0" fontId="55" fillId="0" borderId="0"/>
    <xf numFmtId="0" fontId="50" fillId="0" borderId="0"/>
    <xf numFmtId="0" fontId="50" fillId="0" borderId="0"/>
    <xf numFmtId="0" fontId="55" fillId="0" borderId="0"/>
    <xf numFmtId="0" fontId="55" fillId="0" borderId="0"/>
    <xf numFmtId="0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0" fontId="55" fillId="0" borderId="0"/>
    <xf numFmtId="0" fontId="55" fillId="0" borderId="0"/>
    <xf numFmtId="0" fontId="50" fillId="0" borderId="0"/>
    <xf numFmtId="0" fontId="44" fillId="0" borderId="0"/>
    <xf numFmtId="0" fontId="44" fillId="0" borderId="0"/>
    <xf numFmtId="168" fontId="44" fillId="0" borderId="0"/>
    <xf numFmtId="0" fontId="50" fillId="0" borderId="0"/>
    <xf numFmtId="0" fontId="55" fillId="0" borderId="0"/>
    <xf numFmtId="0" fontId="50" fillId="0" borderId="0"/>
    <xf numFmtId="0" fontId="50" fillId="0" borderId="0"/>
    <xf numFmtId="168" fontId="50" fillId="0" borderId="0"/>
    <xf numFmtId="171" fontId="29" fillId="39" borderId="17">
      <alignment wrapText="1"/>
      <protection locked="0"/>
    </xf>
    <xf numFmtId="0" fontId="59" fillId="39" borderId="17">
      <alignment wrapText="1"/>
      <protection locked="0"/>
    </xf>
    <xf numFmtId="0" fontId="59" fillId="39" borderId="17">
      <alignment wrapText="1"/>
      <protection locked="0"/>
    </xf>
    <xf numFmtId="0" fontId="59" fillId="39" borderId="17">
      <alignment wrapText="1"/>
      <protection locked="0"/>
    </xf>
    <xf numFmtId="0" fontId="59" fillId="39" borderId="17">
      <alignment wrapText="1"/>
      <protection locked="0"/>
    </xf>
    <xf numFmtId="171" fontId="29" fillId="39" borderId="17">
      <alignment wrapText="1"/>
      <protection locked="0"/>
    </xf>
    <xf numFmtId="171" fontId="29" fillId="39" borderId="17">
      <alignment wrapText="1"/>
      <protection locked="0"/>
    </xf>
    <xf numFmtId="171" fontId="29" fillId="39" borderId="17">
      <alignment wrapText="1"/>
      <protection locked="0"/>
    </xf>
    <xf numFmtId="0" fontId="59" fillId="39" borderId="17">
      <alignment wrapText="1"/>
      <protection locked="0"/>
    </xf>
    <xf numFmtId="0" fontId="59" fillId="39" borderId="17">
      <alignment wrapText="1"/>
      <protection locked="0"/>
    </xf>
    <xf numFmtId="171" fontId="29" fillId="39" borderId="17">
      <alignment wrapText="1"/>
      <protection locked="0"/>
    </xf>
    <xf numFmtId="171" fontId="29" fillId="39" borderId="17">
      <alignment wrapText="1"/>
      <protection locked="0"/>
    </xf>
    <xf numFmtId="171" fontId="29" fillId="39" borderId="17">
      <alignment wrapText="1"/>
      <protection locked="0"/>
    </xf>
    <xf numFmtId="171" fontId="29" fillId="39" borderId="17">
      <alignment wrapText="1"/>
      <protection locked="0"/>
    </xf>
    <xf numFmtId="0" fontId="59" fillId="39" borderId="17">
      <alignment wrapText="1"/>
      <protection locked="0"/>
    </xf>
    <xf numFmtId="0" fontId="50" fillId="0" borderId="0"/>
    <xf numFmtId="0" fontId="50" fillId="0" borderId="0"/>
    <xf numFmtId="168" fontId="50" fillId="0" borderId="0"/>
    <xf numFmtId="0" fontId="44" fillId="0" borderId="0"/>
    <xf numFmtId="0" fontId="44" fillId="0" borderId="0"/>
    <xf numFmtId="168" fontId="44" fillId="0" borderId="0"/>
    <xf numFmtId="168" fontId="44" fillId="0" borderId="0"/>
    <xf numFmtId="0" fontId="44" fillId="0" borderId="0"/>
    <xf numFmtId="0" fontId="44" fillId="0" borderId="0"/>
    <xf numFmtId="168" fontId="44" fillId="0" borderId="0"/>
    <xf numFmtId="0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168" fontId="50" fillId="0" borderId="0"/>
    <xf numFmtId="0" fontId="44" fillId="0" borderId="0"/>
    <xf numFmtId="0" fontId="44" fillId="0" borderId="0"/>
    <xf numFmtId="168" fontId="44" fillId="0" borderId="0"/>
    <xf numFmtId="0" fontId="55" fillId="0" borderId="0"/>
    <xf numFmtId="0" fontId="55" fillId="0" borderId="0"/>
    <xf numFmtId="168" fontId="55" fillId="0" borderId="0"/>
    <xf numFmtId="0" fontId="56" fillId="0" borderId="0">
      <alignment vertical="top"/>
    </xf>
    <xf numFmtId="0" fontId="56" fillId="0" borderId="0">
      <alignment vertical="top"/>
    </xf>
    <xf numFmtId="168" fontId="56" fillId="0" borderId="0">
      <alignment vertical="top"/>
    </xf>
    <xf numFmtId="0" fontId="58" fillId="0" borderId="0"/>
    <xf numFmtId="0" fontId="58" fillId="0" borderId="0"/>
    <xf numFmtId="168" fontId="58" fillId="0" borderId="0"/>
    <xf numFmtId="0" fontId="50" fillId="0" borderId="0"/>
    <xf numFmtId="0" fontId="50" fillId="0" borderId="0"/>
    <xf numFmtId="168" fontId="50" fillId="0" borderId="0"/>
    <xf numFmtId="0" fontId="44" fillId="0" borderId="0"/>
    <xf numFmtId="0" fontId="44" fillId="0" borderId="0"/>
    <xf numFmtId="168" fontId="4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168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168" fontId="50" fillId="0" borderId="0"/>
    <xf numFmtId="0" fontId="44" fillId="0" borderId="0"/>
    <xf numFmtId="0" fontId="44" fillId="0" borderId="0"/>
    <xf numFmtId="168" fontId="44" fillId="0" borderId="0"/>
    <xf numFmtId="168" fontId="55" fillId="0" borderId="0"/>
    <xf numFmtId="0" fontId="55" fillId="0" borderId="0"/>
    <xf numFmtId="168" fontId="55" fillId="0" borderId="0"/>
    <xf numFmtId="0" fontId="44" fillId="0" borderId="0"/>
    <xf numFmtId="0" fontId="44" fillId="0" borderId="0"/>
    <xf numFmtId="168" fontId="44" fillId="0" borderId="0"/>
    <xf numFmtId="0" fontId="50" fillId="0" borderId="0"/>
    <xf numFmtId="0" fontId="50" fillId="0" borderId="0"/>
    <xf numFmtId="168" fontId="50" fillId="0" borderId="0"/>
    <xf numFmtId="0" fontId="55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168" fontId="50" fillId="0" borderId="0"/>
    <xf numFmtId="0" fontId="55" fillId="0" borderId="0"/>
    <xf numFmtId="0" fontId="55" fillId="0" borderId="0"/>
    <xf numFmtId="168" fontId="55" fillId="0" borderId="0"/>
    <xf numFmtId="0" fontId="50" fillId="0" borderId="0"/>
    <xf numFmtId="0" fontId="56" fillId="0" borderId="0">
      <alignment vertical="top"/>
    </xf>
    <xf numFmtId="0" fontId="56" fillId="0" borderId="0">
      <alignment vertical="top"/>
    </xf>
    <xf numFmtId="168" fontId="56" fillId="0" borderId="0">
      <alignment vertical="top"/>
    </xf>
    <xf numFmtId="0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168" fontId="50" fillId="0" borderId="0"/>
    <xf numFmtId="0" fontId="44" fillId="0" borderId="0"/>
    <xf numFmtId="0" fontId="44" fillId="0" borderId="0"/>
    <xf numFmtId="168" fontId="44" fillId="0" borderId="0"/>
    <xf numFmtId="168" fontId="44" fillId="0" borderId="0"/>
    <xf numFmtId="0" fontId="44" fillId="0" borderId="0"/>
    <xf numFmtId="168" fontId="44" fillId="0" borderId="0"/>
    <xf numFmtId="0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0" fontId="50" fillId="0" borderId="0"/>
    <xf numFmtId="168" fontId="50" fillId="0" borderId="0"/>
    <xf numFmtId="168" fontId="50" fillId="0" borderId="0"/>
    <xf numFmtId="0" fontId="50" fillId="0" borderId="0"/>
    <xf numFmtId="168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5" fillId="0" borderId="0"/>
    <xf numFmtId="0" fontId="58" fillId="0" borderId="0"/>
    <xf numFmtId="0" fontId="58" fillId="0" borderId="0"/>
    <xf numFmtId="168" fontId="58" fillId="0" borderId="0"/>
    <xf numFmtId="0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168" fontId="50" fillId="0" borderId="0"/>
    <xf numFmtId="168" fontId="44" fillId="0" borderId="0"/>
    <xf numFmtId="0" fontId="44" fillId="0" borderId="0"/>
    <xf numFmtId="168" fontId="44" fillId="0" borderId="0"/>
    <xf numFmtId="0" fontId="50" fillId="0" borderId="0"/>
    <xf numFmtId="0" fontId="55" fillId="0" borderId="0"/>
    <xf numFmtId="0" fontId="50" fillId="0" borderId="0"/>
    <xf numFmtId="168" fontId="50" fillId="0" borderId="0"/>
    <xf numFmtId="0" fontId="50" fillId="0" borderId="0"/>
    <xf numFmtId="168" fontId="50" fillId="0" borderId="0"/>
    <xf numFmtId="0" fontId="21" fillId="0" borderId="0"/>
    <xf numFmtId="168" fontId="50" fillId="0" borderId="0"/>
    <xf numFmtId="0" fontId="50" fillId="0" borderId="0"/>
    <xf numFmtId="168" fontId="50" fillId="0" borderId="0"/>
    <xf numFmtId="168" fontId="50" fillId="0" borderId="0"/>
    <xf numFmtId="0" fontId="50" fillId="0" borderId="0"/>
    <xf numFmtId="168" fontId="50" fillId="0" borderId="0"/>
    <xf numFmtId="168" fontId="55" fillId="0" borderId="0"/>
    <xf numFmtId="0" fontId="55" fillId="0" borderId="0"/>
    <xf numFmtId="168" fontId="55" fillId="0" borderId="0"/>
    <xf numFmtId="168" fontId="50" fillId="0" borderId="0"/>
    <xf numFmtId="0" fontId="50" fillId="0" borderId="0"/>
    <xf numFmtId="168" fontId="50" fillId="0" borderId="0"/>
    <xf numFmtId="168" fontId="50" fillId="0" borderId="0"/>
    <xf numFmtId="0" fontId="50" fillId="0" borderId="0"/>
    <xf numFmtId="168" fontId="50" fillId="0" borderId="0"/>
    <xf numFmtId="168" fontId="50" fillId="0" borderId="0"/>
    <xf numFmtId="0" fontId="50" fillId="0" borderId="0"/>
    <xf numFmtId="168" fontId="50" fillId="0" borderId="0"/>
    <xf numFmtId="168" fontId="44" fillId="0" borderId="0"/>
    <xf numFmtId="0" fontId="44" fillId="0" borderId="0"/>
    <xf numFmtId="168" fontId="44" fillId="0" borderId="0"/>
    <xf numFmtId="0" fontId="44" fillId="0" borderId="0"/>
    <xf numFmtId="0" fontId="44" fillId="0" borderId="0"/>
    <xf numFmtId="168" fontId="44" fillId="0" borderId="0"/>
    <xf numFmtId="168" fontId="44" fillId="0" borderId="0"/>
    <xf numFmtId="0" fontId="44" fillId="0" borderId="0"/>
    <xf numFmtId="168" fontId="44" fillId="0" borderId="0"/>
    <xf numFmtId="168" fontId="44" fillId="0" borderId="0"/>
    <xf numFmtId="0" fontId="44" fillId="0" borderId="0"/>
    <xf numFmtId="168" fontId="44" fillId="0" borderId="0"/>
    <xf numFmtId="0" fontId="50" fillId="0" borderId="0"/>
    <xf numFmtId="0" fontId="50" fillId="0" borderId="0"/>
    <xf numFmtId="168" fontId="44" fillId="0" borderId="0"/>
    <xf numFmtId="0" fontId="44" fillId="0" borderId="0"/>
    <xf numFmtId="168" fontId="44" fillId="0" borderId="0"/>
    <xf numFmtId="0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168" fontId="50" fillId="0" borderId="0"/>
    <xf numFmtId="0" fontId="44" fillId="0" borderId="0"/>
    <xf numFmtId="168" fontId="44" fillId="0" borderId="0"/>
    <xf numFmtId="0" fontId="44" fillId="0" borderId="0"/>
    <xf numFmtId="168" fontId="44" fillId="0" borderId="0"/>
    <xf numFmtId="168" fontId="50" fillId="0" borderId="0"/>
    <xf numFmtId="0" fontId="50" fillId="0" borderId="0"/>
    <xf numFmtId="168" fontId="50" fillId="0" borderId="0"/>
    <xf numFmtId="0" fontId="50" fillId="0" borderId="0"/>
    <xf numFmtId="168" fontId="50" fillId="0" borderId="0"/>
    <xf numFmtId="0" fontId="50" fillId="0" borderId="0"/>
    <xf numFmtId="168" fontId="50" fillId="0" borderId="0"/>
    <xf numFmtId="168" fontId="50" fillId="0" borderId="0"/>
    <xf numFmtId="0" fontId="50" fillId="0" borderId="0"/>
    <xf numFmtId="168" fontId="50" fillId="0" borderId="0"/>
    <xf numFmtId="168" fontId="60" fillId="0" borderId="0"/>
    <xf numFmtId="0" fontId="60" fillId="0" borderId="0"/>
    <xf numFmtId="168" fontId="60" fillId="0" borderId="0"/>
    <xf numFmtId="168" fontId="29" fillId="0" borderId="0"/>
    <xf numFmtId="0" fontId="29" fillId="0" borderId="0"/>
    <xf numFmtId="168" fontId="29" fillId="0" borderId="0"/>
    <xf numFmtId="168" fontId="60" fillId="0" borderId="0"/>
    <xf numFmtId="0" fontId="60" fillId="0" borderId="0"/>
    <xf numFmtId="168" fontId="60" fillId="0" borderId="0"/>
    <xf numFmtId="168" fontId="29" fillId="0" borderId="0"/>
    <xf numFmtId="0" fontId="29" fillId="0" borderId="0"/>
    <xf numFmtId="168" fontId="29" fillId="0" borderId="0"/>
    <xf numFmtId="0" fontId="44" fillId="0" borderId="0"/>
    <xf numFmtId="0" fontId="44" fillId="0" borderId="0"/>
    <xf numFmtId="168" fontId="44" fillId="0" borderId="0"/>
    <xf numFmtId="0" fontId="50" fillId="0" borderId="0"/>
    <xf numFmtId="0" fontId="50" fillId="0" borderId="0"/>
    <xf numFmtId="168" fontId="50" fillId="0" borderId="0"/>
    <xf numFmtId="168" fontId="50" fillId="0" borderId="0"/>
    <xf numFmtId="0" fontId="50" fillId="0" borderId="0"/>
    <xf numFmtId="168" fontId="50" fillId="0" borderId="0"/>
    <xf numFmtId="168" fontId="44" fillId="0" borderId="0"/>
    <xf numFmtId="0" fontId="44" fillId="0" borderId="0"/>
    <xf numFmtId="168" fontId="44" fillId="0" borderId="0"/>
    <xf numFmtId="0" fontId="44" fillId="0" borderId="0"/>
    <xf numFmtId="0" fontId="44" fillId="0" borderId="0"/>
    <xf numFmtId="168" fontId="44" fillId="0" borderId="0"/>
    <xf numFmtId="0" fontId="44" fillId="0" borderId="0"/>
    <xf numFmtId="0" fontId="44" fillId="0" borderId="0"/>
    <xf numFmtId="168" fontId="44" fillId="0" borderId="0"/>
    <xf numFmtId="0" fontId="44" fillId="0" borderId="0"/>
    <xf numFmtId="0" fontId="44" fillId="0" borderId="0"/>
    <xf numFmtId="168" fontId="44" fillId="0" borderId="0"/>
    <xf numFmtId="0" fontId="50" fillId="0" borderId="0"/>
    <xf numFmtId="0" fontId="50" fillId="0" borderId="0"/>
    <xf numFmtId="168" fontId="50" fillId="0" borderId="0"/>
    <xf numFmtId="168" fontId="50" fillId="0" borderId="0"/>
    <xf numFmtId="0" fontId="50" fillId="0" borderId="0"/>
    <xf numFmtId="168" fontId="50" fillId="0" borderId="0"/>
    <xf numFmtId="0" fontId="44" fillId="0" borderId="0"/>
    <xf numFmtId="0" fontId="44" fillId="0" borderId="0"/>
    <xf numFmtId="168" fontId="44" fillId="0" borderId="0"/>
    <xf numFmtId="168" fontId="44" fillId="0" borderId="0"/>
    <xf numFmtId="0" fontId="44" fillId="0" borderId="0"/>
    <xf numFmtId="168" fontId="44" fillId="0" borderId="0"/>
    <xf numFmtId="168" fontId="50" fillId="0" borderId="0"/>
    <xf numFmtId="0" fontId="50" fillId="0" borderId="0"/>
    <xf numFmtId="168" fontId="50" fillId="0" borderId="0"/>
    <xf numFmtId="168" fontId="50" fillId="0" borderId="0"/>
    <xf numFmtId="0" fontId="50" fillId="0" borderId="0"/>
    <xf numFmtId="168" fontId="50" fillId="0" borderId="0"/>
    <xf numFmtId="0" fontId="50" fillId="0" borderId="0"/>
    <xf numFmtId="168" fontId="50" fillId="0" borderId="0"/>
    <xf numFmtId="0" fontId="50" fillId="0" borderId="0"/>
    <xf numFmtId="168" fontId="50" fillId="0" borderId="0"/>
    <xf numFmtId="168" fontId="55" fillId="0" borderId="0"/>
    <xf numFmtId="0" fontId="55" fillId="0" borderId="0"/>
    <xf numFmtId="168" fontId="55" fillId="0" borderId="0"/>
    <xf numFmtId="168" fontId="5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168" fontId="50" fillId="0" borderId="0"/>
    <xf numFmtId="0" fontId="44" fillId="0" borderId="0"/>
    <xf numFmtId="0" fontId="44" fillId="0" borderId="0"/>
    <xf numFmtId="168" fontId="44" fillId="0" borderId="0"/>
    <xf numFmtId="168" fontId="55" fillId="0" borderId="0"/>
    <xf numFmtId="0" fontId="55" fillId="0" borderId="0"/>
    <xf numFmtId="168" fontId="55" fillId="0" borderId="0"/>
    <xf numFmtId="168" fontId="55" fillId="0" borderId="0"/>
    <xf numFmtId="168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0" fontId="50" fillId="0" borderId="0"/>
    <xf numFmtId="168" fontId="50" fillId="0" borderId="0"/>
    <xf numFmtId="168" fontId="55" fillId="0" borderId="0"/>
    <xf numFmtId="0" fontId="55" fillId="0" borderId="0"/>
    <xf numFmtId="168" fontId="55" fillId="0" borderId="0"/>
    <xf numFmtId="168" fontId="55" fillId="0" borderId="0"/>
    <xf numFmtId="0" fontId="55" fillId="0" borderId="0"/>
    <xf numFmtId="0" fontId="44" fillId="0" borderId="0"/>
    <xf numFmtId="0" fontId="44" fillId="0" borderId="0"/>
    <xf numFmtId="168" fontId="44" fillId="0" borderId="0"/>
    <xf numFmtId="0" fontId="55" fillId="0" borderId="0"/>
    <xf numFmtId="0" fontId="50" fillId="0" borderId="0"/>
    <xf numFmtId="168" fontId="44" fillId="0" borderId="0"/>
    <xf numFmtId="0" fontId="44" fillId="0" borderId="0"/>
    <xf numFmtId="168" fontId="44" fillId="0" borderId="0"/>
    <xf numFmtId="0" fontId="50" fillId="0" borderId="0"/>
    <xf numFmtId="0" fontId="50" fillId="0" borderId="0"/>
    <xf numFmtId="0" fontId="44" fillId="0" borderId="0"/>
    <xf numFmtId="0" fontId="44" fillId="0" borderId="0"/>
    <xf numFmtId="168" fontId="44" fillId="0" borderId="0"/>
    <xf numFmtId="168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168" fontId="50" fillId="0" borderId="0"/>
    <xf numFmtId="0" fontId="50" fillId="0" borderId="0"/>
    <xf numFmtId="168" fontId="55" fillId="0" borderId="0"/>
    <xf numFmtId="0" fontId="55" fillId="0" borderId="0"/>
    <xf numFmtId="168" fontId="55" fillId="0" borderId="0"/>
    <xf numFmtId="168" fontId="55" fillId="0" borderId="0"/>
    <xf numFmtId="168" fontId="55" fillId="0" borderId="0"/>
    <xf numFmtId="0" fontId="55" fillId="0" borderId="0"/>
    <xf numFmtId="168" fontId="55" fillId="0" borderId="0"/>
    <xf numFmtId="168" fontId="50" fillId="0" borderId="0"/>
    <xf numFmtId="0" fontId="50" fillId="0" borderId="0"/>
    <xf numFmtId="168" fontId="50" fillId="0" borderId="0"/>
    <xf numFmtId="168" fontId="50" fillId="0" borderId="0"/>
    <xf numFmtId="0" fontId="50" fillId="0" borderId="0"/>
    <xf numFmtId="168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168" fontId="44" fillId="0" borderId="0"/>
    <xf numFmtId="0" fontId="44" fillId="0" borderId="0"/>
    <xf numFmtId="168" fontId="44" fillId="0" borderId="0"/>
    <xf numFmtId="168" fontId="50" fillId="0" borderId="0"/>
    <xf numFmtId="0" fontId="50" fillId="0" borderId="0"/>
    <xf numFmtId="168" fontId="50" fillId="0" borderId="0"/>
    <xf numFmtId="168" fontId="50" fillId="0" borderId="0"/>
    <xf numFmtId="0" fontId="50" fillId="0" borderId="0"/>
    <xf numFmtId="168" fontId="50" fillId="0" borderId="0"/>
    <xf numFmtId="168" fontId="55" fillId="0" borderId="0"/>
    <xf numFmtId="0" fontId="55" fillId="0" borderId="0"/>
    <xf numFmtId="168" fontId="55" fillId="0" borderId="0"/>
    <xf numFmtId="168" fontId="44" fillId="0" borderId="0"/>
    <xf numFmtId="0" fontId="44" fillId="0" borderId="0"/>
    <xf numFmtId="168" fontId="44" fillId="0" borderId="0"/>
    <xf numFmtId="0" fontId="55" fillId="0" borderId="0"/>
    <xf numFmtId="0" fontId="44" fillId="0" borderId="0"/>
    <xf numFmtId="0" fontId="44" fillId="0" borderId="0"/>
    <xf numFmtId="168" fontId="44" fillId="0" borderId="0"/>
    <xf numFmtId="168" fontId="55" fillId="0" borderId="0"/>
    <xf numFmtId="0" fontId="55" fillId="0" borderId="0"/>
    <xf numFmtId="168" fontId="55" fillId="0" borderId="0"/>
    <xf numFmtId="168" fontId="50" fillId="0" borderId="0"/>
    <xf numFmtId="0" fontId="50" fillId="0" borderId="0"/>
    <xf numFmtId="168" fontId="50" fillId="0" borderId="0"/>
    <xf numFmtId="168" fontId="50" fillId="0" borderId="0"/>
    <xf numFmtId="168" fontId="50" fillId="0" borderId="0"/>
    <xf numFmtId="0" fontId="50" fillId="0" borderId="0"/>
    <xf numFmtId="168" fontId="50" fillId="0" borderId="0"/>
    <xf numFmtId="168" fontId="44" fillId="0" borderId="0"/>
    <xf numFmtId="0" fontId="44" fillId="0" borderId="0"/>
    <xf numFmtId="168" fontId="44" fillId="0" borderId="0"/>
    <xf numFmtId="168" fontId="44" fillId="0" borderId="0"/>
    <xf numFmtId="0" fontId="44" fillId="0" borderId="0"/>
    <xf numFmtId="168" fontId="44" fillId="0" borderId="0"/>
    <xf numFmtId="168" fontId="44" fillId="0" borderId="0"/>
    <xf numFmtId="0" fontId="44" fillId="0" borderId="0"/>
    <xf numFmtId="168" fontId="44" fillId="0" borderId="0"/>
    <xf numFmtId="168" fontId="44" fillId="0" borderId="0"/>
    <xf numFmtId="0" fontId="44" fillId="0" borderId="0"/>
    <xf numFmtId="168" fontId="44" fillId="0" borderId="0"/>
    <xf numFmtId="168" fontId="50" fillId="0" borderId="0"/>
    <xf numFmtId="0" fontId="50" fillId="0" borderId="0"/>
    <xf numFmtId="168" fontId="50" fillId="0" borderId="0"/>
    <xf numFmtId="0" fontId="55" fillId="0" borderId="0"/>
    <xf numFmtId="0" fontId="44" fillId="0" borderId="0"/>
    <xf numFmtId="0" fontId="44" fillId="0" borderId="0"/>
    <xf numFmtId="168" fontId="44" fillId="0" borderId="0"/>
    <xf numFmtId="168" fontId="44" fillId="0" borderId="0"/>
    <xf numFmtId="0" fontId="44" fillId="0" borderId="0"/>
    <xf numFmtId="168" fontId="44" fillId="0" borderId="0"/>
    <xf numFmtId="0" fontId="44" fillId="0" borderId="0"/>
    <xf numFmtId="0" fontId="44" fillId="0" borderId="0"/>
    <xf numFmtId="168" fontId="44" fillId="0" borderId="0"/>
    <xf numFmtId="168" fontId="50" fillId="0" borderId="0"/>
    <xf numFmtId="0" fontId="50" fillId="0" borderId="0"/>
    <xf numFmtId="168" fontId="50" fillId="0" borderId="0"/>
    <xf numFmtId="168" fontId="50" fillId="0" borderId="0"/>
    <xf numFmtId="0" fontId="50" fillId="0" borderId="0"/>
    <xf numFmtId="168" fontId="50" fillId="0" borderId="0"/>
    <xf numFmtId="0" fontId="55" fillId="0" borderId="0"/>
    <xf numFmtId="0" fontId="50" fillId="0" borderId="0"/>
    <xf numFmtId="0" fontId="50" fillId="0" borderId="0"/>
    <xf numFmtId="168" fontId="50" fillId="0" borderId="0"/>
    <xf numFmtId="168" fontId="50" fillId="0" borderId="0"/>
    <xf numFmtId="0" fontId="50" fillId="0" borderId="0"/>
    <xf numFmtId="168" fontId="50" fillId="0" borderId="0"/>
    <xf numFmtId="172" fontId="61" fillId="0" borderId="0">
      <protection locked="0"/>
    </xf>
    <xf numFmtId="168" fontId="61" fillId="0" borderId="0">
      <protection locked="0"/>
    </xf>
    <xf numFmtId="0" fontId="61" fillId="0" borderId="0">
      <protection locked="0"/>
    </xf>
    <xf numFmtId="168" fontId="61" fillId="0" borderId="0">
      <protection locked="0"/>
    </xf>
    <xf numFmtId="172" fontId="61" fillId="0" borderId="0">
      <protection locked="0"/>
    </xf>
    <xf numFmtId="172" fontId="61" fillId="0" borderId="0">
      <protection locked="0"/>
    </xf>
    <xf numFmtId="168" fontId="61" fillId="0" borderId="0">
      <protection locked="0"/>
    </xf>
    <xf numFmtId="0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0" fontId="61" fillId="0" borderId="0">
      <protection locked="0"/>
    </xf>
    <xf numFmtId="168" fontId="61" fillId="0" borderId="0">
      <protection locked="0"/>
    </xf>
    <xf numFmtId="173" fontId="61" fillId="0" borderId="0">
      <protection locked="0"/>
    </xf>
    <xf numFmtId="173" fontId="62" fillId="0" borderId="0">
      <protection locked="0"/>
    </xf>
    <xf numFmtId="173" fontId="61" fillId="0" borderId="0">
      <protection locked="0"/>
    </xf>
    <xf numFmtId="173" fontId="62" fillId="0" borderId="0">
      <protection locked="0"/>
    </xf>
    <xf numFmtId="172" fontId="61" fillId="0" borderId="0">
      <protection locked="0"/>
    </xf>
    <xf numFmtId="173" fontId="61" fillId="0" borderId="0">
      <protection locked="0"/>
    </xf>
    <xf numFmtId="173" fontId="62" fillId="0" borderId="0">
      <protection locked="0"/>
    </xf>
    <xf numFmtId="172" fontId="61" fillId="0" borderId="0">
      <protection locked="0"/>
    </xf>
    <xf numFmtId="168" fontId="61" fillId="0" borderId="18">
      <protection locked="0"/>
    </xf>
    <xf numFmtId="0" fontId="61" fillId="0" borderId="18">
      <protection locked="0"/>
    </xf>
    <xf numFmtId="168" fontId="61" fillId="0" borderId="18">
      <protection locked="0"/>
    </xf>
    <xf numFmtId="168" fontId="61" fillId="0" borderId="18">
      <protection locked="0"/>
    </xf>
    <xf numFmtId="0" fontId="61" fillId="0" borderId="18">
      <protection locked="0"/>
    </xf>
    <xf numFmtId="168" fontId="61" fillId="0" borderId="18">
      <protection locked="0"/>
    </xf>
    <xf numFmtId="168" fontId="61" fillId="0" borderId="18">
      <protection locked="0"/>
    </xf>
    <xf numFmtId="0" fontId="61" fillId="0" borderId="18">
      <protection locked="0"/>
    </xf>
    <xf numFmtId="168" fontId="61" fillId="0" borderId="18">
      <protection locked="0"/>
    </xf>
    <xf numFmtId="0" fontId="54" fillId="0" borderId="0">
      <protection locked="0"/>
    </xf>
    <xf numFmtId="0" fontId="63" fillId="0" borderId="0">
      <protection locked="0"/>
    </xf>
    <xf numFmtId="168" fontId="63" fillId="0" borderId="0">
      <protection locked="0"/>
    </xf>
    <xf numFmtId="168" fontId="63" fillId="0" borderId="0">
      <protection locked="0"/>
    </xf>
    <xf numFmtId="0" fontId="54" fillId="0" borderId="0">
      <protection locked="0"/>
    </xf>
    <xf numFmtId="0" fontId="63" fillId="0" borderId="0">
      <protection locked="0"/>
    </xf>
    <xf numFmtId="168" fontId="63" fillId="0" borderId="0">
      <protection locked="0"/>
    </xf>
    <xf numFmtId="168" fontId="63" fillId="0" borderId="0">
      <protection locked="0"/>
    </xf>
    <xf numFmtId="0" fontId="64" fillId="0" borderId="0"/>
    <xf numFmtId="0" fontId="61" fillId="0" borderId="18">
      <protection locked="0"/>
    </xf>
    <xf numFmtId="0" fontId="62" fillId="0" borderId="18">
      <protection locked="0"/>
    </xf>
    <xf numFmtId="168" fontId="62" fillId="0" borderId="18">
      <protection locked="0"/>
    </xf>
    <xf numFmtId="168" fontId="62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168" fontId="61" fillId="0" borderId="0">
      <protection locked="0"/>
    </xf>
    <xf numFmtId="168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0" fontId="61" fillId="0" borderId="0">
      <protection locked="0"/>
    </xf>
    <xf numFmtId="0" fontId="61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168" fontId="62" fillId="0" borderId="0">
      <protection locked="0"/>
    </xf>
    <xf numFmtId="168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0" fontId="62" fillId="0" borderId="0">
      <protection locked="0"/>
    </xf>
    <xf numFmtId="0" fontId="62" fillId="0" borderId="18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168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168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168" fontId="61" fillId="0" borderId="0">
      <protection locked="0"/>
    </xf>
    <xf numFmtId="0" fontId="61" fillId="0" borderId="0">
      <protection locked="0"/>
    </xf>
    <xf numFmtId="168" fontId="61" fillId="0" borderId="0">
      <protection locked="0"/>
    </xf>
    <xf numFmtId="168" fontId="54" fillId="0" borderId="0">
      <protection locked="0"/>
    </xf>
    <xf numFmtId="0" fontId="54" fillId="0" borderId="0">
      <protection locked="0"/>
    </xf>
    <xf numFmtId="168" fontId="54" fillId="0" borderId="0">
      <protection locked="0"/>
    </xf>
    <xf numFmtId="168" fontId="54" fillId="0" borderId="0">
      <protection locked="0"/>
    </xf>
    <xf numFmtId="0" fontId="54" fillId="0" borderId="0">
      <protection locked="0"/>
    </xf>
    <xf numFmtId="168" fontId="54" fillId="0" borderId="0">
      <protection locked="0"/>
    </xf>
    <xf numFmtId="0" fontId="65" fillId="0" borderId="0"/>
    <xf numFmtId="174" fontId="66" fillId="0" borderId="0">
      <alignment horizontal="center"/>
    </xf>
    <xf numFmtId="175" fontId="67" fillId="0" borderId="14" applyFont="0" applyFill="0" applyBorder="0" applyAlignment="0" applyProtection="0">
      <alignment horizontal="right"/>
    </xf>
    <xf numFmtId="168" fontId="68" fillId="40" borderId="0" applyNumberFormat="0" applyBorder="0" applyAlignment="0" applyProtection="0"/>
    <xf numFmtId="0" fontId="68" fillId="40" borderId="0" applyNumberFormat="0" applyBorder="0" applyAlignment="0" applyProtection="0"/>
    <xf numFmtId="168" fontId="68" fillId="40" borderId="0" applyNumberFormat="0" applyBorder="0" applyAlignment="0" applyProtection="0"/>
    <xf numFmtId="168" fontId="68" fillId="40" borderId="0" applyNumberFormat="0" applyBorder="0" applyAlignment="0" applyProtection="0"/>
    <xf numFmtId="0" fontId="68" fillId="40" borderId="0" applyNumberFormat="0" applyBorder="0" applyAlignment="0" applyProtection="0"/>
    <xf numFmtId="168" fontId="68" fillId="40" borderId="0" applyNumberFormat="0" applyBorder="0" applyAlignment="0" applyProtection="0"/>
    <xf numFmtId="168" fontId="68" fillId="40" borderId="0" applyNumberFormat="0" applyBorder="0" applyAlignment="0" applyProtection="0"/>
    <xf numFmtId="0" fontId="68" fillId="40" borderId="0" applyNumberFormat="0" applyBorder="0" applyAlignment="0" applyProtection="0"/>
    <xf numFmtId="168" fontId="68" fillId="40" borderId="0" applyNumberFormat="0" applyBorder="0" applyAlignment="0" applyProtection="0"/>
    <xf numFmtId="168" fontId="68" fillId="40" borderId="0" applyNumberFormat="0" applyBorder="0" applyAlignment="0" applyProtection="0"/>
    <xf numFmtId="0" fontId="68" fillId="40" borderId="0" applyNumberFormat="0" applyBorder="0" applyAlignment="0" applyProtection="0"/>
    <xf numFmtId="168" fontId="68" fillId="40" borderId="0" applyNumberFormat="0" applyBorder="0" applyAlignment="0" applyProtection="0"/>
    <xf numFmtId="168" fontId="68" fillId="40" borderId="0" applyNumberFormat="0" applyBorder="0" applyAlignment="0" applyProtection="0"/>
    <xf numFmtId="0" fontId="68" fillId="40" borderId="0" applyNumberFormat="0" applyBorder="0" applyAlignment="0" applyProtection="0"/>
    <xf numFmtId="168" fontId="68" fillId="40" borderId="0" applyNumberFormat="0" applyBorder="0" applyAlignment="0" applyProtection="0"/>
    <xf numFmtId="168" fontId="68" fillId="40" borderId="0" applyNumberFormat="0" applyBorder="0" applyAlignment="0" applyProtection="0"/>
    <xf numFmtId="0" fontId="68" fillId="40" borderId="0" applyNumberFormat="0" applyBorder="0" applyAlignment="0" applyProtection="0"/>
    <xf numFmtId="168" fontId="68" fillId="40" borderId="0" applyNumberFormat="0" applyBorder="0" applyAlignment="0" applyProtection="0"/>
    <xf numFmtId="168" fontId="68" fillId="40" borderId="0" applyNumberFormat="0" applyBorder="0" applyAlignment="0" applyProtection="0"/>
    <xf numFmtId="0" fontId="68" fillId="40" borderId="0" applyNumberFormat="0" applyBorder="0" applyAlignment="0" applyProtection="0"/>
    <xf numFmtId="168" fontId="68" fillId="40" borderId="0" applyNumberFormat="0" applyBorder="0" applyAlignment="0" applyProtection="0"/>
    <xf numFmtId="168" fontId="68" fillId="40" borderId="0" applyNumberFormat="0" applyBorder="0" applyAlignment="0" applyProtection="0"/>
    <xf numFmtId="0" fontId="68" fillId="40" borderId="0" applyNumberFormat="0" applyBorder="0" applyAlignment="0" applyProtection="0"/>
    <xf numFmtId="168" fontId="68" fillId="40" borderId="0" applyNumberFormat="0" applyBorder="0" applyAlignment="0" applyProtection="0"/>
    <xf numFmtId="168" fontId="68" fillId="40" borderId="0" applyNumberFormat="0" applyBorder="0" applyAlignment="0" applyProtection="0"/>
    <xf numFmtId="0" fontId="68" fillId="40" borderId="0" applyNumberFormat="0" applyBorder="0" applyAlignment="0" applyProtection="0"/>
    <xf numFmtId="168" fontId="68" fillId="40" borderId="0" applyNumberFormat="0" applyBorder="0" applyAlignment="0" applyProtection="0"/>
    <xf numFmtId="168" fontId="68" fillId="40" borderId="0" applyNumberFormat="0" applyBorder="0" applyAlignment="0" applyProtection="0"/>
    <xf numFmtId="0" fontId="68" fillId="40" borderId="0" applyNumberFormat="0" applyBorder="0" applyAlignment="0" applyProtection="0"/>
    <xf numFmtId="168" fontId="68" fillId="40" borderId="0" applyNumberFormat="0" applyBorder="0" applyAlignment="0" applyProtection="0"/>
    <xf numFmtId="0" fontId="1" fillId="10" borderId="0" applyNumberFormat="0" applyBorder="0" applyAlignment="0" applyProtection="0"/>
    <xf numFmtId="0" fontId="68" fillId="40" borderId="0" applyNumberFormat="0" applyBorder="0" applyAlignment="0" applyProtection="0"/>
    <xf numFmtId="0" fontId="1" fillId="10" borderId="0" applyNumberFormat="0" applyBorder="0" applyAlignment="0" applyProtection="0"/>
    <xf numFmtId="168" fontId="68" fillId="40" borderId="0" applyNumberFormat="0" applyBorder="0" applyAlignment="0" applyProtection="0"/>
    <xf numFmtId="168" fontId="68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168" fontId="68" fillId="40" borderId="0" applyNumberFormat="0" applyBorder="0" applyAlignment="0" applyProtection="0"/>
    <xf numFmtId="0" fontId="68" fillId="40" borderId="0" applyNumberFormat="0" applyBorder="0" applyAlignment="0" applyProtection="0"/>
    <xf numFmtId="168" fontId="68" fillId="40" borderId="0" applyNumberFormat="0" applyBorder="0" applyAlignment="0" applyProtection="0"/>
    <xf numFmtId="168" fontId="68" fillId="40" borderId="0" applyNumberFormat="0" applyBorder="0" applyAlignment="0" applyProtection="0"/>
    <xf numFmtId="0" fontId="68" fillId="40" borderId="0" applyNumberFormat="0" applyBorder="0" applyAlignment="0" applyProtection="0"/>
    <xf numFmtId="168" fontId="68" fillId="40" borderId="0" applyNumberFormat="0" applyBorder="0" applyAlignment="0" applyProtection="0"/>
    <xf numFmtId="168" fontId="68" fillId="40" borderId="0" applyNumberFormat="0" applyBorder="0" applyAlignment="0" applyProtection="0"/>
    <xf numFmtId="0" fontId="68" fillId="40" borderId="0" applyNumberFormat="0" applyBorder="0" applyAlignment="0" applyProtection="0"/>
    <xf numFmtId="168" fontId="68" fillId="40" borderId="0" applyNumberFormat="0" applyBorder="0" applyAlignment="0" applyProtection="0"/>
    <xf numFmtId="168" fontId="68" fillId="40" borderId="0" applyNumberFormat="0" applyBorder="0" applyAlignment="0" applyProtection="0"/>
    <xf numFmtId="0" fontId="68" fillId="40" borderId="0" applyNumberFormat="0" applyBorder="0" applyAlignment="0" applyProtection="0"/>
    <xf numFmtId="168" fontId="68" fillId="40" borderId="0" applyNumberFormat="0" applyBorder="0" applyAlignment="0" applyProtection="0"/>
    <xf numFmtId="168" fontId="68" fillId="40" borderId="0" applyNumberFormat="0" applyBorder="0" applyAlignment="0" applyProtection="0"/>
    <xf numFmtId="0" fontId="68" fillId="40" borderId="0" applyNumberFormat="0" applyBorder="0" applyAlignment="0" applyProtection="0"/>
    <xf numFmtId="168" fontId="68" fillId="40" borderId="0" applyNumberFormat="0" applyBorder="0" applyAlignment="0" applyProtection="0"/>
    <xf numFmtId="168" fontId="68" fillId="40" borderId="0" applyNumberFormat="0" applyBorder="0" applyAlignment="0" applyProtection="0"/>
    <xf numFmtId="0" fontId="68" fillId="40" borderId="0" applyNumberFormat="0" applyBorder="0" applyAlignment="0" applyProtection="0"/>
    <xf numFmtId="168" fontId="68" fillId="40" borderId="0" applyNumberFormat="0" applyBorder="0" applyAlignment="0" applyProtection="0"/>
    <xf numFmtId="168" fontId="68" fillId="40" borderId="0" applyNumberFormat="0" applyBorder="0" applyAlignment="0" applyProtection="0"/>
    <xf numFmtId="0" fontId="68" fillId="40" borderId="0" applyNumberFormat="0" applyBorder="0" applyAlignment="0" applyProtection="0"/>
    <xf numFmtId="168" fontId="68" fillId="40" borderId="0" applyNumberFormat="0" applyBorder="0" applyAlignment="0" applyProtection="0"/>
    <xf numFmtId="168" fontId="68" fillId="40" borderId="0" applyNumberFormat="0" applyBorder="0" applyAlignment="0" applyProtection="0"/>
    <xf numFmtId="0" fontId="68" fillId="40" borderId="0" applyNumberFormat="0" applyBorder="0" applyAlignment="0" applyProtection="0"/>
    <xf numFmtId="168" fontId="68" fillId="40" borderId="0" applyNumberFormat="0" applyBorder="0" applyAlignment="0" applyProtection="0"/>
    <xf numFmtId="168" fontId="68" fillId="40" borderId="0" applyNumberFormat="0" applyBorder="0" applyAlignment="0" applyProtection="0"/>
    <xf numFmtId="0" fontId="68" fillId="40" borderId="0" applyNumberFormat="0" applyBorder="0" applyAlignment="0" applyProtection="0"/>
    <xf numFmtId="168" fontId="68" fillId="40" borderId="0" applyNumberFormat="0" applyBorder="0" applyAlignment="0" applyProtection="0"/>
    <xf numFmtId="168" fontId="68" fillId="40" borderId="0" applyNumberFormat="0" applyBorder="0" applyAlignment="0" applyProtection="0"/>
    <xf numFmtId="0" fontId="68" fillId="40" borderId="0" applyNumberFormat="0" applyBorder="0" applyAlignment="0" applyProtection="0"/>
    <xf numFmtId="168" fontId="68" fillId="40" borderId="0" applyNumberFormat="0" applyBorder="0" applyAlignment="0" applyProtection="0"/>
    <xf numFmtId="168" fontId="68" fillId="40" borderId="0" applyNumberFormat="0" applyBorder="0" applyAlignment="0" applyProtection="0"/>
    <xf numFmtId="0" fontId="68" fillId="40" borderId="0" applyNumberFormat="0" applyBorder="0" applyAlignment="0" applyProtection="0"/>
    <xf numFmtId="168" fontId="68" fillId="40" borderId="0" applyNumberFormat="0" applyBorder="0" applyAlignment="0" applyProtection="0"/>
    <xf numFmtId="168" fontId="68" fillId="40" borderId="0" applyNumberFormat="0" applyBorder="0" applyAlignment="0" applyProtection="0"/>
    <xf numFmtId="0" fontId="68" fillId="40" borderId="0" applyNumberFormat="0" applyBorder="0" applyAlignment="0" applyProtection="0"/>
    <xf numFmtId="168" fontId="68" fillId="40" borderId="0" applyNumberFormat="0" applyBorder="0" applyAlignment="0" applyProtection="0"/>
    <xf numFmtId="168" fontId="68" fillId="40" borderId="0" applyNumberFormat="0" applyBorder="0" applyAlignment="0" applyProtection="0"/>
    <xf numFmtId="0" fontId="68" fillId="40" borderId="0" applyNumberFormat="0" applyBorder="0" applyAlignment="0" applyProtection="0"/>
    <xf numFmtId="168" fontId="68" fillId="40" borderId="0" applyNumberFormat="0" applyBorder="0" applyAlignment="0" applyProtection="0"/>
    <xf numFmtId="168" fontId="68" fillId="40" borderId="0" applyNumberFormat="0" applyBorder="0" applyAlignment="0" applyProtection="0"/>
    <xf numFmtId="0" fontId="68" fillId="40" borderId="0" applyNumberFormat="0" applyBorder="0" applyAlignment="0" applyProtection="0"/>
    <xf numFmtId="168" fontId="68" fillId="40" borderId="0" applyNumberFormat="0" applyBorder="0" applyAlignment="0" applyProtection="0"/>
    <xf numFmtId="168" fontId="68" fillId="40" borderId="0" applyNumberFormat="0" applyBorder="0" applyAlignment="0" applyProtection="0"/>
    <xf numFmtId="0" fontId="68" fillId="40" borderId="0" applyNumberFormat="0" applyBorder="0" applyAlignment="0" applyProtection="0"/>
    <xf numFmtId="168" fontId="68" fillId="40" borderId="0" applyNumberFormat="0" applyBorder="0" applyAlignment="0" applyProtection="0"/>
    <xf numFmtId="168" fontId="68" fillId="40" borderId="0" applyNumberFormat="0" applyBorder="0" applyAlignment="0" applyProtection="0"/>
    <xf numFmtId="0" fontId="68" fillId="40" borderId="0" applyNumberFormat="0" applyBorder="0" applyAlignment="0" applyProtection="0"/>
    <xf numFmtId="168" fontId="68" fillId="40" borderId="0" applyNumberFormat="0" applyBorder="0" applyAlignment="0" applyProtection="0"/>
    <xf numFmtId="168" fontId="68" fillId="41" borderId="0" applyNumberFormat="0" applyBorder="0" applyAlignment="0" applyProtection="0"/>
    <xf numFmtId="0" fontId="68" fillId="41" borderId="0" applyNumberFormat="0" applyBorder="0" applyAlignment="0" applyProtection="0"/>
    <xf numFmtId="168" fontId="68" fillId="41" borderId="0" applyNumberFormat="0" applyBorder="0" applyAlignment="0" applyProtection="0"/>
    <xf numFmtId="168" fontId="68" fillId="41" borderId="0" applyNumberFormat="0" applyBorder="0" applyAlignment="0" applyProtection="0"/>
    <xf numFmtId="0" fontId="68" fillId="41" borderId="0" applyNumberFormat="0" applyBorder="0" applyAlignment="0" applyProtection="0"/>
    <xf numFmtId="168" fontId="68" fillId="41" borderId="0" applyNumberFormat="0" applyBorder="0" applyAlignment="0" applyProtection="0"/>
    <xf numFmtId="168" fontId="68" fillId="41" borderId="0" applyNumberFormat="0" applyBorder="0" applyAlignment="0" applyProtection="0"/>
    <xf numFmtId="0" fontId="68" fillId="41" borderId="0" applyNumberFormat="0" applyBorder="0" applyAlignment="0" applyProtection="0"/>
    <xf numFmtId="168" fontId="68" fillId="41" borderId="0" applyNumberFormat="0" applyBorder="0" applyAlignment="0" applyProtection="0"/>
    <xf numFmtId="168" fontId="68" fillId="41" borderId="0" applyNumberFormat="0" applyBorder="0" applyAlignment="0" applyProtection="0"/>
    <xf numFmtId="0" fontId="68" fillId="41" borderId="0" applyNumberFormat="0" applyBorder="0" applyAlignment="0" applyProtection="0"/>
    <xf numFmtId="168" fontId="68" fillId="41" borderId="0" applyNumberFormat="0" applyBorder="0" applyAlignment="0" applyProtection="0"/>
    <xf numFmtId="168" fontId="68" fillId="41" borderId="0" applyNumberFormat="0" applyBorder="0" applyAlignment="0" applyProtection="0"/>
    <xf numFmtId="0" fontId="68" fillId="41" borderId="0" applyNumberFormat="0" applyBorder="0" applyAlignment="0" applyProtection="0"/>
    <xf numFmtId="168" fontId="68" fillId="41" borderId="0" applyNumberFormat="0" applyBorder="0" applyAlignment="0" applyProtection="0"/>
    <xf numFmtId="168" fontId="68" fillId="41" borderId="0" applyNumberFormat="0" applyBorder="0" applyAlignment="0" applyProtection="0"/>
    <xf numFmtId="0" fontId="68" fillId="41" borderId="0" applyNumberFormat="0" applyBorder="0" applyAlignment="0" applyProtection="0"/>
    <xf numFmtId="168" fontId="68" fillId="41" borderId="0" applyNumberFormat="0" applyBorder="0" applyAlignment="0" applyProtection="0"/>
    <xf numFmtId="168" fontId="68" fillId="41" borderId="0" applyNumberFormat="0" applyBorder="0" applyAlignment="0" applyProtection="0"/>
    <xf numFmtId="0" fontId="68" fillId="41" borderId="0" applyNumberFormat="0" applyBorder="0" applyAlignment="0" applyProtection="0"/>
    <xf numFmtId="168" fontId="68" fillId="41" borderId="0" applyNumberFormat="0" applyBorder="0" applyAlignment="0" applyProtection="0"/>
    <xf numFmtId="168" fontId="68" fillId="41" borderId="0" applyNumberFormat="0" applyBorder="0" applyAlignment="0" applyProtection="0"/>
    <xf numFmtId="0" fontId="68" fillId="41" borderId="0" applyNumberFormat="0" applyBorder="0" applyAlignment="0" applyProtection="0"/>
    <xf numFmtId="168" fontId="68" fillId="41" borderId="0" applyNumberFormat="0" applyBorder="0" applyAlignment="0" applyProtection="0"/>
    <xf numFmtId="168" fontId="68" fillId="41" borderId="0" applyNumberFormat="0" applyBorder="0" applyAlignment="0" applyProtection="0"/>
    <xf numFmtId="0" fontId="68" fillId="41" borderId="0" applyNumberFormat="0" applyBorder="0" applyAlignment="0" applyProtection="0"/>
    <xf numFmtId="168" fontId="68" fillId="41" borderId="0" applyNumberFormat="0" applyBorder="0" applyAlignment="0" applyProtection="0"/>
    <xf numFmtId="168" fontId="68" fillId="41" borderId="0" applyNumberFormat="0" applyBorder="0" applyAlignment="0" applyProtection="0"/>
    <xf numFmtId="0" fontId="68" fillId="41" borderId="0" applyNumberFormat="0" applyBorder="0" applyAlignment="0" applyProtection="0"/>
    <xf numFmtId="168" fontId="68" fillId="41" borderId="0" applyNumberFormat="0" applyBorder="0" applyAlignment="0" applyProtection="0"/>
    <xf numFmtId="0" fontId="1" fillId="14" borderId="0" applyNumberFormat="0" applyBorder="0" applyAlignment="0" applyProtection="0"/>
    <xf numFmtId="0" fontId="68" fillId="41" borderId="0" applyNumberFormat="0" applyBorder="0" applyAlignment="0" applyProtection="0"/>
    <xf numFmtId="0" fontId="1" fillId="14" borderId="0" applyNumberFormat="0" applyBorder="0" applyAlignment="0" applyProtection="0"/>
    <xf numFmtId="168" fontId="68" fillId="41" borderId="0" applyNumberFormat="0" applyBorder="0" applyAlignment="0" applyProtection="0"/>
    <xf numFmtId="168" fontId="68" fillId="4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8" fontId="68" fillId="41" borderId="0" applyNumberFormat="0" applyBorder="0" applyAlignment="0" applyProtection="0"/>
    <xf numFmtId="0" fontId="68" fillId="41" borderId="0" applyNumberFormat="0" applyBorder="0" applyAlignment="0" applyProtection="0"/>
    <xf numFmtId="168" fontId="68" fillId="41" borderId="0" applyNumberFormat="0" applyBorder="0" applyAlignment="0" applyProtection="0"/>
    <xf numFmtId="168" fontId="68" fillId="41" borderId="0" applyNumberFormat="0" applyBorder="0" applyAlignment="0" applyProtection="0"/>
    <xf numFmtId="0" fontId="68" fillId="41" borderId="0" applyNumberFormat="0" applyBorder="0" applyAlignment="0" applyProtection="0"/>
    <xf numFmtId="168" fontId="68" fillId="41" borderId="0" applyNumberFormat="0" applyBorder="0" applyAlignment="0" applyProtection="0"/>
    <xf numFmtId="168" fontId="68" fillId="41" borderId="0" applyNumberFormat="0" applyBorder="0" applyAlignment="0" applyProtection="0"/>
    <xf numFmtId="0" fontId="68" fillId="41" borderId="0" applyNumberFormat="0" applyBorder="0" applyAlignment="0" applyProtection="0"/>
    <xf numFmtId="168" fontId="68" fillId="41" borderId="0" applyNumberFormat="0" applyBorder="0" applyAlignment="0" applyProtection="0"/>
    <xf numFmtId="168" fontId="68" fillId="41" borderId="0" applyNumberFormat="0" applyBorder="0" applyAlignment="0" applyProtection="0"/>
    <xf numFmtId="0" fontId="68" fillId="41" borderId="0" applyNumberFormat="0" applyBorder="0" applyAlignment="0" applyProtection="0"/>
    <xf numFmtId="168" fontId="68" fillId="41" borderId="0" applyNumberFormat="0" applyBorder="0" applyAlignment="0" applyProtection="0"/>
    <xf numFmtId="168" fontId="68" fillId="41" borderId="0" applyNumberFormat="0" applyBorder="0" applyAlignment="0" applyProtection="0"/>
    <xf numFmtId="0" fontId="68" fillId="41" borderId="0" applyNumberFormat="0" applyBorder="0" applyAlignment="0" applyProtection="0"/>
    <xf numFmtId="168" fontId="68" fillId="41" borderId="0" applyNumberFormat="0" applyBorder="0" applyAlignment="0" applyProtection="0"/>
    <xf numFmtId="168" fontId="68" fillId="41" borderId="0" applyNumberFormat="0" applyBorder="0" applyAlignment="0" applyProtection="0"/>
    <xf numFmtId="0" fontId="68" fillId="41" borderId="0" applyNumberFormat="0" applyBorder="0" applyAlignment="0" applyProtection="0"/>
    <xf numFmtId="168" fontId="68" fillId="41" borderId="0" applyNumberFormat="0" applyBorder="0" applyAlignment="0" applyProtection="0"/>
    <xf numFmtId="168" fontId="68" fillId="41" borderId="0" applyNumberFormat="0" applyBorder="0" applyAlignment="0" applyProtection="0"/>
    <xf numFmtId="0" fontId="68" fillId="41" borderId="0" applyNumberFormat="0" applyBorder="0" applyAlignment="0" applyProtection="0"/>
    <xf numFmtId="168" fontId="68" fillId="41" borderId="0" applyNumberFormat="0" applyBorder="0" applyAlignment="0" applyProtection="0"/>
    <xf numFmtId="168" fontId="68" fillId="41" borderId="0" applyNumberFormat="0" applyBorder="0" applyAlignment="0" applyProtection="0"/>
    <xf numFmtId="0" fontId="68" fillId="41" borderId="0" applyNumberFormat="0" applyBorder="0" applyAlignment="0" applyProtection="0"/>
    <xf numFmtId="168" fontId="68" fillId="41" borderId="0" applyNumberFormat="0" applyBorder="0" applyAlignment="0" applyProtection="0"/>
    <xf numFmtId="168" fontId="68" fillId="41" borderId="0" applyNumberFormat="0" applyBorder="0" applyAlignment="0" applyProtection="0"/>
    <xf numFmtId="0" fontId="68" fillId="41" borderId="0" applyNumberFormat="0" applyBorder="0" applyAlignment="0" applyProtection="0"/>
    <xf numFmtId="168" fontId="68" fillId="41" borderId="0" applyNumberFormat="0" applyBorder="0" applyAlignment="0" applyProtection="0"/>
    <xf numFmtId="168" fontId="68" fillId="41" borderId="0" applyNumberFormat="0" applyBorder="0" applyAlignment="0" applyProtection="0"/>
    <xf numFmtId="0" fontId="68" fillId="41" borderId="0" applyNumberFormat="0" applyBorder="0" applyAlignment="0" applyProtection="0"/>
    <xf numFmtId="168" fontId="68" fillId="41" borderId="0" applyNumberFormat="0" applyBorder="0" applyAlignment="0" applyProtection="0"/>
    <xf numFmtId="168" fontId="68" fillId="41" borderId="0" applyNumberFormat="0" applyBorder="0" applyAlignment="0" applyProtection="0"/>
    <xf numFmtId="0" fontId="68" fillId="41" borderId="0" applyNumberFormat="0" applyBorder="0" applyAlignment="0" applyProtection="0"/>
    <xf numFmtId="168" fontId="68" fillId="41" borderId="0" applyNumberFormat="0" applyBorder="0" applyAlignment="0" applyProtection="0"/>
    <xf numFmtId="168" fontId="68" fillId="41" borderId="0" applyNumberFormat="0" applyBorder="0" applyAlignment="0" applyProtection="0"/>
    <xf numFmtId="0" fontId="68" fillId="41" borderId="0" applyNumberFormat="0" applyBorder="0" applyAlignment="0" applyProtection="0"/>
    <xf numFmtId="168" fontId="68" fillId="41" borderId="0" applyNumberFormat="0" applyBorder="0" applyAlignment="0" applyProtection="0"/>
    <xf numFmtId="168" fontId="68" fillId="41" borderId="0" applyNumberFormat="0" applyBorder="0" applyAlignment="0" applyProtection="0"/>
    <xf numFmtId="0" fontId="68" fillId="41" borderId="0" applyNumberFormat="0" applyBorder="0" applyAlignment="0" applyProtection="0"/>
    <xf numFmtId="168" fontId="68" fillId="41" borderId="0" applyNumberFormat="0" applyBorder="0" applyAlignment="0" applyProtection="0"/>
    <xf numFmtId="168" fontId="68" fillId="41" borderId="0" applyNumberFormat="0" applyBorder="0" applyAlignment="0" applyProtection="0"/>
    <xf numFmtId="0" fontId="68" fillId="41" borderId="0" applyNumberFormat="0" applyBorder="0" applyAlignment="0" applyProtection="0"/>
    <xf numFmtId="168" fontId="68" fillId="41" borderId="0" applyNumberFormat="0" applyBorder="0" applyAlignment="0" applyProtection="0"/>
    <xf numFmtId="168" fontId="68" fillId="41" borderId="0" applyNumberFormat="0" applyBorder="0" applyAlignment="0" applyProtection="0"/>
    <xf numFmtId="0" fontId="68" fillId="41" borderId="0" applyNumberFormat="0" applyBorder="0" applyAlignment="0" applyProtection="0"/>
    <xf numFmtId="168" fontId="68" fillId="41" borderId="0" applyNumberFormat="0" applyBorder="0" applyAlignment="0" applyProtection="0"/>
    <xf numFmtId="168" fontId="68" fillId="41" borderId="0" applyNumberFormat="0" applyBorder="0" applyAlignment="0" applyProtection="0"/>
    <xf numFmtId="0" fontId="68" fillId="41" borderId="0" applyNumberFormat="0" applyBorder="0" applyAlignment="0" applyProtection="0"/>
    <xf numFmtId="168" fontId="68" fillId="41" borderId="0" applyNumberFormat="0" applyBorder="0" applyAlignment="0" applyProtection="0"/>
    <xf numFmtId="168" fontId="68" fillId="42" borderId="0" applyNumberFormat="0" applyBorder="0" applyAlignment="0" applyProtection="0"/>
    <xf numFmtId="0" fontId="68" fillId="42" borderId="0" applyNumberFormat="0" applyBorder="0" applyAlignment="0" applyProtection="0"/>
    <xf numFmtId="168" fontId="68" fillId="42" borderId="0" applyNumberFormat="0" applyBorder="0" applyAlignment="0" applyProtection="0"/>
    <xf numFmtId="168" fontId="68" fillId="42" borderId="0" applyNumberFormat="0" applyBorder="0" applyAlignment="0" applyProtection="0"/>
    <xf numFmtId="0" fontId="68" fillId="42" borderId="0" applyNumberFormat="0" applyBorder="0" applyAlignment="0" applyProtection="0"/>
    <xf numFmtId="168" fontId="68" fillId="42" borderId="0" applyNumberFormat="0" applyBorder="0" applyAlignment="0" applyProtection="0"/>
    <xf numFmtId="168" fontId="68" fillId="42" borderId="0" applyNumberFormat="0" applyBorder="0" applyAlignment="0" applyProtection="0"/>
    <xf numFmtId="0" fontId="68" fillId="42" borderId="0" applyNumberFormat="0" applyBorder="0" applyAlignment="0" applyProtection="0"/>
    <xf numFmtId="168" fontId="68" fillId="42" borderId="0" applyNumberFormat="0" applyBorder="0" applyAlignment="0" applyProtection="0"/>
    <xf numFmtId="168" fontId="68" fillId="42" borderId="0" applyNumberFormat="0" applyBorder="0" applyAlignment="0" applyProtection="0"/>
    <xf numFmtId="0" fontId="68" fillId="42" borderId="0" applyNumberFormat="0" applyBorder="0" applyAlignment="0" applyProtection="0"/>
    <xf numFmtId="168" fontId="68" fillId="42" borderId="0" applyNumberFormat="0" applyBorder="0" applyAlignment="0" applyProtection="0"/>
    <xf numFmtId="168" fontId="68" fillId="42" borderId="0" applyNumberFormat="0" applyBorder="0" applyAlignment="0" applyProtection="0"/>
    <xf numFmtId="0" fontId="68" fillId="42" borderId="0" applyNumberFormat="0" applyBorder="0" applyAlignment="0" applyProtection="0"/>
    <xf numFmtId="168" fontId="68" fillId="42" borderId="0" applyNumberFormat="0" applyBorder="0" applyAlignment="0" applyProtection="0"/>
    <xf numFmtId="168" fontId="68" fillId="42" borderId="0" applyNumberFormat="0" applyBorder="0" applyAlignment="0" applyProtection="0"/>
    <xf numFmtId="0" fontId="68" fillId="42" borderId="0" applyNumberFormat="0" applyBorder="0" applyAlignment="0" applyProtection="0"/>
    <xf numFmtId="168" fontId="68" fillId="42" borderId="0" applyNumberFormat="0" applyBorder="0" applyAlignment="0" applyProtection="0"/>
    <xf numFmtId="168" fontId="68" fillId="42" borderId="0" applyNumberFormat="0" applyBorder="0" applyAlignment="0" applyProtection="0"/>
    <xf numFmtId="0" fontId="68" fillId="42" borderId="0" applyNumberFormat="0" applyBorder="0" applyAlignment="0" applyProtection="0"/>
    <xf numFmtId="168" fontId="68" fillId="42" borderId="0" applyNumberFormat="0" applyBorder="0" applyAlignment="0" applyProtection="0"/>
    <xf numFmtId="168" fontId="68" fillId="42" borderId="0" applyNumberFormat="0" applyBorder="0" applyAlignment="0" applyProtection="0"/>
    <xf numFmtId="0" fontId="68" fillId="42" borderId="0" applyNumberFormat="0" applyBorder="0" applyAlignment="0" applyProtection="0"/>
    <xf numFmtId="168" fontId="68" fillId="42" borderId="0" applyNumberFormat="0" applyBorder="0" applyAlignment="0" applyProtection="0"/>
    <xf numFmtId="168" fontId="68" fillId="42" borderId="0" applyNumberFormat="0" applyBorder="0" applyAlignment="0" applyProtection="0"/>
    <xf numFmtId="0" fontId="68" fillId="42" borderId="0" applyNumberFormat="0" applyBorder="0" applyAlignment="0" applyProtection="0"/>
    <xf numFmtId="168" fontId="68" fillId="42" borderId="0" applyNumberFormat="0" applyBorder="0" applyAlignment="0" applyProtection="0"/>
    <xf numFmtId="168" fontId="68" fillId="42" borderId="0" applyNumberFormat="0" applyBorder="0" applyAlignment="0" applyProtection="0"/>
    <xf numFmtId="0" fontId="68" fillId="42" borderId="0" applyNumberFormat="0" applyBorder="0" applyAlignment="0" applyProtection="0"/>
    <xf numFmtId="168" fontId="68" fillId="42" borderId="0" applyNumberFormat="0" applyBorder="0" applyAlignment="0" applyProtection="0"/>
    <xf numFmtId="0" fontId="1" fillId="18" borderId="0" applyNumberFormat="0" applyBorder="0" applyAlignment="0" applyProtection="0"/>
    <xf numFmtId="0" fontId="68" fillId="42" borderId="0" applyNumberFormat="0" applyBorder="0" applyAlignment="0" applyProtection="0"/>
    <xf numFmtId="0" fontId="1" fillId="18" borderId="0" applyNumberFormat="0" applyBorder="0" applyAlignment="0" applyProtection="0"/>
    <xf numFmtId="168" fontId="68" fillId="42" borderId="0" applyNumberFormat="0" applyBorder="0" applyAlignment="0" applyProtection="0"/>
    <xf numFmtId="168" fontId="68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168" fontId="68" fillId="42" borderId="0" applyNumberFormat="0" applyBorder="0" applyAlignment="0" applyProtection="0"/>
    <xf numFmtId="0" fontId="68" fillId="42" borderId="0" applyNumberFormat="0" applyBorder="0" applyAlignment="0" applyProtection="0"/>
    <xf numFmtId="168" fontId="68" fillId="42" borderId="0" applyNumberFormat="0" applyBorder="0" applyAlignment="0" applyProtection="0"/>
    <xf numFmtId="168" fontId="68" fillId="42" borderId="0" applyNumberFormat="0" applyBorder="0" applyAlignment="0" applyProtection="0"/>
    <xf numFmtId="0" fontId="68" fillId="42" borderId="0" applyNumberFormat="0" applyBorder="0" applyAlignment="0" applyProtection="0"/>
    <xf numFmtId="168" fontId="68" fillId="42" borderId="0" applyNumberFormat="0" applyBorder="0" applyAlignment="0" applyProtection="0"/>
    <xf numFmtId="168" fontId="68" fillId="42" borderId="0" applyNumberFormat="0" applyBorder="0" applyAlignment="0" applyProtection="0"/>
    <xf numFmtId="0" fontId="68" fillId="42" borderId="0" applyNumberFormat="0" applyBorder="0" applyAlignment="0" applyProtection="0"/>
    <xf numFmtId="168" fontId="68" fillId="42" borderId="0" applyNumberFormat="0" applyBorder="0" applyAlignment="0" applyProtection="0"/>
    <xf numFmtId="168" fontId="68" fillId="42" borderId="0" applyNumberFormat="0" applyBorder="0" applyAlignment="0" applyProtection="0"/>
    <xf numFmtId="0" fontId="68" fillId="42" borderId="0" applyNumberFormat="0" applyBorder="0" applyAlignment="0" applyProtection="0"/>
    <xf numFmtId="168" fontId="68" fillId="42" borderId="0" applyNumberFormat="0" applyBorder="0" applyAlignment="0" applyProtection="0"/>
    <xf numFmtId="168" fontId="68" fillId="42" borderId="0" applyNumberFormat="0" applyBorder="0" applyAlignment="0" applyProtection="0"/>
    <xf numFmtId="0" fontId="68" fillId="42" borderId="0" applyNumberFormat="0" applyBorder="0" applyAlignment="0" applyProtection="0"/>
    <xf numFmtId="168" fontId="68" fillId="42" borderId="0" applyNumberFormat="0" applyBorder="0" applyAlignment="0" applyProtection="0"/>
    <xf numFmtId="168" fontId="68" fillId="42" borderId="0" applyNumberFormat="0" applyBorder="0" applyAlignment="0" applyProtection="0"/>
    <xf numFmtId="0" fontId="68" fillId="42" borderId="0" applyNumberFormat="0" applyBorder="0" applyAlignment="0" applyProtection="0"/>
    <xf numFmtId="168" fontId="68" fillId="42" borderId="0" applyNumberFormat="0" applyBorder="0" applyAlignment="0" applyProtection="0"/>
    <xf numFmtId="168" fontId="68" fillId="42" borderId="0" applyNumberFormat="0" applyBorder="0" applyAlignment="0" applyProtection="0"/>
    <xf numFmtId="0" fontId="68" fillId="42" borderId="0" applyNumberFormat="0" applyBorder="0" applyAlignment="0" applyProtection="0"/>
    <xf numFmtId="168" fontId="68" fillId="42" borderId="0" applyNumberFormat="0" applyBorder="0" applyAlignment="0" applyProtection="0"/>
    <xf numFmtId="168" fontId="68" fillId="42" borderId="0" applyNumberFormat="0" applyBorder="0" applyAlignment="0" applyProtection="0"/>
    <xf numFmtId="0" fontId="68" fillId="42" borderId="0" applyNumberFormat="0" applyBorder="0" applyAlignment="0" applyProtection="0"/>
    <xf numFmtId="168" fontId="68" fillId="42" borderId="0" applyNumberFormat="0" applyBorder="0" applyAlignment="0" applyProtection="0"/>
    <xf numFmtId="168" fontId="68" fillId="42" borderId="0" applyNumberFormat="0" applyBorder="0" applyAlignment="0" applyProtection="0"/>
    <xf numFmtId="0" fontId="68" fillId="42" borderId="0" applyNumberFormat="0" applyBorder="0" applyAlignment="0" applyProtection="0"/>
    <xf numFmtId="168" fontId="68" fillId="42" borderId="0" applyNumberFormat="0" applyBorder="0" applyAlignment="0" applyProtection="0"/>
    <xf numFmtId="168" fontId="68" fillId="42" borderId="0" applyNumberFormat="0" applyBorder="0" applyAlignment="0" applyProtection="0"/>
    <xf numFmtId="0" fontId="68" fillId="42" borderId="0" applyNumberFormat="0" applyBorder="0" applyAlignment="0" applyProtection="0"/>
    <xf numFmtId="168" fontId="68" fillId="42" borderId="0" applyNumberFormat="0" applyBorder="0" applyAlignment="0" applyProtection="0"/>
    <xf numFmtId="168" fontId="68" fillId="42" borderId="0" applyNumberFormat="0" applyBorder="0" applyAlignment="0" applyProtection="0"/>
    <xf numFmtId="0" fontId="68" fillId="42" borderId="0" applyNumberFormat="0" applyBorder="0" applyAlignment="0" applyProtection="0"/>
    <xf numFmtId="168" fontId="68" fillId="42" borderId="0" applyNumberFormat="0" applyBorder="0" applyAlignment="0" applyProtection="0"/>
    <xf numFmtId="168" fontId="68" fillId="42" borderId="0" applyNumberFormat="0" applyBorder="0" applyAlignment="0" applyProtection="0"/>
    <xf numFmtId="0" fontId="68" fillId="42" borderId="0" applyNumberFormat="0" applyBorder="0" applyAlignment="0" applyProtection="0"/>
    <xf numFmtId="168" fontId="68" fillId="42" borderId="0" applyNumberFormat="0" applyBorder="0" applyAlignment="0" applyProtection="0"/>
    <xf numFmtId="168" fontId="68" fillId="42" borderId="0" applyNumberFormat="0" applyBorder="0" applyAlignment="0" applyProtection="0"/>
    <xf numFmtId="0" fontId="68" fillId="42" borderId="0" applyNumberFormat="0" applyBorder="0" applyAlignment="0" applyProtection="0"/>
    <xf numFmtId="168" fontId="68" fillId="42" borderId="0" applyNumberFormat="0" applyBorder="0" applyAlignment="0" applyProtection="0"/>
    <xf numFmtId="168" fontId="68" fillId="42" borderId="0" applyNumberFormat="0" applyBorder="0" applyAlignment="0" applyProtection="0"/>
    <xf numFmtId="0" fontId="68" fillId="42" borderId="0" applyNumberFormat="0" applyBorder="0" applyAlignment="0" applyProtection="0"/>
    <xf numFmtId="168" fontId="68" fillId="42" borderId="0" applyNumberFormat="0" applyBorder="0" applyAlignment="0" applyProtection="0"/>
    <xf numFmtId="168" fontId="68" fillId="42" borderId="0" applyNumberFormat="0" applyBorder="0" applyAlignment="0" applyProtection="0"/>
    <xf numFmtId="0" fontId="68" fillId="42" borderId="0" applyNumberFormat="0" applyBorder="0" applyAlignment="0" applyProtection="0"/>
    <xf numFmtId="168" fontId="68" fillId="42" borderId="0" applyNumberFormat="0" applyBorder="0" applyAlignment="0" applyProtection="0"/>
    <xf numFmtId="168" fontId="68" fillId="42" borderId="0" applyNumberFormat="0" applyBorder="0" applyAlignment="0" applyProtection="0"/>
    <xf numFmtId="0" fontId="68" fillId="42" borderId="0" applyNumberFormat="0" applyBorder="0" applyAlignment="0" applyProtection="0"/>
    <xf numFmtId="168" fontId="68" fillId="42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1" fillId="22" borderId="0" applyNumberFormat="0" applyBorder="0" applyAlignment="0" applyProtection="0"/>
    <xf numFmtId="0" fontId="68" fillId="43" borderId="0" applyNumberFormat="0" applyBorder="0" applyAlignment="0" applyProtection="0"/>
    <xf numFmtId="0" fontId="1" fillId="22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4" borderId="0" applyNumberFormat="0" applyBorder="0" applyAlignment="0" applyProtection="0"/>
    <xf numFmtId="0" fontId="68" fillId="44" borderId="0" applyNumberFormat="0" applyBorder="0" applyAlignment="0" applyProtection="0"/>
    <xf numFmtId="168" fontId="68" fillId="44" borderId="0" applyNumberFormat="0" applyBorder="0" applyAlignment="0" applyProtection="0"/>
    <xf numFmtId="168" fontId="68" fillId="44" borderId="0" applyNumberFormat="0" applyBorder="0" applyAlignment="0" applyProtection="0"/>
    <xf numFmtId="0" fontId="68" fillId="44" borderId="0" applyNumberFormat="0" applyBorder="0" applyAlignment="0" applyProtection="0"/>
    <xf numFmtId="168" fontId="68" fillId="44" borderId="0" applyNumberFormat="0" applyBorder="0" applyAlignment="0" applyProtection="0"/>
    <xf numFmtId="168" fontId="68" fillId="44" borderId="0" applyNumberFormat="0" applyBorder="0" applyAlignment="0" applyProtection="0"/>
    <xf numFmtId="0" fontId="68" fillId="44" borderId="0" applyNumberFormat="0" applyBorder="0" applyAlignment="0" applyProtection="0"/>
    <xf numFmtId="168" fontId="68" fillId="44" borderId="0" applyNumberFormat="0" applyBorder="0" applyAlignment="0" applyProtection="0"/>
    <xf numFmtId="168" fontId="68" fillId="44" borderId="0" applyNumberFormat="0" applyBorder="0" applyAlignment="0" applyProtection="0"/>
    <xf numFmtId="0" fontId="68" fillId="44" borderId="0" applyNumberFormat="0" applyBorder="0" applyAlignment="0" applyProtection="0"/>
    <xf numFmtId="168" fontId="68" fillId="44" borderId="0" applyNumberFormat="0" applyBorder="0" applyAlignment="0" applyProtection="0"/>
    <xf numFmtId="168" fontId="68" fillId="44" borderId="0" applyNumberFormat="0" applyBorder="0" applyAlignment="0" applyProtection="0"/>
    <xf numFmtId="0" fontId="68" fillId="44" borderId="0" applyNumberFormat="0" applyBorder="0" applyAlignment="0" applyProtection="0"/>
    <xf numFmtId="168" fontId="68" fillId="44" borderId="0" applyNumberFormat="0" applyBorder="0" applyAlignment="0" applyProtection="0"/>
    <xf numFmtId="168" fontId="68" fillId="44" borderId="0" applyNumberFormat="0" applyBorder="0" applyAlignment="0" applyProtection="0"/>
    <xf numFmtId="0" fontId="68" fillId="44" borderId="0" applyNumberFormat="0" applyBorder="0" applyAlignment="0" applyProtection="0"/>
    <xf numFmtId="168" fontId="68" fillId="44" borderId="0" applyNumberFormat="0" applyBorder="0" applyAlignment="0" applyProtection="0"/>
    <xf numFmtId="168" fontId="68" fillId="44" borderId="0" applyNumberFormat="0" applyBorder="0" applyAlignment="0" applyProtection="0"/>
    <xf numFmtId="0" fontId="68" fillId="44" borderId="0" applyNumberFormat="0" applyBorder="0" applyAlignment="0" applyProtection="0"/>
    <xf numFmtId="168" fontId="68" fillId="44" borderId="0" applyNumberFormat="0" applyBorder="0" applyAlignment="0" applyProtection="0"/>
    <xf numFmtId="168" fontId="68" fillId="44" borderId="0" applyNumberFormat="0" applyBorder="0" applyAlignment="0" applyProtection="0"/>
    <xf numFmtId="0" fontId="68" fillId="44" borderId="0" applyNumberFormat="0" applyBorder="0" applyAlignment="0" applyProtection="0"/>
    <xf numFmtId="168" fontId="68" fillId="44" borderId="0" applyNumberFormat="0" applyBorder="0" applyAlignment="0" applyProtection="0"/>
    <xf numFmtId="168" fontId="68" fillId="44" borderId="0" applyNumberFormat="0" applyBorder="0" applyAlignment="0" applyProtection="0"/>
    <xf numFmtId="0" fontId="68" fillId="44" borderId="0" applyNumberFormat="0" applyBorder="0" applyAlignment="0" applyProtection="0"/>
    <xf numFmtId="168" fontId="68" fillId="44" borderId="0" applyNumberFormat="0" applyBorder="0" applyAlignment="0" applyProtection="0"/>
    <xf numFmtId="168" fontId="68" fillId="44" borderId="0" applyNumberFormat="0" applyBorder="0" applyAlignment="0" applyProtection="0"/>
    <xf numFmtId="0" fontId="68" fillId="44" borderId="0" applyNumberFormat="0" applyBorder="0" applyAlignment="0" applyProtection="0"/>
    <xf numFmtId="168" fontId="68" fillId="44" borderId="0" applyNumberFormat="0" applyBorder="0" applyAlignment="0" applyProtection="0"/>
    <xf numFmtId="0" fontId="1" fillId="26" borderId="0" applyNumberFormat="0" applyBorder="0" applyAlignment="0" applyProtection="0"/>
    <xf numFmtId="0" fontId="68" fillId="44" borderId="0" applyNumberFormat="0" applyBorder="0" applyAlignment="0" applyProtection="0"/>
    <xf numFmtId="0" fontId="1" fillId="26" borderId="0" applyNumberFormat="0" applyBorder="0" applyAlignment="0" applyProtection="0"/>
    <xf numFmtId="168" fontId="68" fillId="44" borderId="0" applyNumberFormat="0" applyBorder="0" applyAlignment="0" applyProtection="0"/>
    <xf numFmtId="168" fontId="68" fillId="4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168" fontId="68" fillId="44" borderId="0" applyNumberFormat="0" applyBorder="0" applyAlignment="0" applyProtection="0"/>
    <xf numFmtId="0" fontId="68" fillId="44" borderId="0" applyNumberFormat="0" applyBorder="0" applyAlignment="0" applyProtection="0"/>
    <xf numFmtId="168" fontId="68" fillId="44" borderId="0" applyNumberFormat="0" applyBorder="0" applyAlignment="0" applyProtection="0"/>
    <xf numFmtId="168" fontId="68" fillId="44" borderId="0" applyNumberFormat="0" applyBorder="0" applyAlignment="0" applyProtection="0"/>
    <xf numFmtId="0" fontId="68" fillId="44" borderId="0" applyNumberFormat="0" applyBorder="0" applyAlignment="0" applyProtection="0"/>
    <xf numFmtId="168" fontId="68" fillId="44" borderId="0" applyNumberFormat="0" applyBorder="0" applyAlignment="0" applyProtection="0"/>
    <xf numFmtId="168" fontId="68" fillId="44" borderId="0" applyNumberFormat="0" applyBorder="0" applyAlignment="0" applyProtection="0"/>
    <xf numFmtId="0" fontId="68" fillId="44" borderId="0" applyNumberFormat="0" applyBorder="0" applyAlignment="0" applyProtection="0"/>
    <xf numFmtId="168" fontId="68" fillId="44" borderId="0" applyNumberFormat="0" applyBorder="0" applyAlignment="0" applyProtection="0"/>
    <xf numFmtId="168" fontId="68" fillId="44" borderId="0" applyNumberFormat="0" applyBorder="0" applyAlignment="0" applyProtection="0"/>
    <xf numFmtId="0" fontId="68" fillId="44" borderId="0" applyNumberFormat="0" applyBorder="0" applyAlignment="0" applyProtection="0"/>
    <xf numFmtId="168" fontId="68" fillId="44" borderId="0" applyNumberFormat="0" applyBorder="0" applyAlignment="0" applyProtection="0"/>
    <xf numFmtId="168" fontId="68" fillId="44" borderId="0" applyNumberFormat="0" applyBorder="0" applyAlignment="0" applyProtection="0"/>
    <xf numFmtId="0" fontId="68" fillId="44" borderId="0" applyNumberFormat="0" applyBorder="0" applyAlignment="0" applyProtection="0"/>
    <xf numFmtId="168" fontId="68" fillId="44" borderId="0" applyNumberFormat="0" applyBorder="0" applyAlignment="0" applyProtection="0"/>
    <xf numFmtId="168" fontId="68" fillId="44" borderId="0" applyNumberFormat="0" applyBorder="0" applyAlignment="0" applyProtection="0"/>
    <xf numFmtId="0" fontId="68" fillId="44" borderId="0" applyNumberFormat="0" applyBorder="0" applyAlignment="0" applyProtection="0"/>
    <xf numFmtId="168" fontId="68" fillId="44" borderId="0" applyNumberFormat="0" applyBorder="0" applyAlignment="0" applyProtection="0"/>
    <xf numFmtId="168" fontId="68" fillId="44" borderId="0" applyNumberFormat="0" applyBorder="0" applyAlignment="0" applyProtection="0"/>
    <xf numFmtId="0" fontId="68" fillId="44" borderId="0" applyNumberFormat="0" applyBorder="0" applyAlignment="0" applyProtection="0"/>
    <xf numFmtId="168" fontId="68" fillId="44" borderId="0" applyNumberFormat="0" applyBorder="0" applyAlignment="0" applyProtection="0"/>
    <xf numFmtId="168" fontId="68" fillId="44" borderId="0" applyNumberFormat="0" applyBorder="0" applyAlignment="0" applyProtection="0"/>
    <xf numFmtId="0" fontId="68" fillId="44" borderId="0" applyNumberFormat="0" applyBorder="0" applyAlignment="0" applyProtection="0"/>
    <xf numFmtId="168" fontId="68" fillId="44" borderId="0" applyNumberFormat="0" applyBorder="0" applyAlignment="0" applyProtection="0"/>
    <xf numFmtId="168" fontId="68" fillId="44" borderId="0" applyNumberFormat="0" applyBorder="0" applyAlignment="0" applyProtection="0"/>
    <xf numFmtId="0" fontId="68" fillId="44" borderId="0" applyNumberFormat="0" applyBorder="0" applyAlignment="0" applyProtection="0"/>
    <xf numFmtId="168" fontId="68" fillId="44" borderId="0" applyNumberFormat="0" applyBorder="0" applyAlignment="0" applyProtection="0"/>
    <xf numFmtId="168" fontId="68" fillId="44" borderId="0" applyNumberFormat="0" applyBorder="0" applyAlignment="0" applyProtection="0"/>
    <xf numFmtId="0" fontId="68" fillId="44" borderId="0" applyNumberFormat="0" applyBorder="0" applyAlignment="0" applyProtection="0"/>
    <xf numFmtId="168" fontId="68" fillId="44" borderId="0" applyNumberFormat="0" applyBorder="0" applyAlignment="0" applyProtection="0"/>
    <xf numFmtId="168" fontId="68" fillId="44" borderId="0" applyNumberFormat="0" applyBorder="0" applyAlignment="0" applyProtection="0"/>
    <xf numFmtId="0" fontId="68" fillId="44" borderId="0" applyNumberFormat="0" applyBorder="0" applyAlignment="0" applyProtection="0"/>
    <xf numFmtId="168" fontId="68" fillId="44" borderId="0" applyNumberFormat="0" applyBorder="0" applyAlignment="0" applyProtection="0"/>
    <xf numFmtId="168" fontId="68" fillId="44" borderId="0" applyNumberFormat="0" applyBorder="0" applyAlignment="0" applyProtection="0"/>
    <xf numFmtId="0" fontId="68" fillId="44" borderId="0" applyNumberFormat="0" applyBorder="0" applyAlignment="0" applyProtection="0"/>
    <xf numFmtId="168" fontId="68" fillId="44" borderId="0" applyNumberFormat="0" applyBorder="0" applyAlignment="0" applyProtection="0"/>
    <xf numFmtId="168" fontId="68" fillId="44" borderId="0" applyNumberFormat="0" applyBorder="0" applyAlignment="0" applyProtection="0"/>
    <xf numFmtId="0" fontId="68" fillId="44" borderId="0" applyNumberFormat="0" applyBorder="0" applyAlignment="0" applyProtection="0"/>
    <xf numFmtId="168" fontId="68" fillId="44" borderId="0" applyNumberFormat="0" applyBorder="0" applyAlignment="0" applyProtection="0"/>
    <xf numFmtId="168" fontId="68" fillId="44" borderId="0" applyNumberFormat="0" applyBorder="0" applyAlignment="0" applyProtection="0"/>
    <xf numFmtId="0" fontId="68" fillId="44" borderId="0" applyNumberFormat="0" applyBorder="0" applyAlignment="0" applyProtection="0"/>
    <xf numFmtId="168" fontId="68" fillId="44" borderId="0" applyNumberFormat="0" applyBorder="0" applyAlignment="0" applyProtection="0"/>
    <xf numFmtId="168" fontId="68" fillId="44" borderId="0" applyNumberFormat="0" applyBorder="0" applyAlignment="0" applyProtection="0"/>
    <xf numFmtId="0" fontId="68" fillId="44" borderId="0" applyNumberFormat="0" applyBorder="0" applyAlignment="0" applyProtection="0"/>
    <xf numFmtId="168" fontId="68" fillId="44" borderId="0" applyNumberFormat="0" applyBorder="0" applyAlignment="0" applyProtection="0"/>
    <xf numFmtId="168" fontId="68" fillId="44" borderId="0" applyNumberFormat="0" applyBorder="0" applyAlignment="0" applyProtection="0"/>
    <xf numFmtId="0" fontId="68" fillId="44" borderId="0" applyNumberFormat="0" applyBorder="0" applyAlignment="0" applyProtection="0"/>
    <xf numFmtId="168" fontId="68" fillId="44" borderId="0" applyNumberFormat="0" applyBorder="0" applyAlignment="0" applyProtection="0"/>
    <xf numFmtId="168" fontId="68" fillId="45" borderId="0" applyNumberFormat="0" applyBorder="0" applyAlignment="0" applyProtection="0"/>
    <xf numFmtId="0" fontId="68" fillId="45" borderId="0" applyNumberFormat="0" applyBorder="0" applyAlignment="0" applyProtection="0"/>
    <xf numFmtId="168" fontId="68" fillId="45" borderId="0" applyNumberFormat="0" applyBorder="0" applyAlignment="0" applyProtection="0"/>
    <xf numFmtId="168" fontId="68" fillId="45" borderId="0" applyNumberFormat="0" applyBorder="0" applyAlignment="0" applyProtection="0"/>
    <xf numFmtId="0" fontId="68" fillId="45" borderId="0" applyNumberFormat="0" applyBorder="0" applyAlignment="0" applyProtection="0"/>
    <xf numFmtId="168" fontId="68" fillId="45" borderId="0" applyNumberFormat="0" applyBorder="0" applyAlignment="0" applyProtection="0"/>
    <xf numFmtId="168" fontId="68" fillId="45" borderId="0" applyNumberFormat="0" applyBorder="0" applyAlignment="0" applyProtection="0"/>
    <xf numFmtId="0" fontId="68" fillId="45" borderId="0" applyNumberFormat="0" applyBorder="0" applyAlignment="0" applyProtection="0"/>
    <xf numFmtId="168" fontId="68" fillId="45" borderId="0" applyNumberFormat="0" applyBorder="0" applyAlignment="0" applyProtection="0"/>
    <xf numFmtId="168" fontId="68" fillId="45" borderId="0" applyNumberFormat="0" applyBorder="0" applyAlignment="0" applyProtection="0"/>
    <xf numFmtId="0" fontId="68" fillId="45" borderId="0" applyNumberFormat="0" applyBorder="0" applyAlignment="0" applyProtection="0"/>
    <xf numFmtId="168" fontId="68" fillId="45" borderId="0" applyNumberFormat="0" applyBorder="0" applyAlignment="0" applyProtection="0"/>
    <xf numFmtId="168" fontId="68" fillId="45" borderId="0" applyNumberFormat="0" applyBorder="0" applyAlignment="0" applyProtection="0"/>
    <xf numFmtId="0" fontId="68" fillId="45" borderId="0" applyNumberFormat="0" applyBorder="0" applyAlignment="0" applyProtection="0"/>
    <xf numFmtId="168" fontId="68" fillId="45" borderId="0" applyNumberFormat="0" applyBorder="0" applyAlignment="0" applyProtection="0"/>
    <xf numFmtId="168" fontId="68" fillId="45" borderId="0" applyNumberFormat="0" applyBorder="0" applyAlignment="0" applyProtection="0"/>
    <xf numFmtId="0" fontId="68" fillId="45" borderId="0" applyNumberFormat="0" applyBorder="0" applyAlignment="0" applyProtection="0"/>
    <xf numFmtId="168" fontId="68" fillId="45" borderId="0" applyNumberFormat="0" applyBorder="0" applyAlignment="0" applyProtection="0"/>
    <xf numFmtId="168" fontId="68" fillId="45" borderId="0" applyNumberFormat="0" applyBorder="0" applyAlignment="0" applyProtection="0"/>
    <xf numFmtId="0" fontId="68" fillId="45" borderId="0" applyNumberFormat="0" applyBorder="0" applyAlignment="0" applyProtection="0"/>
    <xf numFmtId="168" fontId="68" fillId="45" borderId="0" applyNumberFormat="0" applyBorder="0" applyAlignment="0" applyProtection="0"/>
    <xf numFmtId="168" fontId="68" fillId="45" borderId="0" applyNumberFormat="0" applyBorder="0" applyAlignment="0" applyProtection="0"/>
    <xf numFmtId="0" fontId="68" fillId="45" borderId="0" applyNumberFormat="0" applyBorder="0" applyAlignment="0" applyProtection="0"/>
    <xf numFmtId="168" fontId="68" fillId="45" borderId="0" applyNumberFormat="0" applyBorder="0" applyAlignment="0" applyProtection="0"/>
    <xf numFmtId="168" fontId="68" fillId="45" borderId="0" applyNumberFormat="0" applyBorder="0" applyAlignment="0" applyProtection="0"/>
    <xf numFmtId="0" fontId="68" fillId="45" borderId="0" applyNumberFormat="0" applyBorder="0" applyAlignment="0" applyProtection="0"/>
    <xf numFmtId="168" fontId="68" fillId="45" borderId="0" applyNumberFormat="0" applyBorder="0" applyAlignment="0" applyProtection="0"/>
    <xf numFmtId="168" fontId="68" fillId="45" borderId="0" applyNumberFormat="0" applyBorder="0" applyAlignment="0" applyProtection="0"/>
    <xf numFmtId="0" fontId="68" fillId="45" borderId="0" applyNumberFormat="0" applyBorder="0" applyAlignment="0" applyProtection="0"/>
    <xf numFmtId="168" fontId="68" fillId="45" borderId="0" applyNumberFormat="0" applyBorder="0" applyAlignment="0" applyProtection="0"/>
    <xf numFmtId="0" fontId="1" fillId="30" borderId="0" applyNumberFormat="0" applyBorder="0" applyAlignment="0" applyProtection="0"/>
    <xf numFmtId="0" fontId="68" fillId="45" borderId="0" applyNumberFormat="0" applyBorder="0" applyAlignment="0" applyProtection="0"/>
    <xf numFmtId="0" fontId="1" fillId="30" borderId="0" applyNumberFormat="0" applyBorder="0" applyAlignment="0" applyProtection="0"/>
    <xf numFmtId="168" fontId="68" fillId="45" borderId="0" applyNumberFormat="0" applyBorder="0" applyAlignment="0" applyProtection="0"/>
    <xf numFmtId="168" fontId="68" fillId="4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8" fontId="68" fillId="45" borderId="0" applyNumberFormat="0" applyBorder="0" applyAlignment="0" applyProtection="0"/>
    <xf numFmtId="0" fontId="68" fillId="45" borderId="0" applyNumberFormat="0" applyBorder="0" applyAlignment="0" applyProtection="0"/>
    <xf numFmtId="168" fontId="68" fillId="45" borderId="0" applyNumberFormat="0" applyBorder="0" applyAlignment="0" applyProtection="0"/>
    <xf numFmtId="168" fontId="68" fillId="45" borderId="0" applyNumberFormat="0" applyBorder="0" applyAlignment="0" applyProtection="0"/>
    <xf numFmtId="0" fontId="68" fillId="45" borderId="0" applyNumberFormat="0" applyBorder="0" applyAlignment="0" applyProtection="0"/>
    <xf numFmtId="168" fontId="68" fillId="45" borderId="0" applyNumberFormat="0" applyBorder="0" applyAlignment="0" applyProtection="0"/>
    <xf numFmtId="168" fontId="68" fillId="45" borderId="0" applyNumberFormat="0" applyBorder="0" applyAlignment="0" applyProtection="0"/>
    <xf numFmtId="0" fontId="68" fillId="45" borderId="0" applyNumberFormat="0" applyBorder="0" applyAlignment="0" applyProtection="0"/>
    <xf numFmtId="168" fontId="68" fillId="45" borderId="0" applyNumberFormat="0" applyBorder="0" applyAlignment="0" applyProtection="0"/>
    <xf numFmtId="168" fontId="68" fillId="45" borderId="0" applyNumberFormat="0" applyBorder="0" applyAlignment="0" applyProtection="0"/>
    <xf numFmtId="0" fontId="68" fillId="45" borderId="0" applyNumberFormat="0" applyBorder="0" applyAlignment="0" applyProtection="0"/>
    <xf numFmtId="168" fontId="68" fillId="45" borderId="0" applyNumberFormat="0" applyBorder="0" applyAlignment="0" applyProtection="0"/>
    <xf numFmtId="168" fontId="68" fillId="45" borderId="0" applyNumberFormat="0" applyBorder="0" applyAlignment="0" applyProtection="0"/>
    <xf numFmtId="0" fontId="68" fillId="45" borderId="0" applyNumberFormat="0" applyBorder="0" applyAlignment="0" applyProtection="0"/>
    <xf numFmtId="168" fontId="68" fillId="45" borderId="0" applyNumberFormat="0" applyBorder="0" applyAlignment="0" applyProtection="0"/>
    <xf numFmtId="168" fontId="68" fillId="45" borderId="0" applyNumberFormat="0" applyBorder="0" applyAlignment="0" applyProtection="0"/>
    <xf numFmtId="0" fontId="68" fillId="45" borderId="0" applyNumberFormat="0" applyBorder="0" applyAlignment="0" applyProtection="0"/>
    <xf numFmtId="168" fontId="68" fillId="45" borderId="0" applyNumberFormat="0" applyBorder="0" applyAlignment="0" applyProtection="0"/>
    <xf numFmtId="168" fontId="68" fillId="45" borderId="0" applyNumberFormat="0" applyBorder="0" applyAlignment="0" applyProtection="0"/>
    <xf numFmtId="0" fontId="68" fillId="45" borderId="0" applyNumberFormat="0" applyBorder="0" applyAlignment="0" applyProtection="0"/>
    <xf numFmtId="168" fontId="68" fillId="45" borderId="0" applyNumberFormat="0" applyBorder="0" applyAlignment="0" applyProtection="0"/>
    <xf numFmtId="168" fontId="68" fillId="45" borderId="0" applyNumberFormat="0" applyBorder="0" applyAlignment="0" applyProtection="0"/>
    <xf numFmtId="0" fontId="68" fillId="45" borderId="0" applyNumberFormat="0" applyBorder="0" applyAlignment="0" applyProtection="0"/>
    <xf numFmtId="168" fontId="68" fillId="45" borderId="0" applyNumberFormat="0" applyBorder="0" applyAlignment="0" applyProtection="0"/>
    <xf numFmtId="168" fontId="68" fillId="45" borderId="0" applyNumberFormat="0" applyBorder="0" applyAlignment="0" applyProtection="0"/>
    <xf numFmtId="0" fontId="68" fillId="45" borderId="0" applyNumberFormat="0" applyBorder="0" applyAlignment="0" applyProtection="0"/>
    <xf numFmtId="168" fontId="68" fillId="45" borderId="0" applyNumberFormat="0" applyBorder="0" applyAlignment="0" applyProtection="0"/>
    <xf numFmtId="168" fontId="68" fillId="45" borderId="0" applyNumberFormat="0" applyBorder="0" applyAlignment="0" applyProtection="0"/>
    <xf numFmtId="0" fontId="68" fillId="45" borderId="0" applyNumberFormat="0" applyBorder="0" applyAlignment="0" applyProtection="0"/>
    <xf numFmtId="168" fontId="68" fillId="45" borderId="0" applyNumberFormat="0" applyBorder="0" applyAlignment="0" applyProtection="0"/>
    <xf numFmtId="168" fontId="68" fillId="45" borderId="0" applyNumberFormat="0" applyBorder="0" applyAlignment="0" applyProtection="0"/>
    <xf numFmtId="0" fontId="68" fillId="45" borderId="0" applyNumberFormat="0" applyBorder="0" applyAlignment="0" applyProtection="0"/>
    <xf numFmtId="168" fontId="68" fillId="45" borderId="0" applyNumberFormat="0" applyBorder="0" applyAlignment="0" applyProtection="0"/>
    <xf numFmtId="168" fontId="68" fillId="45" borderId="0" applyNumberFormat="0" applyBorder="0" applyAlignment="0" applyProtection="0"/>
    <xf numFmtId="0" fontId="68" fillId="45" borderId="0" applyNumberFormat="0" applyBorder="0" applyAlignment="0" applyProtection="0"/>
    <xf numFmtId="168" fontId="68" fillId="45" borderId="0" applyNumberFormat="0" applyBorder="0" applyAlignment="0" applyProtection="0"/>
    <xf numFmtId="168" fontId="68" fillId="45" borderId="0" applyNumberFormat="0" applyBorder="0" applyAlignment="0" applyProtection="0"/>
    <xf numFmtId="0" fontId="68" fillId="45" borderId="0" applyNumberFormat="0" applyBorder="0" applyAlignment="0" applyProtection="0"/>
    <xf numFmtId="168" fontId="68" fillId="45" borderId="0" applyNumberFormat="0" applyBorder="0" applyAlignment="0" applyProtection="0"/>
    <xf numFmtId="168" fontId="68" fillId="45" borderId="0" applyNumberFormat="0" applyBorder="0" applyAlignment="0" applyProtection="0"/>
    <xf numFmtId="0" fontId="68" fillId="45" borderId="0" applyNumberFormat="0" applyBorder="0" applyAlignment="0" applyProtection="0"/>
    <xf numFmtId="168" fontId="68" fillId="45" borderId="0" applyNumberFormat="0" applyBorder="0" applyAlignment="0" applyProtection="0"/>
    <xf numFmtId="168" fontId="68" fillId="45" borderId="0" applyNumberFormat="0" applyBorder="0" applyAlignment="0" applyProtection="0"/>
    <xf numFmtId="0" fontId="68" fillId="45" borderId="0" applyNumberFormat="0" applyBorder="0" applyAlignment="0" applyProtection="0"/>
    <xf numFmtId="168" fontId="68" fillId="45" borderId="0" applyNumberFormat="0" applyBorder="0" applyAlignment="0" applyProtection="0"/>
    <xf numFmtId="168" fontId="68" fillId="45" borderId="0" applyNumberFormat="0" applyBorder="0" applyAlignment="0" applyProtection="0"/>
    <xf numFmtId="0" fontId="68" fillId="45" borderId="0" applyNumberFormat="0" applyBorder="0" applyAlignment="0" applyProtection="0"/>
    <xf numFmtId="168" fontId="68" fillId="4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6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46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46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6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6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46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1" fillId="11" borderId="0" applyNumberFormat="0" applyBorder="0" applyAlignment="0" applyProtection="0"/>
    <xf numFmtId="0" fontId="68" fillId="46" borderId="0" applyNumberFormat="0" applyBorder="0" applyAlignment="0" applyProtection="0"/>
    <xf numFmtId="0" fontId="1" fillId="11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7" borderId="0" applyNumberFormat="0" applyBorder="0" applyAlignment="0" applyProtection="0"/>
    <xf numFmtId="0" fontId="68" fillId="47" borderId="0" applyNumberFormat="0" applyBorder="0" applyAlignment="0" applyProtection="0"/>
    <xf numFmtId="168" fontId="68" fillId="47" borderId="0" applyNumberFormat="0" applyBorder="0" applyAlignment="0" applyProtection="0"/>
    <xf numFmtId="168" fontId="68" fillId="47" borderId="0" applyNumberFormat="0" applyBorder="0" applyAlignment="0" applyProtection="0"/>
    <xf numFmtId="0" fontId="68" fillId="47" borderId="0" applyNumberFormat="0" applyBorder="0" applyAlignment="0" applyProtection="0"/>
    <xf numFmtId="168" fontId="68" fillId="47" borderId="0" applyNumberFormat="0" applyBorder="0" applyAlignment="0" applyProtection="0"/>
    <xf numFmtId="168" fontId="68" fillId="47" borderId="0" applyNumberFormat="0" applyBorder="0" applyAlignment="0" applyProtection="0"/>
    <xf numFmtId="0" fontId="68" fillId="47" borderId="0" applyNumberFormat="0" applyBorder="0" applyAlignment="0" applyProtection="0"/>
    <xf numFmtId="168" fontId="68" fillId="47" borderId="0" applyNumberFormat="0" applyBorder="0" applyAlignment="0" applyProtection="0"/>
    <xf numFmtId="168" fontId="68" fillId="47" borderId="0" applyNumberFormat="0" applyBorder="0" applyAlignment="0" applyProtection="0"/>
    <xf numFmtId="0" fontId="68" fillId="47" borderId="0" applyNumberFormat="0" applyBorder="0" applyAlignment="0" applyProtection="0"/>
    <xf numFmtId="168" fontId="68" fillId="47" borderId="0" applyNumberFormat="0" applyBorder="0" applyAlignment="0" applyProtection="0"/>
    <xf numFmtId="168" fontId="68" fillId="47" borderId="0" applyNumberFormat="0" applyBorder="0" applyAlignment="0" applyProtection="0"/>
    <xf numFmtId="0" fontId="68" fillId="47" borderId="0" applyNumberFormat="0" applyBorder="0" applyAlignment="0" applyProtection="0"/>
    <xf numFmtId="168" fontId="68" fillId="47" borderId="0" applyNumberFormat="0" applyBorder="0" applyAlignment="0" applyProtection="0"/>
    <xf numFmtId="168" fontId="68" fillId="47" borderId="0" applyNumberFormat="0" applyBorder="0" applyAlignment="0" applyProtection="0"/>
    <xf numFmtId="0" fontId="68" fillId="47" borderId="0" applyNumberFormat="0" applyBorder="0" applyAlignment="0" applyProtection="0"/>
    <xf numFmtId="168" fontId="68" fillId="47" borderId="0" applyNumberFormat="0" applyBorder="0" applyAlignment="0" applyProtection="0"/>
    <xf numFmtId="168" fontId="68" fillId="47" borderId="0" applyNumberFormat="0" applyBorder="0" applyAlignment="0" applyProtection="0"/>
    <xf numFmtId="0" fontId="68" fillId="47" borderId="0" applyNumberFormat="0" applyBorder="0" applyAlignment="0" applyProtection="0"/>
    <xf numFmtId="168" fontId="68" fillId="47" borderId="0" applyNumberFormat="0" applyBorder="0" applyAlignment="0" applyProtection="0"/>
    <xf numFmtId="168" fontId="68" fillId="47" borderId="0" applyNumberFormat="0" applyBorder="0" applyAlignment="0" applyProtection="0"/>
    <xf numFmtId="0" fontId="68" fillId="47" borderId="0" applyNumberFormat="0" applyBorder="0" applyAlignment="0" applyProtection="0"/>
    <xf numFmtId="168" fontId="68" fillId="47" borderId="0" applyNumberFormat="0" applyBorder="0" applyAlignment="0" applyProtection="0"/>
    <xf numFmtId="168" fontId="68" fillId="47" borderId="0" applyNumberFormat="0" applyBorder="0" applyAlignment="0" applyProtection="0"/>
    <xf numFmtId="0" fontId="68" fillId="47" borderId="0" applyNumberFormat="0" applyBorder="0" applyAlignment="0" applyProtection="0"/>
    <xf numFmtId="168" fontId="68" fillId="47" borderId="0" applyNumberFormat="0" applyBorder="0" applyAlignment="0" applyProtection="0"/>
    <xf numFmtId="168" fontId="68" fillId="47" borderId="0" applyNumberFormat="0" applyBorder="0" applyAlignment="0" applyProtection="0"/>
    <xf numFmtId="0" fontId="68" fillId="47" borderId="0" applyNumberFormat="0" applyBorder="0" applyAlignment="0" applyProtection="0"/>
    <xf numFmtId="168" fontId="68" fillId="47" borderId="0" applyNumberFormat="0" applyBorder="0" applyAlignment="0" applyProtection="0"/>
    <xf numFmtId="0" fontId="1" fillId="15" borderId="0" applyNumberFormat="0" applyBorder="0" applyAlignment="0" applyProtection="0"/>
    <xf numFmtId="0" fontId="68" fillId="47" borderId="0" applyNumberFormat="0" applyBorder="0" applyAlignment="0" applyProtection="0"/>
    <xf numFmtId="0" fontId="1" fillId="15" borderId="0" applyNumberFormat="0" applyBorder="0" applyAlignment="0" applyProtection="0"/>
    <xf numFmtId="168" fontId="68" fillId="47" borderId="0" applyNumberFormat="0" applyBorder="0" applyAlignment="0" applyProtection="0"/>
    <xf numFmtId="168" fontId="68" fillId="4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168" fontId="68" fillId="47" borderId="0" applyNumberFormat="0" applyBorder="0" applyAlignment="0" applyProtection="0"/>
    <xf numFmtId="0" fontId="68" fillId="47" borderId="0" applyNumberFormat="0" applyBorder="0" applyAlignment="0" applyProtection="0"/>
    <xf numFmtId="168" fontId="68" fillId="47" borderId="0" applyNumberFormat="0" applyBorder="0" applyAlignment="0" applyProtection="0"/>
    <xf numFmtId="168" fontId="68" fillId="47" borderId="0" applyNumberFormat="0" applyBorder="0" applyAlignment="0" applyProtection="0"/>
    <xf numFmtId="0" fontId="68" fillId="47" borderId="0" applyNumberFormat="0" applyBorder="0" applyAlignment="0" applyProtection="0"/>
    <xf numFmtId="168" fontId="68" fillId="47" borderId="0" applyNumberFormat="0" applyBorder="0" applyAlignment="0" applyProtection="0"/>
    <xf numFmtId="168" fontId="68" fillId="47" borderId="0" applyNumberFormat="0" applyBorder="0" applyAlignment="0" applyProtection="0"/>
    <xf numFmtId="0" fontId="68" fillId="47" borderId="0" applyNumberFormat="0" applyBorder="0" applyAlignment="0" applyProtection="0"/>
    <xf numFmtId="168" fontId="68" fillId="47" borderId="0" applyNumberFormat="0" applyBorder="0" applyAlignment="0" applyProtection="0"/>
    <xf numFmtId="168" fontId="68" fillId="47" borderId="0" applyNumberFormat="0" applyBorder="0" applyAlignment="0" applyProtection="0"/>
    <xf numFmtId="0" fontId="68" fillId="47" borderId="0" applyNumberFormat="0" applyBorder="0" applyAlignment="0" applyProtection="0"/>
    <xf numFmtId="168" fontId="68" fillId="47" borderId="0" applyNumberFormat="0" applyBorder="0" applyAlignment="0" applyProtection="0"/>
    <xf numFmtId="168" fontId="68" fillId="47" borderId="0" applyNumberFormat="0" applyBorder="0" applyAlignment="0" applyProtection="0"/>
    <xf numFmtId="0" fontId="68" fillId="47" borderId="0" applyNumberFormat="0" applyBorder="0" applyAlignment="0" applyProtection="0"/>
    <xf numFmtId="168" fontId="68" fillId="47" borderId="0" applyNumberFormat="0" applyBorder="0" applyAlignment="0" applyProtection="0"/>
    <xf numFmtId="168" fontId="68" fillId="47" borderId="0" applyNumberFormat="0" applyBorder="0" applyAlignment="0" applyProtection="0"/>
    <xf numFmtId="0" fontId="68" fillId="47" borderId="0" applyNumberFormat="0" applyBorder="0" applyAlignment="0" applyProtection="0"/>
    <xf numFmtId="168" fontId="68" fillId="47" borderId="0" applyNumberFormat="0" applyBorder="0" applyAlignment="0" applyProtection="0"/>
    <xf numFmtId="168" fontId="68" fillId="47" borderId="0" applyNumberFormat="0" applyBorder="0" applyAlignment="0" applyProtection="0"/>
    <xf numFmtId="0" fontId="68" fillId="47" borderId="0" applyNumberFormat="0" applyBorder="0" applyAlignment="0" applyProtection="0"/>
    <xf numFmtId="168" fontId="68" fillId="47" borderId="0" applyNumberFormat="0" applyBorder="0" applyAlignment="0" applyProtection="0"/>
    <xf numFmtId="168" fontId="68" fillId="47" borderId="0" applyNumberFormat="0" applyBorder="0" applyAlignment="0" applyProtection="0"/>
    <xf numFmtId="0" fontId="68" fillId="47" borderId="0" applyNumberFormat="0" applyBorder="0" applyAlignment="0" applyProtection="0"/>
    <xf numFmtId="168" fontId="68" fillId="47" borderId="0" applyNumberFormat="0" applyBorder="0" applyAlignment="0" applyProtection="0"/>
    <xf numFmtId="168" fontId="68" fillId="47" borderId="0" applyNumberFormat="0" applyBorder="0" applyAlignment="0" applyProtection="0"/>
    <xf numFmtId="0" fontId="68" fillId="47" borderId="0" applyNumberFormat="0" applyBorder="0" applyAlignment="0" applyProtection="0"/>
    <xf numFmtId="168" fontId="68" fillId="47" borderId="0" applyNumberFormat="0" applyBorder="0" applyAlignment="0" applyProtection="0"/>
    <xf numFmtId="168" fontId="68" fillId="47" borderId="0" applyNumberFormat="0" applyBorder="0" applyAlignment="0" applyProtection="0"/>
    <xf numFmtId="0" fontId="68" fillId="47" borderId="0" applyNumberFormat="0" applyBorder="0" applyAlignment="0" applyProtection="0"/>
    <xf numFmtId="168" fontId="68" fillId="47" borderId="0" applyNumberFormat="0" applyBorder="0" applyAlignment="0" applyProtection="0"/>
    <xf numFmtId="168" fontId="68" fillId="47" borderId="0" applyNumberFormat="0" applyBorder="0" applyAlignment="0" applyProtection="0"/>
    <xf numFmtId="0" fontId="68" fillId="47" borderId="0" applyNumberFormat="0" applyBorder="0" applyAlignment="0" applyProtection="0"/>
    <xf numFmtId="168" fontId="68" fillId="47" borderId="0" applyNumberFormat="0" applyBorder="0" applyAlignment="0" applyProtection="0"/>
    <xf numFmtId="168" fontId="68" fillId="47" borderId="0" applyNumberFormat="0" applyBorder="0" applyAlignment="0" applyProtection="0"/>
    <xf numFmtId="0" fontId="68" fillId="47" borderId="0" applyNumberFormat="0" applyBorder="0" applyAlignment="0" applyProtection="0"/>
    <xf numFmtId="168" fontId="68" fillId="47" borderId="0" applyNumberFormat="0" applyBorder="0" applyAlignment="0" applyProtection="0"/>
    <xf numFmtId="168" fontId="68" fillId="47" borderId="0" applyNumberFormat="0" applyBorder="0" applyAlignment="0" applyProtection="0"/>
    <xf numFmtId="0" fontId="68" fillId="47" borderId="0" applyNumberFormat="0" applyBorder="0" applyAlignment="0" applyProtection="0"/>
    <xf numFmtId="168" fontId="68" fillId="47" borderId="0" applyNumberFormat="0" applyBorder="0" applyAlignment="0" applyProtection="0"/>
    <xf numFmtId="168" fontId="68" fillId="47" borderId="0" applyNumberFormat="0" applyBorder="0" applyAlignment="0" applyProtection="0"/>
    <xf numFmtId="0" fontId="68" fillId="47" borderId="0" applyNumberFormat="0" applyBorder="0" applyAlignment="0" applyProtection="0"/>
    <xf numFmtId="168" fontId="68" fillId="47" borderId="0" applyNumberFormat="0" applyBorder="0" applyAlignment="0" applyProtection="0"/>
    <xf numFmtId="168" fontId="68" fillId="47" borderId="0" applyNumberFormat="0" applyBorder="0" applyAlignment="0" applyProtection="0"/>
    <xf numFmtId="0" fontId="68" fillId="47" borderId="0" applyNumberFormat="0" applyBorder="0" applyAlignment="0" applyProtection="0"/>
    <xf numFmtId="168" fontId="68" fillId="47" borderId="0" applyNumberFormat="0" applyBorder="0" applyAlignment="0" applyProtection="0"/>
    <xf numFmtId="168" fontId="68" fillId="47" borderId="0" applyNumberFormat="0" applyBorder="0" applyAlignment="0" applyProtection="0"/>
    <xf numFmtId="0" fontId="68" fillId="47" borderId="0" applyNumberFormat="0" applyBorder="0" applyAlignment="0" applyProtection="0"/>
    <xf numFmtId="168" fontId="68" fillId="47" borderId="0" applyNumberFormat="0" applyBorder="0" applyAlignment="0" applyProtection="0"/>
    <xf numFmtId="168" fontId="68" fillId="48" borderId="0" applyNumberFormat="0" applyBorder="0" applyAlignment="0" applyProtection="0"/>
    <xf numFmtId="0" fontId="68" fillId="48" borderId="0" applyNumberFormat="0" applyBorder="0" applyAlignment="0" applyProtection="0"/>
    <xf numFmtId="168" fontId="68" fillId="48" borderId="0" applyNumberFormat="0" applyBorder="0" applyAlignment="0" applyProtection="0"/>
    <xf numFmtId="168" fontId="68" fillId="48" borderId="0" applyNumberFormat="0" applyBorder="0" applyAlignment="0" applyProtection="0"/>
    <xf numFmtId="0" fontId="68" fillId="48" borderId="0" applyNumberFormat="0" applyBorder="0" applyAlignment="0" applyProtection="0"/>
    <xf numFmtId="168" fontId="68" fillId="48" borderId="0" applyNumberFormat="0" applyBorder="0" applyAlignment="0" applyProtection="0"/>
    <xf numFmtId="168" fontId="68" fillId="48" borderId="0" applyNumberFormat="0" applyBorder="0" applyAlignment="0" applyProtection="0"/>
    <xf numFmtId="0" fontId="68" fillId="48" borderId="0" applyNumberFormat="0" applyBorder="0" applyAlignment="0" applyProtection="0"/>
    <xf numFmtId="168" fontId="68" fillId="48" borderId="0" applyNumberFormat="0" applyBorder="0" applyAlignment="0" applyProtection="0"/>
    <xf numFmtId="168" fontId="68" fillId="48" borderId="0" applyNumberFormat="0" applyBorder="0" applyAlignment="0" applyProtection="0"/>
    <xf numFmtId="0" fontId="68" fillId="48" borderId="0" applyNumberFormat="0" applyBorder="0" applyAlignment="0" applyProtection="0"/>
    <xf numFmtId="168" fontId="68" fillId="48" borderId="0" applyNumberFormat="0" applyBorder="0" applyAlignment="0" applyProtection="0"/>
    <xf numFmtId="168" fontId="68" fillId="48" borderId="0" applyNumberFormat="0" applyBorder="0" applyAlignment="0" applyProtection="0"/>
    <xf numFmtId="0" fontId="68" fillId="48" borderId="0" applyNumberFormat="0" applyBorder="0" applyAlignment="0" applyProtection="0"/>
    <xf numFmtId="168" fontId="68" fillId="48" borderId="0" applyNumberFormat="0" applyBorder="0" applyAlignment="0" applyProtection="0"/>
    <xf numFmtId="168" fontId="68" fillId="48" borderId="0" applyNumberFormat="0" applyBorder="0" applyAlignment="0" applyProtection="0"/>
    <xf numFmtId="0" fontId="68" fillId="48" borderId="0" applyNumberFormat="0" applyBorder="0" applyAlignment="0" applyProtection="0"/>
    <xf numFmtId="168" fontId="68" fillId="48" borderId="0" applyNumberFormat="0" applyBorder="0" applyAlignment="0" applyProtection="0"/>
    <xf numFmtId="168" fontId="68" fillId="48" borderId="0" applyNumberFormat="0" applyBorder="0" applyAlignment="0" applyProtection="0"/>
    <xf numFmtId="0" fontId="68" fillId="48" borderId="0" applyNumberFormat="0" applyBorder="0" applyAlignment="0" applyProtection="0"/>
    <xf numFmtId="168" fontId="68" fillId="48" borderId="0" applyNumberFormat="0" applyBorder="0" applyAlignment="0" applyProtection="0"/>
    <xf numFmtId="168" fontId="68" fillId="48" borderId="0" applyNumberFormat="0" applyBorder="0" applyAlignment="0" applyProtection="0"/>
    <xf numFmtId="0" fontId="68" fillId="48" borderId="0" applyNumberFormat="0" applyBorder="0" applyAlignment="0" applyProtection="0"/>
    <xf numFmtId="168" fontId="68" fillId="48" borderId="0" applyNumberFormat="0" applyBorder="0" applyAlignment="0" applyProtection="0"/>
    <xf numFmtId="168" fontId="68" fillId="48" borderId="0" applyNumberFormat="0" applyBorder="0" applyAlignment="0" applyProtection="0"/>
    <xf numFmtId="0" fontId="68" fillId="48" borderId="0" applyNumberFormat="0" applyBorder="0" applyAlignment="0" applyProtection="0"/>
    <xf numFmtId="168" fontId="68" fillId="48" borderId="0" applyNumberFormat="0" applyBorder="0" applyAlignment="0" applyProtection="0"/>
    <xf numFmtId="168" fontId="68" fillId="48" borderId="0" applyNumberFormat="0" applyBorder="0" applyAlignment="0" applyProtection="0"/>
    <xf numFmtId="0" fontId="68" fillId="48" borderId="0" applyNumberFormat="0" applyBorder="0" applyAlignment="0" applyProtection="0"/>
    <xf numFmtId="168" fontId="68" fillId="48" borderId="0" applyNumberFormat="0" applyBorder="0" applyAlignment="0" applyProtection="0"/>
    <xf numFmtId="0" fontId="1" fillId="19" borderId="0" applyNumberFormat="0" applyBorder="0" applyAlignment="0" applyProtection="0"/>
    <xf numFmtId="0" fontId="68" fillId="48" borderId="0" applyNumberFormat="0" applyBorder="0" applyAlignment="0" applyProtection="0"/>
    <xf numFmtId="0" fontId="1" fillId="19" borderId="0" applyNumberFormat="0" applyBorder="0" applyAlignment="0" applyProtection="0"/>
    <xf numFmtId="168" fontId="68" fillId="48" borderId="0" applyNumberFormat="0" applyBorder="0" applyAlignment="0" applyProtection="0"/>
    <xf numFmtId="168" fontId="68" fillId="4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168" fontId="68" fillId="48" borderId="0" applyNumberFormat="0" applyBorder="0" applyAlignment="0" applyProtection="0"/>
    <xf numFmtId="0" fontId="68" fillId="48" borderId="0" applyNumberFormat="0" applyBorder="0" applyAlignment="0" applyProtection="0"/>
    <xf numFmtId="168" fontId="68" fillId="48" borderId="0" applyNumberFormat="0" applyBorder="0" applyAlignment="0" applyProtection="0"/>
    <xf numFmtId="168" fontId="68" fillId="48" borderId="0" applyNumberFormat="0" applyBorder="0" applyAlignment="0" applyProtection="0"/>
    <xf numFmtId="0" fontId="68" fillId="48" borderId="0" applyNumberFormat="0" applyBorder="0" applyAlignment="0" applyProtection="0"/>
    <xf numFmtId="168" fontId="68" fillId="48" borderId="0" applyNumberFormat="0" applyBorder="0" applyAlignment="0" applyProtection="0"/>
    <xf numFmtId="168" fontId="68" fillId="48" borderId="0" applyNumberFormat="0" applyBorder="0" applyAlignment="0" applyProtection="0"/>
    <xf numFmtId="0" fontId="68" fillId="48" borderId="0" applyNumberFormat="0" applyBorder="0" applyAlignment="0" applyProtection="0"/>
    <xf numFmtId="168" fontId="68" fillId="48" borderId="0" applyNumberFormat="0" applyBorder="0" applyAlignment="0" applyProtection="0"/>
    <xf numFmtId="168" fontId="68" fillId="48" borderId="0" applyNumberFormat="0" applyBorder="0" applyAlignment="0" applyProtection="0"/>
    <xf numFmtId="0" fontId="68" fillId="48" borderId="0" applyNumberFormat="0" applyBorder="0" applyAlignment="0" applyProtection="0"/>
    <xf numFmtId="168" fontId="68" fillId="48" borderId="0" applyNumberFormat="0" applyBorder="0" applyAlignment="0" applyProtection="0"/>
    <xf numFmtId="168" fontId="68" fillId="48" borderId="0" applyNumberFormat="0" applyBorder="0" applyAlignment="0" applyProtection="0"/>
    <xf numFmtId="0" fontId="68" fillId="48" borderId="0" applyNumberFormat="0" applyBorder="0" applyAlignment="0" applyProtection="0"/>
    <xf numFmtId="168" fontId="68" fillId="48" borderId="0" applyNumberFormat="0" applyBorder="0" applyAlignment="0" applyProtection="0"/>
    <xf numFmtId="168" fontId="68" fillId="48" borderId="0" applyNumberFormat="0" applyBorder="0" applyAlignment="0" applyProtection="0"/>
    <xf numFmtId="0" fontId="68" fillId="48" borderId="0" applyNumberFormat="0" applyBorder="0" applyAlignment="0" applyProtection="0"/>
    <xf numFmtId="168" fontId="68" fillId="48" borderId="0" applyNumberFormat="0" applyBorder="0" applyAlignment="0" applyProtection="0"/>
    <xf numFmtId="168" fontId="68" fillId="48" borderId="0" applyNumberFormat="0" applyBorder="0" applyAlignment="0" applyProtection="0"/>
    <xf numFmtId="0" fontId="68" fillId="48" borderId="0" applyNumberFormat="0" applyBorder="0" applyAlignment="0" applyProtection="0"/>
    <xf numFmtId="168" fontId="68" fillId="48" borderId="0" applyNumberFormat="0" applyBorder="0" applyAlignment="0" applyProtection="0"/>
    <xf numFmtId="168" fontId="68" fillId="48" borderId="0" applyNumberFormat="0" applyBorder="0" applyAlignment="0" applyProtection="0"/>
    <xf numFmtId="0" fontId="68" fillId="48" borderId="0" applyNumberFormat="0" applyBorder="0" applyAlignment="0" applyProtection="0"/>
    <xf numFmtId="168" fontId="68" fillId="48" borderId="0" applyNumberFormat="0" applyBorder="0" applyAlignment="0" applyProtection="0"/>
    <xf numFmtId="168" fontId="68" fillId="48" borderId="0" applyNumberFormat="0" applyBorder="0" applyAlignment="0" applyProtection="0"/>
    <xf numFmtId="0" fontId="68" fillId="48" borderId="0" applyNumberFormat="0" applyBorder="0" applyAlignment="0" applyProtection="0"/>
    <xf numFmtId="168" fontId="68" fillId="48" borderId="0" applyNumberFormat="0" applyBorder="0" applyAlignment="0" applyProtection="0"/>
    <xf numFmtId="168" fontId="68" fillId="48" borderId="0" applyNumberFormat="0" applyBorder="0" applyAlignment="0" applyProtection="0"/>
    <xf numFmtId="0" fontId="68" fillId="48" borderId="0" applyNumberFormat="0" applyBorder="0" applyAlignment="0" applyProtection="0"/>
    <xf numFmtId="168" fontId="68" fillId="48" borderId="0" applyNumberFormat="0" applyBorder="0" applyAlignment="0" applyProtection="0"/>
    <xf numFmtId="168" fontId="68" fillId="48" borderId="0" applyNumberFormat="0" applyBorder="0" applyAlignment="0" applyProtection="0"/>
    <xf numFmtId="0" fontId="68" fillId="48" borderId="0" applyNumberFormat="0" applyBorder="0" applyAlignment="0" applyProtection="0"/>
    <xf numFmtId="168" fontId="68" fillId="48" borderId="0" applyNumberFormat="0" applyBorder="0" applyAlignment="0" applyProtection="0"/>
    <xf numFmtId="168" fontId="68" fillId="48" borderId="0" applyNumberFormat="0" applyBorder="0" applyAlignment="0" applyProtection="0"/>
    <xf numFmtId="0" fontId="68" fillId="48" borderId="0" applyNumberFormat="0" applyBorder="0" applyAlignment="0" applyProtection="0"/>
    <xf numFmtId="168" fontId="68" fillId="48" borderId="0" applyNumberFormat="0" applyBorder="0" applyAlignment="0" applyProtection="0"/>
    <xf numFmtId="168" fontId="68" fillId="48" borderId="0" applyNumberFormat="0" applyBorder="0" applyAlignment="0" applyProtection="0"/>
    <xf numFmtId="0" fontId="68" fillId="48" borderId="0" applyNumberFormat="0" applyBorder="0" applyAlignment="0" applyProtection="0"/>
    <xf numFmtId="168" fontId="68" fillId="48" borderId="0" applyNumberFormat="0" applyBorder="0" applyAlignment="0" applyProtection="0"/>
    <xf numFmtId="168" fontId="68" fillId="48" borderId="0" applyNumberFormat="0" applyBorder="0" applyAlignment="0" applyProtection="0"/>
    <xf numFmtId="0" fontId="68" fillId="48" borderId="0" applyNumberFormat="0" applyBorder="0" applyAlignment="0" applyProtection="0"/>
    <xf numFmtId="168" fontId="68" fillId="48" borderId="0" applyNumberFormat="0" applyBorder="0" applyAlignment="0" applyProtection="0"/>
    <xf numFmtId="168" fontId="68" fillId="48" borderId="0" applyNumberFormat="0" applyBorder="0" applyAlignment="0" applyProtection="0"/>
    <xf numFmtId="0" fontId="68" fillId="48" borderId="0" applyNumberFormat="0" applyBorder="0" applyAlignment="0" applyProtection="0"/>
    <xf numFmtId="168" fontId="68" fillId="48" borderId="0" applyNumberFormat="0" applyBorder="0" applyAlignment="0" applyProtection="0"/>
    <xf numFmtId="168" fontId="68" fillId="48" borderId="0" applyNumberFormat="0" applyBorder="0" applyAlignment="0" applyProtection="0"/>
    <xf numFmtId="0" fontId="68" fillId="48" borderId="0" applyNumberFormat="0" applyBorder="0" applyAlignment="0" applyProtection="0"/>
    <xf numFmtId="168" fontId="68" fillId="48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1" fillId="23" borderId="0" applyNumberFormat="0" applyBorder="0" applyAlignment="0" applyProtection="0"/>
    <xf numFmtId="0" fontId="68" fillId="43" borderId="0" applyNumberFormat="0" applyBorder="0" applyAlignment="0" applyProtection="0"/>
    <xf numFmtId="0" fontId="1" fillId="2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3" borderId="0" applyNumberFormat="0" applyBorder="0" applyAlignment="0" applyProtection="0"/>
    <xf numFmtId="0" fontId="68" fillId="43" borderId="0" applyNumberFormat="0" applyBorder="0" applyAlignment="0" applyProtection="0"/>
    <xf numFmtId="168" fontId="68" fillId="43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1" fillId="27" borderId="0" applyNumberFormat="0" applyBorder="0" applyAlignment="0" applyProtection="0"/>
    <xf numFmtId="0" fontId="68" fillId="46" borderId="0" applyNumberFormat="0" applyBorder="0" applyAlignment="0" applyProtection="0"/>
    <xf numFmtId="0" fontId="1" fillId="27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6" borderId="0" applyNumberFormat="0" applyBorder="0" applyAlignment="0" applyProtection="0"/>
    <xf numFmtId="0" fontId="68" fillId="46" borderId="0" applyNumberFormat="0" applyBorder="0" applyAlignment="0" applyProtection="0"/>
    <xf numFmtId="168" fontId="68" fillId="46" borderId="0" applyNumberFormat="0" applyBorder="0" applyAlignment="0" applyProtection="0"/>
    <xf numFmtId="168" fontId="68" fillId="49" borderId="0" applyNumberFormat="0" applyBorder="0" applyAlignment="0" applyProtection="0"/>
    <xf numFmtId="0" fontId="68" fillId="49" borderId="0" applyNumberFormat="0" applyBorder="0" applyAlignment="0" applyProtection="0"/>
    <xf numFmtId="168" fontId="68" fillId="49" borderId="0" applyNumberFormat="0" applyBorder="0" applyAlignment="0" applyProtection="0"/>
    <xf numFmtId="168" fontId="68" fillId="49" borderId="0" applyNumberFormat="0" applyBorder="0" applyAlignment="0" applyProtection="0"/>
    <xf numFmtId="0" fontId="68" fillId="49" borderId="0" applyNumberFormat="0" applyBorder="0" applyAlignment="0" applyProtection="0"/>
    <xf numFmtId="168" fontId="68" fillId="49" borderId="0" applyNumberFormat="0" applyBorder="0" applyAlignment="0" applyProtection="0"/>
    <xf numFmtId="168" fontId="68" fillId="49" borderId="0" applyNumberFormat="0" applyBorder="0" applyAlignment="0" applyProtection="0"/>
    <xf numFmtId="0" fontId="68" fillId="49" borderId="0" applyNumberFormat="0" applyBorder="0" applyAlignment="0" applyProtection="0"/>
    <xf numFmtId="168" fontId="68" fillId="49" borderId="0" applyNumberFormat="0" applyBorder="0" applyAlignment="0" applyProtection="0"/>
    <xf numFmtId="168" fontId="68" fillId="49" borderId="0" applyNumberFormat="0" applyBorder="0" applyAlignment="0" applyProtection="0"/>
    <xf numFmtId="0" fontId="68" fillId="49" borderId="0" applyNumberFormat="0" applyBorder="0" applyAlignment="0" applyProtection="0"/>
    <xf numFmtId="168" fontId="68" fillId="49" borderId="0" applyNumberFormat="0" applyBorder="0" applyAlignment="0" applyProtection="0"/>
    <xf numFmtId="168" fontId="68" fillId="49" borderId="0" applyNumberFormat="0" applyBorder="0" applyAlignment="0" applyProtection="0"/>
    <xf numFmtId="0" fontId="68" fillId="49" borderId="0" applyNumberFormat="0" applyBorder="0" applyAlignment="0" applyProtection="0"/>
    <xf numFmtId="168" fontId="68" fillId="49" borderId="0" applyNumberFormat="0" applyBorder="0" applyAlignment="0" applyProtection="0"/>
    <xf numFmtId="168" fontId="68" fillId="49" borderId="0" applyNumberFormat="0" applyBorder="0" applyAlignment="0" applyProtection="0"/>
    <xf numFmtId="0" fontId="68" fillId="49" borderId="0" applyNumberFormat="0" applyBorder="0" applyAlignment="0" applyProtection="0"/>
    <xf numFmtId="168" fontId="68" fillId="49" borderId="0" applyNumberFormat="0" applyBorder="0" applyAlignment="0" applyProtection="0"/>
    <xf numFmtId="168" fontId="68" fillId="49" borderId="0" applyNumberFormat="0" applyBorder="0" applyAlignment="0" applyProtection="0"/>
    <xf numFmtId="0" fontId="68" fillId="49" borderId="0" applyNumberFormat="0" applyBorder="0" applyAlignment="0" applyProtection="0"/>
    <xf numFmtId="168" fontId="68" fillId="49" borderId="0" applyNumberFormat="0" applyBorder="0" applyAlignment="0" applyProtection="0"/>
    <xf numFmtId="168" fontId="68" fillId="49" borderId="0" applyNumberFormat="0" applyBorder="0" applyAlignment="0" applyProtection="0"/>
    <xf numFmtId="0" fontId="68" fillId="49" borderId="0" applyNumberFormat="0" applyBorder="0" applyAlignment="0" applyProtection="0"/>
    <xf numFmtId="168" fontId="68" fillId="49" borderId="0" applyNumberFormat="0" applyBorder="0" applyAlignment="0" applyProtection="0"/>
    <xf numFmtId="168" fontId="68" fillId="49" borderId="0" applyNumberFormat="0" applyBorder="0" applyAlignment="0" applyProtection="0"/>
    <xf numFmtId="0" fontId="68" fillId="49" borderId="0" applyNumberFormat="0" applyBorder="0" applyAlignment="0" applyProtection="0"/>
    <xf numFmtId="168" fontId="68" fillId="49" borderId="0" applyNumberFormat="0" applyBorder="0" applyAlignment="0" applyProtection="0"/>
    <xf numFmtId="168" fontId="68" fillId="49" borderId="0" applyNumberFormat="0" applyBorder="0" applyAlignment="0" applyProtection="0"/>
    <xf numFmtId="0" fontId="68" fillId="49" borderId="0" applyNumberFormat="0" applyBorder="0" applyAlignment="0" applyProtection="0"/>
    <xf numFmtId="168" fontId="68" fillId="49" borderId="0" applyNumberFormat="0" applyBorder="0" applyAlignment="0" applyProtection="0"/>
    <xf numFmtId="0" fontId="1" fillId="31" borderId="0" applyNumberFormat="0" applyBorder="0" applyAlignment="0" applyProtection="0"/>
    <xf numFmtId="0" fontId="68" fillId="49" borderId="0" applyNumberFormat="0" applyBorder="0" applyAlignment="0" applyProtection="0"/>
    <xf numFmtId="0" fontId="1" fillId="31" borderId="0" applyNumberFormat="0" applyBorder="0" applyAlignment="0" applyProtection="0"/>
    <xf numFmtId="168" fontId="68" fillId="49" borderId="0" applyNumberFormat="0" applyBorder="0" applyAlignment="0" applyProtection="0"/>
    <xf numFmtId="168" fontId="68" fillId="4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8" fontId="68" fillId="49" borderId="0" applyNumberFormat="0" applyBorder="0" applyAlignment="0" applyProtection="0"/>
    <xf numFmtId="0" fontId="68" fillId="49" borderId="0" applyNumberFormat="0" applyBorder="0" applyAlignment="0" applyProtection="0"/>
    <xf numFmtId="168" fontId="68" fillId="49" borderId="0" applyNumberFormat="0" applyBorder="0" applyAlignment="0" applyProtection="0"/>
    <xf numFmtId="168" fontId="68" fillId="49" borderId="0" applyNumberFormat="0" applyBorder="0" applyAlignment="0" applyProtection="0"/>
    <xf numFmtId="0" fontId="68" fillId="49" borderId="0" applyNumberFormat="0" applyBorder="0" applyAlignment="0" applyProtection="0"/>
    <xf numFmtId="168" fontId="68" fillId="49" borderId="0" applyNumberFormat="0" applyBorder="0" applyAlignment="0" applyProtection="0"/>
    <xf numFmtId="168" fontId="68" fillId="49" borderId="0" applyNumberFormat="0" applyBorder="0" applyAlignment="0" applyProtection="0"/>
    <xf numFmtId="0" fontId="68" fillId="49" borderId="0" applyNumberFormat="0" applyBorder="0" applyAlignment="0" applyProtection="0"/>
    <xf numFmtId="168" fontId="68" fillId="49" borderId="0" applyNumberFormat="0" applyBorder="0" applyAlignment="0" applyProtection="0"/>
    <xf numFmtId="168" fontId="68" fillId="49" borderId="0" applyNumberFormat="0" applyBorder="0" applyAlignment="0" applyProtection="0"/>
    <xf numFmtId="0" fontId="68" fillId="49" borderId="0" applyNumberFormat="0" applyBorder="0" applyAlignment="0" applyProtection="0"/>
    <xf numFmtId="168" fontId="68" fillId="49" borderId="0" applyNumberFormat="0" applyBorder="0" applyAlignment="0" applyProtection="0"/>
    <xf numFmtId="168" fontId="68" fillId="49" borderId="0" applyNumberFormat="0" applyBorder="0" applyAlignment="0" applyProtection="0"/>
    <xf numFmtId="0" fontId="68" fillId="49" borderId="0" applyNumberFormat="0" applyBorder="0" applyAlignment="0" applyProtection="0"/>
    <xf numFmtId="168" fontId="68" fillId="49" borderId="0" applyNumberFormat="0" applyBorder="0" applyAlignment="0" applyProtection="0"/>
    <xf numFmtId="168" fontId="68" fillId="49" borderId="0" applyNumberFormat="0" applyBorder="0" applyAlignment="0" applyProtection="0"/>
    <xf numFmtId="0" fontId="68" fillId="49" borderId="0" applyNumberFormat="0" applyBorder="0" applyAlignment="0" applyProtection="0"/>
    <xf numFmtId="168" fontId="68" fillId="49" borderId="0" applyNumberFormat="0" applyBorder="0" applyAlignment="0" applyProtection="0"/>
    <xf numFmtId="168" fontId="68" fillId="49" borderId="0" applyNumberFormat="0" applyBorder="0" applyAlignment="0" applyProtection="0"/>
    <xf numFmtId="0" fontId="68" fillId="49" borderId="0" applyNumberFormat="0" applyBorder="0" applyAlignment="0" applyProtection="0"/>
    <xf numFmtId="168" fontId="68" fillId="49" borderId="0" applyNumberFormat="0" applyBorder="0" applyAlignment="0" applyProtection="0"/>
    <xf numFmtId="168" fontId="68" fillId="49" borderId="0" applyNumberFormat="0" applyBorder="0" applyAlignment="0" applyProtection="0"/>
    <xf numFmtId="0" fontId="68" fillId="49" borderId="0" applyNumberFormat="0" applyBorder="0" applyAlignment="0" applyProtection="0"/>
    <xf numFmtId="168" fontId="68" fillId="49" borderId="0" applyNumberFormat="0" applyBorder="0" applyAlignment="0" applyProtection="0"/>
    <xf numFmtId="168" fontId="68" fillId="49" borderId="0" applyNumberFormat="0" applyBorder="0" applyAlignment="0" applyProtection="0"/>
    <xf numFmtId="0" fontId="68" fillId="49" borderId="0" applyNumberFormat="0" applyBorder="0" applyAlignment="0" applyProtection="0"/>
    <xf numFmtId="168" fontId="68" fillId="49" borderId="0" applyNumberFormat="0" applyBorder="0" applyAlignment="0" applyProtection="0"/>
    <xf numFmtId="168" fontId="68" fillId="49" borderId="0" applyNumberFormat="0" applyBorder="0" applyAlignment="0" applyProtection="0"/>
    <xf numFmtId="0" fontId="68" fillId="49" borderId="0" applyNumberFormat="0" applyBorder="0" applyAlignment="0" applyProtection="0"/>
    <xf numFmtId="168" fontId="68" fillId="49" borderId="0" applyNumberFormat="0" applyBorder="0" applyAlignment="0" applyProtection="0"/>
    <xf numFmtId="168" fontId="68" fillId="49" borderId="0" applyNumberFormat="0" applyBorder="0" applyAlignment="0" applyProtection="0"/>
    <xf numFmtId="0" fontId="68" fillId="49" borderId="0" applyNumberFormat="0" applyBorder="0" applyAlignment="0" applyProtection="0"/>
    <xf numFmtId="168" fontId="68" fillId="49" borderId="0" applyNumberFormat="0" applyBorder="0" applyAlignment="0" applyProtection="0"/>
    <xf numFmtId="168" fontId="68" fillId="49" borderId="0" applyNumberFormat="0" applyBorder="0" applyAlignment="0" applyProtection="0"/>
    <xf numFmtId="0" fontId="68" fillId="49" borderId="0" applyNumberFormat="0" applyBorder="0" applyAlignment="0" applyProtection="0"/>
    <xf numFmtId="168" fontId="68" fillId="49" borderId="0" applyNumberFormat="0" applyBorder="0" applyAlignment="0" applyProtection="0"/>
    <xf numFmtId="168" fontId="68" fillId="49" borderId="0" applyNumberFormat="0" applyBorder="0" applyAlignment="0" applyProtection="0"/>
    <xf numFmtId="0" fontId="68" fillId="49" borderId="0" applyNumberFormat="0" applyBorder="0" applyAlignment="0" applyProtection="0"/>
    <xf numFmtId="168" fontId="68" fillId="49" borderId="0" applyNumberFormat="0" applyBorder="0" applyAlignment="0" applyProtection="0"/>
    <xf numFmtId="168" fontId="68" fillId="49" borderId="0" applyNumberFormat="0" applyBorder="0" applyAlignment="0" applyProtection="0"/>
    <xf numFmtId="0" fontId="68" fillId="49" borderId="0" applyNumberFormat="0" applyBorder="0" applyAlignment="0" applyProtection="0"/>
    <xf numFmtId="168" fontId="68" fillId="49" borderId="0" applyNumberFormat="0" applyBorder="0" applyAlignment="0" applyProtection="0"/>
    <xf numFmtId="168" fontId="68" fillId="49" borderId="0" applyNumberFormat="0" applyBorder="0" applyAlignment="0" applyProtection="0"/>
    <xf numFmtId="0" fontId="68" fillId="49" borderId="0" applyNumberFormat="0" applyBorder="0" applyAlignment="0" applyProtection="0"/>
    <xf numFmtId="168" fontId="68" fillId="49" borderId="0" applyNumberFormat="0" applyBorder="0" applyAlignment="0" applyProtection="0"/>
    <xf numFmtId="168" fontId="68" fillId="49" borderId="0" applyNumberFormat="0" applyBorder="0" applyAlignment="0" applyProtection="0"/>
    <xf numFmtId="0" fontId="68" fillId="49" borderId="0" applyNumberFormat="0" applyBorder="0" applyAlignment="0" applyProtection="0"/>
    <xf numFmtId="168" fontId="68" fillId="4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6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6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6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6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6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6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8" fontId="69" fillId="50" borderId="0" applyNumberFormat="0" applyBorder="0" applyAlignment="0" applyProtection="0"/>
    <xf numFmtId="0" fontId="69" fillId="50" borderId="0" applyNumberFormat="0" applyBorder="0" applyAlignment="0" applyProtection="0"/>
    <xf numFmtId="168" fontId="69" fillId="50" borderId="0" applyNumberFormat="0" applyBorder="0" applyAlignment="0" applyProtection="0"/>
    <xf numFmtId="168" fontId="69" fillId="50" borderId="0" applyNumberFormat="0" applyBorder="0" applyAlignment="0" applyProtection="0"/>
    <xf numFmtId="0" fontId="69" fillId="50" borderId="0" applyNumberFormat="0" applyBorder="0" applyAlignment="0" applyProtection="0"/>
    <xf numFmtId="168" fontId="69" fillId="50" borderId="0" applyNumberFormat="0" applyBorder="0" applyAlignment="0" applyProtection="0"/>
    <xf numFmtId="168" fontId="69" fillId="50" borderId="0" applyNumberFormat="0" applyBorder="0" applyAlignment="0" applyProtection="0"/>
    <xf numFmtId="0" fontId="69" fillId="50" borderId="0" applyNumberFormat="0" applyBorder="0" applyAlignment="0" applyProtection="0"/>
    <xf numFmtId="168" fontId="69" fillId="50" borderId="0" applyNumberFormat="0" applyBorder="0" applyAlignment="0" applyProtection="0"/>
    <xf numFmtId="168" fontId="69" fillId="50" borderId="0" applyNumberFormat="0" applyBorder="0" applyAlignment="0" applyProtection="0"/>
    <xf numFmtId="0" fontId="69" fillId="50" borderId="0" applyNumberFormat="0" applyBorder="0" applyAlignment="0" applyProtection="0"/>
    <xf numFmtId="168" fontId="69" fillId="50" borderId="0" applyNumberFormat="0" applyBorder="0" applyAlignment="0" applyProtection="0"/>
    <xf numFmtId="168" fontId="69" fillId="50" borderId="0" applyNumberFormat="0" applyBorder="0" applyAlignment="0" applyProtection="0"/>
    <xf numFmtId="0" fontId="69" fillId="50" borderId="0" applyNumberFormat="0" applyBorder="0" applyAlignment="0" applyProtection="0"/>
    <xf numFmtId="168" fontId="69" fillId="50" borderId="0" applyNumberFormat="0" applyBorder="0" applyAlignment="0" applyProtection="0"/>
    <xf numFmtId="168" fontId="69" fillId="50" borderId="0" applyNumberFormat="0" applyBorder="0" applyAlignment="0" applyProtection="0"/>
    <xf numFmtId="0" fontId="69" fillId="50" borderId="0" applyNumberFormat="0" applyBorder="0" applyAlignment="0" applyProtection="0"/>
    <xf numFmtId="168" fontId="69" fillId="50" borderId="0" applyNumberFormat="0" applyBorder="0" applyAlignment="0" applyProtection="0"/>
    <xf numFmtId="168" fontId="69" fillId="50" borderId="0" applyNumberFormat="0" applyBorder="0" applyAlignment="0" applyProtection="0"/>
    <xf numFmtId="0" fontId="69" fillId="50" borderId="0" applyNumberFormat="0" applyBorder="0" applyAlignment="0" applyProtection="0"/>
    <xf numFmtId="168" fontId="69" fillId="50" borderId="0" applyNumberFormat="0" applyBorder="0" applyAlignment="0" applyProtection="0"/>
    <xf numFmtId="168" fontId="69" fillId="50" borderId="0" applyNumberFormat="0" applyBorder="0" applyAlignment="0" applyProtection="0"/>
    <xf numFmtId="0" fontId="69" fillId="50" borderId="0" applyNumberFormat="0" applyBorder="0" applyAlignment="0" applyProtection="0"/>
    <xf numFmtId="168" fontId="69" fillId="50" borderId="0" applyNumberFormat="0" applyBorder="0" applyAlignment="0" applyProtection="0"/>
    <xf numFmtId="168" fontId="69" fillId="50" borderId="0" applyNumberFormat="0" applyBorder="0" applyAlignment="0" applyProtection="0"/>
    <xf numFmtId="0" fontId="69" fillId="50" borderId="0" applyNumberFormat="0" applyBorder="0" applyAlignment="0" applyProtection="0"/>
    <xf numFmtId="168" fontId="69" fillId="50" borderId="0" applyNumberFormat="0" applyBorder="0" applyAlignment="0" applyProtection="0"/>
    <xf numFmtId="168" fontId="69" fillId="50" borderId="0" applyNumberFormat="0" applyBorder="0" applyAlignment="0" applyProtection="0"/>
    <xf numFmtId="0" fontId="69" fillId="50" borderId="0" applyNumberFormat="0" applyBorder="0" applyAlignment="0" applyProtection="0"/>
    <xf numFmtId="168" fontId="69" fillId="50" borderId="0" applyNumberFormat="0" applyBorder="0" applyAlignment="0" applyProtection="0"/>
    <xf numFmtId="0" fontId="17" fillId="12" borderId="0" applyNumberFormat="0" applyBorder="0" applyAlignment="0" applyProtection="0"/>
    <xf numFmtId="0" fontId="69" fillId="50" borderId="0" applyNumberFormat="0" applyBorder="0" applyAlignment="0" applyProtection="0"/>
    <xf numFmtId="168" fontId="69" fillId="50" borderId="0" applyNumberFormat="0" applyBorder="0" applyAlignment="0" applyProtection="0"/>
    <xf numFmtId="168" fontId="69" fillId="50" borderId="0" applyNumberFormat="0" applyBorder="0" applyAlignment="0" applyProtection="0"/>
    <xf numFmtId="168" fontId="69" fillId="50" borderId="0" applyNumberFormat="0" applyBorder="0" applyAlignment="0" applyProtection="0"/>
    <xf numFmtId="0" fontId="69" fillId="50" borderId="0" applyNumberFormat="0" applyBorder="0" applyAlignment="0" applyProtection="0"/>
    <xf numFmtId="168" fontId="69" fillId="50" borderId="0" applyNumberFormat="0" applyBorder="0" applyAlignment="0" applyProtection="0"/>
    <xf numFmtId="168" fontId="69" fillId="50" borderId="0" applyNumberFormat="0" applyBorder="0" applyAlignment="0" applyProtection="0"/>
    <xf numFmtId="0" fontId="69" fillId="50" borderId="0" applyNumberFormat="0" applyBorder="0" applyAlignment="0" applyProtection="0"/>
    <xf numFmtId="168" fontId="69" fillId="50" borderId="0" applyNumberFormat="0" applyBorder="0" applyAlignment="0" applyProtection="0"/>
    <xf numFmtId="168" fontId="69" fillId="50" borderId="0" applyNumberFormat="0" applyBorder="0" applyAlignment="0" applyProtection="0"/>
    <xf numFmtId="0" fontId="69" fillId="50" borderId="0" applyNumberFormat="0" applyBorder="0" applyAlignment="0" applyProtection="0"/>
    <xf numFmtId="168" fontId="69" fillId="50" borderId="0" applyNumberFormat="0" applyBorder="0" applyAlignment="0" applyProtection="0"/>
    <xf numFmtId="168" fontId="69" fillId="50" borderId="0" applyNumberFormat="0" applyBorder="0" applyAlignment="0" applyProtection="0"/>
    <xf numFmtId="0" fontId="69" fillId="50" borderId="0" applyNumberFormat="0" applyBorder="0" applyAlignment="0" applyProtection="0"/>
    <xf numFmtId="168" fontId="69" fillId="50" borderId="0" applyNumberFormat="0" applyBorder="0" applyAlignment="0" applyProtection="0"/>
    <xf numFmtId="168" fontId="69" fillId="50" borderId="0" applyNumberFormat="0" applyBorder="0" applyAlignment="0" applyProtection="0"/>
    <xf numFmtId="0" fontId="69" fillId="50" borderId="0" applyNumberFormat="0" applyBorder="0" applyAlignment="0" applyProtection="0"/>
    <xf numFmtId="168" fontId="69" fillId="50" borderId="0" applyNumberFormat="0" applyBorder="0" applyAlignment="0" applyProtection="0"/>
    <xf numFmtId="168" fontId="69" fillId="50" borderId="0" applyNumberFormat="0" applyBorder="0" applyAlignment="0" applyProtection="0"/>
    <xf numFmtId="0" fontId="69" fillId="50" borderId="0" applyNumberFormat="0" applyBorder="0" applyAlignment="0" applyProtection="0"/>
    <xf numFmtId="168" fontId="69" fillId="50" borderId="0" applyNumberFormat="0" applyBorder="0" applyAlignment="0" applyProtection="0"/>
    <xf numFmtId="168" fontId="69" fillId="50" borderId="0" applyNumberFormat="0" applyBorder="0" applyAlignment="0" applyProtection="0"/>
    <xf numFmtId="0" fontId="69" fillId="50" borderId="0" applyNumberFormat="0" applyBorder="0" applyAlignment="0" applyProtection="0"/>
    <xf numFmtId="168" fontId="69" fillId="50" borderId="0" applyNumberFormat="0" applyBorder="0" applyAlignment="0" applyProtection="0"/>
    <xf numFmtId="168" fontId="69" fillId="50" borderId="0" applyNumberFormat="0" applyBorder="0" applyAlignment="0" applyProtection="0"/>
    <xf numFmtId="0" fontId="69" fillId="50" borderId="0" applyNumberFormat="0" applyBorder="0" applyAlignment="0" applyProtection="0"/>
    <xf numFmtId="168" fontId="69" fillId="50" borderId="0" applyNumberFormat="0" applyBorder="0" applyAlignment="0" applyProtection="0"/>
    <xf numFmtId="168" fontId="69" fillId="50" borderId="0" applyNumberFormat="0" applyBorder="0" applyAlignment="0" applyProtection="0"/>
    <xf numFmtId="0" fontId="69" fillId="50" borderId="0" applyNumberFormat="0" applyBorder="0" applyAlignment="0" applyProtection="0"/>
    <xf numFmtId="168" fontId="69" fillId="50" borderId="0" applyNumberFormat="0" applyBorder="0" applyAlignment="0" applyProtection="0"/>
    <xf numFmtId="168" fontId="69" fillId="50" borderId="0" applyNumberFormat="0" applyBorder="0" applyAlignment="0" applyProtection="0"/>
    <xf numFmtId="0" fontId="69" fillId="50" borderId="0" applyNumberFormat="0" applyBorder="0" applyAlignment="0" applyProtection="0"/>
    <xf numFmtId="168" fontId="69" fillId="50" borderId="0" applyNumberFormat="0" applyBorder="0" applyAlignment="0" applyProtection="0"/>
    <xf numFmtId="168" fontId="69" fillId="50" borderId="0" applyNumberFormat="0" applyBorder="0" applyAlignment="0" applyProtection="0"/>
    <xf numFmtId="0" fontId="69" fillId="50" borderId="0" applyNumberFormat="0" applyBorder="0" applyAlignment="0" applyProtection="0"/>
    <xf numFmtId="168" fontId="69" fillId="50" borderId="0" applyNumberFormat="0" applyBorder="0" applyAlignment="0" applyProtection="0"/>
    <xf numFmtId="168" fontId="69" fillId="50" borderId="0" applyNumberFormat="0" applyBorder="0" applyAlignment="0" applyProtection="0"/>
    <xf numFmtId="0" fontId="69" fillId="50" borderId="0" applyNumberFormat="0" applyBorder="0" applyAlignment="0" applyProtection="0"/>
    <xf numFmtId="168" fontId="69" fillId="50" borderId="0" applyNumberFormat="0" applyBorder="0" applyAlignment="0" applyProtection="0"/>
    <xf numFmtId="168" fontId="69" fillId="50" borderId="0" applyNumberFormat="0" applyBorder="0" applyAlignment="0" applyProtection="0"/>
    <xf numFmtId="0" fontId="69" fillId="50" borderId="0" applyNumberFormat="0" applyBorder="0" applyAlignment="0" applyProtection="0"/>
    <xf numFmtId="168" fontId="69" fillId="50" borderId="0" applyNumberFormat="0" applyBorder="0" applyAlignment="0" applyProtection="0"/>
    <xf numFmtId="168" fontId="69" fillId="50" borderId="0" applyNumberFormat="0" applyBorder="0" applyAlignment="0" applyProtection="0"/>
    <xf numFmtId="0" fontId="69" fillId="50" borderId="0" applyNumberFormat="0" applyBorder="0" applyAlignment="0" applyProtection="0"/>
    <xf numFmtId="168" fontId="69" fillId="50" borderId="0" applyNumberFormat="0" applyBorder="0" applyAlignment="0" applyProtection="0"/>
    <xf numFmtId="168" fontId="69" fillId="50" borderId="0" applyNumberFormat="0" applyBorder="0" applyAlignment="0" applyProtection="0"/>
    <xf numFmtId="0" fontId="69" fillId="50" borderId="0" applyNumberFormat="0" applyBorder="0" applyAlignment="0" applyProtection="0"/>
    <xf numFmtId="168" fontId="69" fillId="50" borderId="0" applyNumberFormat="0" applyBorder="0" applyAlignment="0" applyProtection="0"/>
    <xf numFmtId="168" fontId="69" fillId="50" borderId="0" applyNumberFormat="0" applyBorder="0" applyAlignment="0" applyProtection="0"/>
    <xf numFmtId="0" fontId="69" fillId="50" borderId="0" applyNumberFormat="0" applyBorder="0" applyAlignment="0" applyProtection="0"/>
    <xf numFmtId="168" fontId="69" fillId="50" borderId="0" applyNumberFormat="0" applyBorder="0" applyAlignment="0" applyProtection="0"/>
    <xf numFmtId="168" fontId="69" fillId="47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17" fillId="16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168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168" fontId="69" fillId="48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17" fillId="20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168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17" fillId="24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17" fillId="28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3" borderId="0" applyNumberFormat="0" applyBorder="0" applyAlignment="0" applyProtection="0"/>
    <xf numFmtId="0" fontId="69" fillId="53" borderId="0" applyNumberFormat="0" applyBorder="0" applyAlignment="0" applyProtection="0"/>
    <xf numFmtId="168" fontId="69" fillId="53" borderId="0" applyNumberFormat="0" applyBorder="0" applyAlignment="0" applyProtection="0"/>
    <xf numFmtId="168" fontId="69" fillId="53" borderId="0" applyNumberFormat="0" applyBorder="0" applyAlignment="0" applyProtection="0"/>
    <xf numFmtId="0" fontId="69" fillId="53" borderId="0" applyNumberFormat="0" applyBorder="0" applyAlignment="0" applyProtection="0"/>
    <xf numFmtId="168" fontId="69" fillId="53" borderId="0" applyNumberFormat="0" applyBorder="0" applyAlignment="0" applyProtection="0"/>
    <xf numFmtId="168" fontId="69" fillId="53" borderId="0" applyNumberFormat="0" applyBorder="0" applyAlignment="0" applyProtection="0"/>
    <xf numFmtId="0" fontId="69" fillId="53" borderId="0" applyNumberFormat="0" applyBorder="0" applyAlignment="0" applyProtection="0"/>
    <xf numFmtId="168" fontId="69" fillId="53" borderId="0" applyNumberFormat="0" applyBorder="0" applyAlignment="0" applyProtection="0"/>
    <xf numFmtId="168" fontId="69" fillId="53" borderId="0" applyNumberFormat="0" applyBorder="0" applyAlignment="0" applyProtection="0"/>
    <xf numFmtId="0" fontId="69" fillId="53" borderId="0" applyNumberFormat="0" applyBorder="0" applyAlignment="0" applyProtection="0"/>
    <xf numFmtId="168" fontId="69" fillId="53" borderId="0" applyNumberFormat="0" applyBorder="0" applyAlignment="0" applyProtection="0"/>
    <xf numFmtId="168" fontId="69" fillId="53" borderId="0" applyNumberFormat="0" applyBorder="0" applyAlignment="0" applyProtection="0"/>
    <xf numFmtId="0" fontId="69" fillId="53" borderId="0" applyNumberFormat="0" applyBorder="0" applyAlignment="0" applyProtection="0"/>
    <xf numFmtId="168" fontId="69" fillId="53" borderId="0" applyNumberFormat="0" applyBorder="0" applyAlignment="0" applyProtection="0"/>
    <xf numFmtId="168" fontId="69" fillId="53" borderId="0" applyNumberFormat="0" applyBorder="0" applyAlignment="0" applyProtection="0"/>
    <xf numFmtId="0" fontId="69" fillId="53" borderId="0" applyNumberFormat="0" applyBorder="0" applyAlignment="0" applyProtection="0"/>
    <xf numFmtId="168" fontId="69" fillId="53" borderId="0" applyNumberFormat="0" applyBorder="0" applyAlignment="0" applyProtection="0"/>
    <xf numFmtId="168" fontId="69" fillId="53" borderId="0" applyNumberFormat="0" applyBorder="0" applyAlignment="0" applyProtection="0"/>
    <xf numFmtId="0" fontId="69" fillId="53" borderId="0" applyNumberFormat="0" applyBorder="0" applyAlignment="0" applyProtection="0"/>
    <xf numFmtId="168" fontId="69" fillId="53" borderId="0" applyNumberFormat="0" applyBorder="0" applyAlignment="0" applyProtection="0"/>
    <xf numFmtId="168" fontId="69" fillId="53" borderId="0" applyNumberFormat="0" applyBorder="0" applyAlignment="0" applyProtection="0"/>
    <xf numFmtId="0" fontId="69" fillId="53" borderId="0" applyNumberFormat="0" applyBorder="0" applyAlignment="0" applyProtection="0"/>
    <xf numFmtId="168" fontId="69" fillId="53" borderId="0" applyNumberFormat="0" applyBorder="0" applyAlignment="0" applyProtection="0"/>
    <xf numFmtId="168" fontId="69" fillId="53" borderId="0" applyNumberFormat="0" applyBorder="0" applyAlignment="0" applyProtection="0"/>
    <xf numFmtId="0" fontId="69" fillId="53" borderId="0" applyNumberFormat="0" applyBorder="0" applyAlignment="0" applyProtection="0"/>
    <xf numFmtId="168" fontId="69" fillId="53" borderId="0" applyNumberFormat="0" applyBorder="0" applyAlignment="0" applyProtection="0"/>
    <xf numFmtId="168" fontId="69" fillId="53" borderId="0" applyNumberFormat="0" applyBorder="0" applyAlignment="0" applyProtection="0"/>
    <xf numFmtId="0" fontId="69" fillId="53" borderId="0" applyNumberFormat="0" applyBorder="0" applyAlignment="0" applyProtection="0"/>
    <xf numFmtId="168" fontId="69" fillId="53" borderId="0" applyNumberFormat="0" applyBorder="0" applyAlignment="0" applyProtection="0"/>
    <xf numFmtId="0" fontId="17" fillId="32" borderId="0" applyNumberFormat="0" applyBorder="0" applyAlignment="0" applyProtection="0"/>
    <xf numFmtId="0" fontId="69" fillId="53" borderId="0" applyNumberFormat="0" applyBorder="0" applyAlignment="0" applyProtection="0"/>
    <xf numFmtId="168" fontId="69" fillId="53" borderId="0" applyNumberFormat="0" applyBorder="0" applyAlignment="0" applyProtection="0"/>
    <xf numFmtId="168" fontId="69" fillId="53" borderId="0" applyNumberFormat="0" applyBorder="0" applyAlignment="0" applyProtection="0"/>
    <xf numFmtId="168" fontId="69" fillId="53" borderId="0" applyNumberFormat="0" applyBorder="0" applyAlignment="0" applyProtection="0"/>
    <xf numFmtId="0" fontId="69" fillId="53" borderId="0" applyNumberFormat="0" applyBorder="0" applyAlignment="0" applyProtection="0"/>
    <xf numFmtId="168" fontId="69" fillId="53" borderId="0" applyNumberFormat="0" applyBorder="0" applyAlignment="0" applyProtection="0"/>
    <xf numFmtId="168" fontId="69" fillId="53" borderId="0" applyNumberFormat="0" applyBorder="0" applyAlignment="0" applyProtection="0"/>
    <xf numFmtId="0" fontId="69" fillId="53" borderId="0" applyNumberFormat="0" applyBorder="0" applyAlignment="0" applyProtection="0"/>
    <xf numFmtId="168" fontId="69" fillId="53" borderId="0" applyNumberFormat="0" applyBorder="0" applyAlignment="0" applyProtection="0"/>
    <xf numFmtId="168" fontId="69" fillId="53" borderId="0" applyNumberFormat="0" applyBorder="0" applyAlignment="0" applyProtection="0"/>
    <xf numFmtId="0" fontId="69" fillId="53" borderId="0" applyNumberFormat="0" applyBorder="0" applyAlignment="0" applyProtection="0"/>
    <xf numFmtId="168" fontId="69" fillId="53" borderId="0" applyNumberFormat="0" applyBorder="0" applyAlignment="0" applyProtection="0"/>
    <xf numFmtId="168" fontId="69" fillId="53" borderId="0" applyNumberFormat="0" applyBorder="0" applyAlignment="0" applyProtection="0"/>
    <xf numFmtId="0" fontId="69" fillId="53" borderId="0" applyNumberFormat="0" applyBorder="0" applyAlignment="0" applyProtection="0"/>
    <xf numFmtId="168" fontId="69" fillId="53" borderId="0" applyNumberFormat="0" applyBorder="0" applyAlignment="0" applyProtection="0"/>
    <xf numFmtId="168" fontId="69" fillId="53" borderId="0" applyNumberFormat="0" applyBorder="0" applyAlignment="0" applyProtection="0"/>
    <xf numFmtId="0" fontId="69" fillId="53" borderId="0" applyNumberFormat="0" applyBorder="0" applyAlignment="0" applyProtection="0"/>
    <xf numFmtId="168" fontId="69" fillId="53" borderId="0" applyNumberFormat="0" applyBorder="0" applyAlignment="0" applyProtection="0"/>
    <xf numFmtId="168" fontId="69" fillId="53" borderId="0" applyNumberFormat="0" applyBorder="0" applyAlignment="0" applyProtection="0"/>
    <xf numFmtId="0" fontId="69" fillId="53" borderId="0" applyNumberFormat="0" applyBorder="0" applyAlignment="0" applyProtection="0"/>
    <xf numFmtId="168" fontId="69" fillId="53" borderId="0" applyNumberFormat="0" applyBorder="0" applyAlignment="0" applyProtection="0"/>
    <xf numFmtId="168" fontId="69" fillId="53" borderId="0" applyNumberFormat="0" applyBorder="0" applyAlignment="0" applyProtection="0"/>
    <xf numFmtId="0" fontId="69" fillId="53" borderId="0" applyNumberFormat="0" applyBorder="0" applyAlignment="0" applyProtection="0"/>
    <xf numFmtId="168" fontId="69" fillId="53" borderId="0" applyNumberFormat="0" applyBorder="0" applyAlignment="0" applyProtection="0"/>
    <xf numFmtId="168" fontId="69" fillId="53" borderId="0" applyNumberFormat="0" applyBorder="0" applyAlignment="0" applyProtection="0"/>
    <xf numFmtId="0" fontId="69" fillId="53" borderId="0" applyNumberFormat="0" applyBorder="0" applyAlignment="0" applyProtection="0"/>
    <xf numFmtId="168" fontId="69" fillId="53" borderId="0" applyNumberFormat="0" applyBorder="0" applyAlignment="0" applyProtection="0"/>
    <xf numFmtId="168" fontId="69" fillId="53" borderId="0" applyNumberFormat="0" applyBorder="0" applyAlignment="0" applyProtection="0"/>
    <xf numFmtId="0" fontId="69" fillId="53" borderId="0" applyNumberFormat="0" applyBorder="0" applyAlignment="0" applyProtection="0"/>
    <xf numFmtId="168" fontId="69" fillId="53" borderId="0" applyNumberFormat="0" applyBorder="0" applyAlignment="0" applyProtection="0"/>
    <xf numFmtId="168" fontId="69" fillId="53" borderId="0" applyNumberFormat="0" applyBorder="0" applyAlignment="0" applyProtection="0"/>
    <xf numFmtId="0" fontId="69" fillId="53" borderId="0" applyNumberFormat="0" applyBorder="0" applyAlignment="0" applyProtection="0"/>
    <xf numFmtId="168" fontId="69" fillId="53" borderId="0" applyNumberFormat="0" applyBorder="0" applyAlignment="0" applyProtection="0"/>
    <xf numFmtId="168" fontId="69" fillId="53" borderId="0" applyNumberFormat="0" applyBorder="0" applyAlignment="0" applyProtection="0"/>
    <xf numFmtId="0" fontId="69" fillId="53" borderId="0" applyNumberFormat="0" applyBorder="0" applyAlignment="0" applyProtection="0"/>
    <xf numFmtId="168" fontId="69" fillId="53" borderId="0" applyNumberFormat="0" applyBorder="0" applyAlignment="0" applyProtection="0"/>
    <xf numFmtId="168" fontId="69" fillId="53" borderId="0" applyNumberFormat="0" applyBorder="0" applyAlignment="0" applyProtection="0"/>
    <xf numFmtId="0" fontId="69" fillId="53" borderId="0" applyNumberFormat="0" applyBorder="0" applyAlignment="0" applyProtection="0"/>
    <xf numFmtId="168" fontId="69" fillId="53" borderId="0" applyNumberFormat="0" applyBorder="0" applyAlignment="0" applyProtection="0"/>
    <xf numFmtId="168" fontId="69" fillId="53" borderId="0" applyNumberFormat="0" applyBorder="0" applyAlignment="0" applyProtection="0"/>
    <xf numFmtId="0" fontId="69" fillId="53" borderId="0" applyNumberFormat="0" applyBorder="0" applyAlignment="0" applyProtection="0"/>
    <xf numFmtId="168" fontId="69" fillId="53" borderId="0" applyNumberFormat="0" applyBorder="0" applyAlignment="0" applyProtection="0"/>
    <xf numFmtId="168" fontId="69" fillId="53" borderId="0" applyNumberFormat="0" applyBorder="0" applyAlignment="0" applyProtection="0"/>
    <xf numFmtId="0" fontId="69" fillId="53" borderId="0" applyNumberFormat="0" applyBorder="0" applyAlignment="0" applyProtection="0"/>
    <xf numFmtId="168" fontId="69" fillId="53" borderId="0" applyNumberFormat="0" applyBorder="0" applyAlignment="0" applyProtection="0"/>
    <xf numFmtId="168" fontId="69" fillId="53" borderId="0" applyNumberFormat="0" applyBorder="0" applyAlignment="0" applyProtection="0"/>
    <xf numFmtId="0" fontId="69" fillId="53" borderId="0" applyNumberFormat="0" applyBorder="0" applyAlignment="0" applyProtection="0"/>
    <xf numFmtId="168" fontId="69" fillId="53" borderId="0" applyNumberFormat="0" applyBorder="0" applyAlignment="0" applyProtection="0"/>
    <xf numFmtId="168" fontId="69" fillId="53" borderId="0" applyNumberFormat="0" applyBorder="0" applyAlignment="0" applyProtection="0"/>
    <xf numFmtId="0" fontId="69" fillId="53" borderId="0" applyNumberFormat="0" applyBorder="0" applyAlignment="0" applyProtection="0"/>
    <xf numFmtId="168" fontId="69" fillId="53" borderId="0" applyNumberFormat="0" applyBorder="0" applyAlignment="0" applyProtection="0"/>
    <xf numFmtId="0" fontId="17" fillId="12" borderId="0" applyNumberFormat="0" applyBorder="0" applyAlignment="0" applyProtection="0"/>
    <xf numFmtId="0" fontId="70" fillId="12" borderId="0" applyNumberFormat="0" applyBorder="0" applyAlignment="0" applyProtection="0"/>
    <xf numFmtId="0" fontId="17" fillId="16" borderId="0" applyNumberFormat="0" applyBorder="0" applyAlignment="0" applyProtection="0"/>
    <xf numFmtId="0" fontId="70" fillId="16" borderId="0" applyNumberFormat="0" applyBorder="0" applyAlignment="0" applyProtection="0"/>
    <xf numFmtId="0" fontId="17" fillId="20" borderId="0" applyNumberFormat="0" applyBorder="0" applyAlignment="0" applyProtection="0"/>
    <xf numFmtId="0" fontId="70" fillId="20" borderId="0" applyNumberFormat="0" applyBorder="0" applyAlignment="0" applyProtection="0"/>
    <xf numFmtId="0" fontId="17" fillId="24" borderId="0" applyNumberFormat="0" applyBorder="0" applyAlignment="0" applyProtection="0"/>
    <xf numFmtId="0" fontId="70" fillId="24" borderId="0" applyNumberFormat="0" applyBorder="0" applyAlignment="0" applyProtection="0"/>
    <xf numFmtId="0" fontId="17" fillId="28" borderId="0" applyNumberFormat="0" applyBorder="0" applyAlignment="0" applyProtection="0"/>
    <xf numFmtId="0" fontId="70" fillId="28" borderId="0" applyNumberFormat="0" applyBorder="0" applyAlignment="0" applyProtection="0"/>
    <xf numFmtId="0" fontId="17" fillId="32" borderId="0" applyNumberFormat="0" applyBorder="0" applyAlignment="0" applyProtection="0"/>
    <xf numFmtId="0" fontId="70" fillId="32" borderId="0" applyNumberFormat="0" applyBorder="0" applyAlignment="0" applyProtection="0"/>
    <xf numFmtId="0" fontId="71" fillId="0" borderId="0">
      <alignment horizontal="right"/>
    </xf>
    <xf numFmtId="170" fontId="53" fillId="0" borderId="0">
      <protection locked="0"/>
    </xf>
    <xf numFmtId="170" fontId="53" fillId="0" borderId="0">
      <protection locked="0"/>
    </xf>
    <xf numFmtId="168" fontId="69" fillId="54" borderId="0" applyNumberFormat="0" applyBorder="0" applyAlignment="0" applyProtection="0"/>
    <xf numFmtId="0" fontId="69" fillId="54" borderId="0" applyNumberFormat="0" applyBorder="0" applyAlignment="0" applyProtection="0"/>
    <xf numFmtId="168" fontId="69" fillId="54" borderId="0" applyNumberFormat="0" applyBorder="0" applyAlignment="0" applyProtection="0"/>
    <xf numFmtId="168" fontId="69" fillId="54" borderId="0" applyNumberFormat="0" applyBorder="0" applyAlignment="0" applyProtection="0"/>
    <xf numFmtId="0" fontId="69" fillId="54" borderId="0" applyNumberFormat="0" applyBorder="0" applyAlignment="0" applyProtection="0"/>
    <xf numFmtId="168" fontId="69" fillId="54" borderId="0" applyNumberFormat="0" applyBorder="0" applyAlignment="0" applyProtection="0"/>
    <xf numFmtId="168" fontId="69" fillId="54" borderId="0" applyNumberFormat="0" applyBorder="0" applyAlignment="0" applyProtection="0"/>
    <xf numFmtId="0" fontId="69" fillId="54" borderId="0" applyNumberFormat="0" applyBorder="0" applyAlignment="0" applyProtection="0"/>
    <xf numFmtId="168" fontId="69" fillId="54" borderId="0" applyNumberFormat="0" applyBorder="0" applyAlignment="0" applyProtection="0"/>
    <xf numFmtId="168" fontId="69" fillId="54" borderId="0" applyNumberFormat="0" applyBorder="0" applyAlignment="0" applyProtection="0"/>
    <xf numFmtId="0" fontId="69" fillId="54" borderId="0" applyNumberFormat="0" applyBorder="0" applyAlignment="0" applyProtection="0"/>
    <xf numFmtId="168" fontId="69" fillId="54" borderId="0" applyNumberFormat="0" applyBorder="0" applyAlignment="0" applyProtection="0"/>
    <xf numFmtId="168" fontId="69" fillId="54" borderId="0" applyNumberFormat="0" applyBorder="0" applyAlignment="0" applyProtection="0"/>
    <xf numFmtId="0" fontId="69" fillId="54" borderId="0" applyNumberFormat="0" applyBorder="0" applyAlignment="0" applyProtection="0"/>
    <xf numFmtId="168" fontId="69" fillId="54" borderId="0" applyNumberFormat="0" applyBorder="0" applyAlignment="0" applyProtection="0"/>
    <xf numFmtId="168" fontId="69" fillId="54" borderId="0" applyNumberFormat="0" applyBorder="0" applyAlignment="0" applyProtection="0"/>
    <xf numFmtId="0" fontId="69" fillId="54" borderId="0" applyNumberFormat="0" applyBorder="0" applyAlignment="0" applyProtection="0"/>
    <xf numFmtId="168" fontId="69" fillId="54" borderId="0" applyNumberFormat="0" applyBorder="0" applyAlignment="0" applyProtection="0"/>
    <xf numFmtId="168" fontId="69" fillId="54" borderId="0" applyNumberFormat="0" applyBorder="0" applyAlignment="0" applyProtection="0"/>
    <xf numFmtId="0" fontId="69" fillId="54" borderId="0" applyNumberFormat="0" applyBorder="0" applyAlignment="0" applyProtection="0"/>
    <xf numFmtId="168" fontId="69" fillId="54" borderId="0" applyNumberFormat="0" applyBorder="0" applyAlignment="0" applyProtection="0"/>
    <xf numFmtId="168" fontId="69" fillId="54" borderId="0" applyNumberFormat="0" applyBorder="0" applyAlignment="0" applyProtection="0"/>
    <xf numFmtId="0" fontId="69" fillId="54" borderId="0" applyNumberFormat="0" applyBorder="0" applyAlignment="0" applyProtection="0"/>
    <xf numFmtId="168" fontId="69" fillId="54" borderId="0" applyNumberFormat="0" applyBorder="0" applyAlignment="0" applyProtection="0"/>
    <xf numFmtId="168" fontId="69" fillId="54" borderId="0" applyNumberFormat="0" applyBorder="0" applyAlignment="0" applyProtection="0"/>
    <xf numFmtId="0" fontId="69" fillId="54" borderId="0" applyNumberFormat="0" applyBorder="0" applyAlignment="0" applyProtection="0"/>
    <xf numFmtId="168" fontId="69" fillId="54" borderId="0" applyNumberFormat="0" applyBorder="0" applyAlignment="0" applyProtection="0"/>
    <xf numFmtId="168" fontId="69" fillId="54" borderId="0" applyNumberFormat="0" applyBorder="0" applyAlignment="0" applyProtection="0"/>
    <xf numFmtId="0" fontId="69" fillId="54" borderId="0" applyNumberFormat="0" applyBorder="0" applyAlignment="0" applyProtection="0"/>
    <xf numFmtId="168" fontId="69" fillId="54" borderId="0" applyNumberFormat="0" applyBorder="0" applyAlignment="0" applyProtection="0"/>
    <xf numFmtId="0" fontId="17" fillId="9" borderId="0" applyNumberFormat="0" applyBorder="0" applyAlignment="0" applyProtection="0"/>
    <xf numFmtId="0" fontId="69" fillId="54" borderId="0" applyNumberFormat="0" applyBorder="0" applyAlignment="0" applyProtection="0"/>
    <xf numFmtId="168" fontId="69" fillId="54" borderId="0" applyNumberFormat="0" applyBorder="0" applyAlignment="0" applyProtection="0"/>
    <xf numFmtId="168" fontId="69" fillId="54" borderId="0" applyNumberFormat="0" applyBorder="0" applyAlignment="0" applyProtection="0"/>
    <xf numFmtId="168" fontId="69" fillId="54" borderId="0" applyNumberFormat="0" applyBorder="0" applyAlignment="0" applyProtection="0"/>
    <xf numFmtId="0" fontId="69" fillId="54" borderId="0" applyNumberFormat="0" applyBorder="0" applyAlignment="0" applyProtection="0"/>
    <xf numFmtId="168" fontId="69" fillId="54" borderId="0" applyNumberFormat="0" applyBorder="0" applyAlignment="0" applyProtection="0"/>
    <xf numFmtId="168" fontId="69" fillId="54" borderId="0" applyNumberFormat="0" applyBorder="0" applyAlignment="0" applyProtection="0"/>
    <xf numFmtId="0" fontId="69" fillId="54" borderId="0" applyNumberFormat="0" applyBorder="0" applyAlignment="0" applyProtection="0"/>
    <xf numFmtId="168" fontId="69" fillId="54" borderId="0" applyNumberFormat="0" applyBorder="0" applyAlignment="0" applyProtection="0"/>
    <xf numFmtId="168" fontId="69" fillId="54" borderId="0" applyNumberFormat="0" applyBorder="0" applyAlignment="0" applyProtection="0"/>
    <xf numFmtId="0" fontId="69" fillId="54" borderId="0" applyNumberFormat="0" applyBorder="0" applyAlignment="0" applyProtection="0"/>
    <xf numFmtId="168" fontId="69" fillId="54" borderId="0" applyNumberFormat="0" applyBorder="0" applyAlignment="0" applyProtection="0"/>
    <xf numFmtId="168" fontId="69" fillId="54" borderId="0" applyNumberFormat="0" applyBorder="0" applyAlignment="0" applyProtection="0"/>
    <xf numFmtId="0" fontId="69" fillId="54" borderId="0" applyNumberFormat="0" applyBorder="0" applyAlignment="0" applyProtection="0"/>
    <xf numFmtId="168" fontId="69" fillId="54" borderId="0" applyNumberFormat="0" applyBorder="0" applyAlignment="0" applyProtection="0"/>
    <xf numFmtId="168" fontId="69" fillId="54" borderId="0" applyNumberFormat="0" applyBorder="0" applyAlignment="0" applyProtection="0"/>
    <xf numFmtId="0" fontId="69" fillId="54" borderId="0" applyNumberFormat="0" applyBorder="0" applyAlignment="0" applyProtection="0"/>
    <xf numFmtId="168" fontId="69" fillId="54" borderId="0" applyNumberFormat="0" applyBorder="0" applyAlignment="0" applyProtection="0"/>
    <xf numFmtId="168" fontId="69" fillId="54" borderId="0" applyNumberFormat="0" applyBorder="0" applyAlignment="0" applyProtection="0"/>
    <xf numFmtId="0" fontId="69" fillId="54" borderId="0" applyNumberFormat="0" applyBorder="0" applyAlignment="0" applyProtection="0"/>
    <xf numFmtId="168" fontId="69" fillId="54" borderId="0" applyNumberFormat="0" applyBorder="0" applyAlignment="0" applyProtection="0"/>
    <xf numFmtId="168" fontId="69" fillId="54" borderId="0" applyNumberFormat="0" applyBorder="0" applyAlignment="0" applyProtection="0"/>
    <xf numFmtId="0" fontId="69" fillId="54" borderId="0" applyNumberFormat="0" applyBorder="0" applyAlignment="0" applyProtection="0"/>
    <xf numFmtId="168" fontId="69" fillId="54" borderId="0" applyNumberFormat="0" applyBorder="0" applyAlignment="0" applyProtection="0"/>
    <xf numFmtId="168" fontId="69" fillId="54" borderId="0" applyNumberFormat="0" applyBorder="0" applyAlignment="0" applyProtection="0"/>
    <xf numFmtId="0" fontId="69" fillId="54" borderId="0" applyNumberFormat="0" applyBorder="0" applyAlignment="0" applyProtection="0"/>
    <xf numFmtId="168" fontId="69" fillId="54" borderId="0" applyNumberFormat="0" applyBorder="0" applyAlignment="0" applyProtection="0"/>
    <xf numFmtId="168" fontId="69" fillId="54" borderId="0" applyNumberFormat="0" applyBorder="0" applyAlignment="0" applyProtection="0"/>
    <xf numFmtId="0" fontId="69" fillId="54" borderId="0" applyNumberFormat="0" applyBorder="0" applyAlignment="0" applyProtection="0"/>
    <xf numFmtId="168" fontId="69" fillId="54" borderId="0" applyNumberFormat="0" applyBorder="0" applyAlignment="0" applyProtection="0"/>
    <xf numFmtId="168" fontId="69" fillId="54" borderId="0" applyNumberFormat="0" applyBorder="0" applyAlignment="0" applyProtection="0"/>
    <xf numFmtId="0" fontId="69" fillId="54" borderId="0" applyNumberFormat="0" applyBorder="0" applyAlignment="0" applyProtection="0"/>
    <xf numFmtId="168" fontId="69" fillId="54" borderId="0" applyNumberFormat="0" applyBorder="0" applyAlignment="0" applyProtection="0"/>
    <xf numFmtId="168" fontId="69" fillId="54" borderId="0" applyNumberFormat="0" applyBorder="0" applyAlignment="0" applyProtection="0"/>
    <xf numFmtId="0" fontId="69" fillId="54" borderId="0" applyNumberFormat="0" applyBorder="0" applyAlignment="0" applyProtection="0"/>
    <xf numFmtId="168" fontId="69" fillId="54" borderId="0" applyNumberFormat="0" applyBorder="0" applyAlignment="0" applyProtection="0"/>
    <xf numFmtId="168" fontId="69" fillId="54" borderId="0" applyNumberFormat="0" applyBorder="0" applyAlignment="0" applyProtection="0"/>
    <xf numFmtId="0" fontId="69" fillId="54" borderId="0" applyNumberFormat="0" applyBorder="0" applyAlignment="0" applyProtection="0"/>
    <xf numFmtId="168" fontId="69" fillId="54" borderId="0" applyNumberFormat="0" applyBorder="0" applyAlignment="0" applyProtection="0"/>
    <xf numFmtId="168" fontId="69" fillId="54" borderId="0" applyNumberFormat="0" applyBorder="0" applyAlignment="0" applyProtection="0"/>
    <xf numFmtId="0" fontId="69" fillId="54" borderId="0" applyNumberFormat="0" applyBorder="0" applyAlignment="0" applyProtection="0"/>
    <xf numFmtId="168" fontId="69" fillId="54" borderId="0" applyNumberFormat="0" applyBorder="0" applyAlignment="0" applyProtection="0"/>
    <xf numFmtId="168" fontId="69" fillId="54" borderId="0" applyNumberFormat="0" applyBorder="0" applyAlignment="0" applyProtection="0"/>
    <xf numFmtId="0" fontId="69" fillId="54" borderId="0" applyNumberFormat="0" applyBorder="0" applyAlignment="0" applyProtection="0"/>
    <xf numFmtId="168" fontId="69" fillId="54" borderId="0" applyNumberFormat="0" applyBorder="0" applyAlignment="0" applyProtection="0"/>
    <xf numFmtId="168" fontId="69" fillId="54" borderId="0" applyNumberFormat="0" applyBorder="0" applyAlignment="0" applyProtection="0"/>
    <xf numFmtId="0" fontId="69" fillId="54" borderId="0" applyNumberFormat="0" applyBorder="0" applyAlignment="0" applyProtection="0"/>
    <xf numFmtId="168" fontId="69" fillId="54" borderId="0" applyNumberFormat="0" applyBorder="0" applyAlignment="0" applyProtection="0"/>
    <xf numFmtId="168" fontId="69" fillId="54" borderId="0" applyNumberFormat="0" applyBorder="0" applyAlignment="0" applyProtection="0"/>
    <xf numFmtId="0" fontId="69" fillId="54" borderId="0" applyNumberFormat="0" applyBorder="0" applyAlignment="0" applyProtection="0"/>
    <xf numFmtId="168" fontId="69" fillId="54" borderId="0" applyNumberFormat="0" applyBorder="0" applyAlignment="0" applyProtection="0"/>
    <xf numFmtId="168" fontId="69" fillId="55" borderId="0" applyNumberFormat="0" applyBorder="0" applyAlignment="0" applyProtection="0"/>
    <xf numFmtId="0" fontId="69" fillId="55" borderId="0" applyNumberFormat="0" applyBorder="0" applyAlignment="0" applyProtection="0"/>
    <xf numFmtId="168" fontId="69" fillId="55" borderId="0" applyNumberFormat="0" applyBorder="0" applyAlignment="0" applyProtection="0"/>
    <xf numFmtId="168" fontId="69" fillId="55" borderId="0" applyNumberFormat="0" applyBorder="0" applyAlignment="0" applyProtection="0"/>
    <xf numFmtId="0" fontId="69" fillId="55" borderId="0" applyNumberFormat="0" applyBorder="0" applyAlignment="0" applyProtection="0"/>
    <xf numFmtId="168" fontId="69" fillId="55" borderId="0" applyNumberFormat="0" applyBorder="0" applyAlignment="0" applyProtection="0"/>
    <xf numFmtId="168" fontId="69" fillId="55" borderId="0" applyNumberFormat="0" applyBorder="0" applyAlignment="0" applyProtection="0"/>
    <xf numFmtId="0" fontId="69" fillId="55" borderId="0" applyNumberFormat="0" applyBorder="0" applyAlignment="0" applyProtection="0"/>
    <xf numFmtId="168" fontId="69" fillId="55" borderId="0" applyNumberFormat="0" applyBorder="0" applyAlignment="0" applyProtection="0"/>
    <xf numFmtId="168" fontId="69" fillId="55" borderId="0" applyNumberFormat="0" applyBorder="0" applyAlignment="0" applyProtection="0"/>
    <xf numFmtId="0" fontId="69" fillId="55" borderId="0" applyNumberFormat="0" applyBorder="0" applyAlignment="0" applyProtection="0"/>
    <xf numFmtId="168" fontId="69" fillId="55" borderId="0" applyNumberFormat="0" applyBorder="0" applyAlignment="0" applyProtection="0"/>
    <xf numFmtId="168" fontId="69" fillId="55" borderId="0" applyNumberFormat="0" applyBorder="0" applyAlignment="0" applyProtection="0"/>
    <xf numFmtId="0" fontId="69" fillId="55" borderId="0" applyNumberFormat="0" applyBorder="0" applyAlignment="0" applyProtection="0"/>
    <xf numFmtId="168" fontId="69" fillId="55" borderId="0" applyNumberFormat="0" applyBorder="0" applyAlignment="0" applyProtection="0"/>
    <xf numFmtId="168" fontId="69" fillId="55" borderId="0" applyNumberFormat="0" applyBorder="0" applyAlignment="0" applyProtection="0"/>
    <xf numFmtId="0" fontId="69" fillId="55" borderId="0" applyNumberFormat="0" applyBorder="0" applyAlignment="0" applyProtection="0"/>
    <xf numFmtId="168" fontId="69" fillId="55" borderId="0" applyNumberFormat="0" applyBorder="0" applyAlignment="0" applyProtection="0"/>
    <xf numFmtId="168" fontId="69" fillId="55" borderId="0" applyNumberFormat="0" applyBorder="0" applyAlignment="0" applyProtection="0"/>
    <xf numFmtId="0" fontId="69" fillId="55" borderId="0" applyNumberFormat="0" applyBorder="0" applyAlignment="0" applyProtection="0"/>
    <xf numFmtId="168" fontId="69" fillId="55" borderId="0" applyNumberFormat="0" applyBorder="0" applyAlignment="0" applyProtection="0"/>
    <xf numFmtId="168" fontId="69" fillId="55" borderId="0" applyNumberFormat="0" applyBorder="0" applyAlignment="0" applyProtection="0"/>
    <xf numFmtId="0" fontId="69" fillId="55" borderId="0" applyNumberFormat="0" applyBorder="0" applyAlignment="0" applyProtection="0"/>
    <xf numFmtId="168" fontId="69" fillId="55" borderId="0" applyNumberFormat="0" applyBorder="0" applyAlignment="0" applyProtection="0"/>
    <xf numFmtId="168" fontId="69" fillId="55" borderId="0" applyNumberFormat="0" applyBorder="0" applyAlignment="0" applyProtection="0"/>
    <xf numFmtId="0" fontId="69" fillId="55" borderId="0" applyNumberFormat="0" applyBorder="0" applyAlignment="0" applyProtection="0"/>
    <xf numFmtId="168" fontId="69" fillId="55" borderId="0" applyNumberFormat="0" applyBorder="0" applyAlignment="0" applyProtection="0"/>
    <xf numFmtId="168" fontId="69" fillId="55" borderId="0" applyNumberFormat="0" applyBorder="0" applyAlignment="0" applyProtection="0"/>
    <xf numFmtId="0" fontId="69" fillId="55" borderId="0" applyNumberFormat="0" applyBorder="0" applyAlignment="0" applyProtection="0"/>
    <xf numFmtId="168" fontId="69" fillId="55" borderId="0" applyNumberFormat="0" applyBorder="0" applyAlignment="0" applyProtection="0"/>
    <xf numFmtId="0" fontId="17" fillId="13" borderId="0" applyNumberFormat="0" applyBorder="0" applyAlignment="0" applyProtection="0"/>
    <xf numFmtId="0" fontId="69" fillId="55" borderId="0" applyNumberFormat="0" applyBorder="0" applyAlignment="0" applyProtection="0"/>
    <xf numFmtId="168" fontId="69" fillId="55" borderId="0" applyNumberFormat="0" applyBorder="0" applyAlignment="0" applyProtection="0"/>
    <xf numFmtId="168" fontId="69" fillId="55" borderId="0" applyNumberFormat="0" applyBorder="0" applyAlignment="0" applyProtection="0"/>
    <xf numFmtId="168" fontId="69" fillId="55" borderId="0" applyNumberFormat="0" applyBorder="0" applyAlignment="0" applyProtection="0"/>
    <xf numFmtId="0" fontId="69" fillId="55" borderId="0" applyNumberFormat="0" applyBorder="0" applyAlignment="0" applyProtection="0"/>
    <xf numFmtId="168" fontId="69" fillId="55" borderId="0" applyNumberFormat="0" applyBorder="0" applyAlignment="0" applyProtection="0"/>
    <xf numFmtId="168" fontId="69" fillId="55" borderId="0" applyNumberFormat="0" applyBorder="0" applyAlignment="0" applyProtection="0"/>
    <xf numFmtId="0" fontId="69" fillId="55" borderId="0" applyNumberFormat="0" applyBorder="0" applyAlignment="0" applyProtection="0"/>
    <xf numFmtId="168" fontId="69" fillId="55" borderId="0" applyNumberFormat="0" applyBorder="0" applyAlignment="0" applyProtection="0"/>
    <xf numFmtId="168" fontId="69" fillId="55" borderId="0" applyNumberFormat="0" applyBorder="0" applyAlignment="0" applyProtection="0"/>
    <xf numFmtId="0" fontId="69" fillId="55" borderId="0" applyNumberFormat="0" applyBorder="0" applyAlignment="0" applyProtection="0"/>
    <xf numFmtId="168" fontId="69" fillId="55" borderId="0" applyNumberFormat="0" applyBorder="0" applyAlignment="0" applyProtection="0"/>
    <xf numFmtId="168" fontId="69" fillId="55" borderId="0" applyNumberFormat="0" applyBorder="0" applyAlignment="0" applyProtection="0"/>
    <xf numFmtId="0" fontId="69" fillId="55" borderId="0" applyNumberFormat="0" applyBorder="0" applyAlignment="0" applyProtection="0"/>
    <xf numFmtId="168" fontId="69" fillId="55" borderId="0" applyNumberFormat="0" applyBorder="0" applyAlignment="0" applyProtection="0"/>
    <xf numFmtId="168" fontId="69" fillId="55" borderId="0" applyNumberFormat="0" applyBorder="0" applyAlignment="0" applyProtection="0"/>
    <xf numFmtId="0" fontId="69" fillId="55" borderId="0" applyNumberFormat="0" applyBorder="0" applyAlignment="0" applyProtection="0"/>
    <xf numFmtId="168" fontId="69" fillId="55" borderId="0" applyNumberFormat="0" applyBorder="0" applyAlignment="0" applyProtection="0"/>
    <xf numFmtId="168" fontId="69" fillId="55" borderId="0" applyNumberFormat="0" applyBorder="0" applyAlignment="0" applyProtection="0"/>
    <xf numFmtId="0" fontId="69" fillId="55" borderId="0" applyNumberFormat="0" applyBorder="0" applyAlignment="0" applyProtection="0"/>
    <xf numFmtId="168" fontId="69" fillId="55" borderId="0" applyNumberFormat="0" applyBorder="0" applyAlignment="0" applyProtection="0"/>
    <xf numFmtId="168" fontId="69" fillId="55" borderId="0" applyNumberFormat="0" applyBorder="0" applyAlignment="0" applyProtection="0"/>
    <xf numFmtId="0" fontId="69" fillId="55" borderId="0" applyNumberFormat="0" applyBorder="0" applyAlignment="0" applyProtection="0"/>
    <xf numFmtId="168" fontId="69" fillId="55" borderId="0" applyNumberFormat="0" applyBorder="0" applyAlignment="0" applyProtection="0"/>
    <xf numFmtId="168" fontId="69" fillId="55" borderId="0" applyNumberFormat="0" applyBorder="0" applyAlignment="0" applyProtection="0"/>
    <xf numFmtId="0" fontId="69" fillId="55" borderId="0" applyNumberFormat="0" applyBorder="0" applyAlignment="0" applyProtection="0"/>
    <xf numFmtId="168" fontId="69" fillId="55" borderId="0" applyNumberFormat="0" applyBorder="0" applyAlignment="0" applyProtection="0"/>
    <xf numFmtId="168" fontId="69" fillId="55" borderId="0" applyNumberFormat="0" applyBorder="0" applyAlignment="0" applyProtection="0"/>
    <xf numFmtId="0" fontId="69" fillId="55" borderId="0" applyNumberFormat="0" applyBorder="0" applyAlignment="0" applyProtection="0"/>
    <xf numFmtId="168" fontId="69" fillId="55" borderId="0" applyNumberFormat="0" applyBorder="0" applyAlignment="0" applyProtection="0"/>
    <xf numFmtId="168" fontId="69" fillId="55" borderId="0" applyNumberFormat="0" applyBorder="0" applyAlignment="0" applyProtection="0"/>
    <xf numFmtId="0" fontId="69" fillId="55" borderId="0" applyNumberFormat="0" applyBorder="0" applyAlignment="0" applyProtection="0"/>
    <xf numFmtId="168" fontId="69" fillId="55" borderId="0" applyNumberFormat="0" applyBorder="0" applyAlignment="0" applyProtection="0"/>
    <xf numFmtId="168" fontId="69" fillId="55" borderId="0" applyNumberFormat="0" applyBorder="0" applyAlignment="0" applyProtection="0"/>
    <xf numFmtId="0" fontId="69" fillId="55" borderId="0" applyNumberFormat="0" applyBorder="0" applyAlignment="0" applyProtection="0"/>
    <xf numFmtId="168" fontId="69" fillId="55" borderId="0" applyNumberFormat="0" applyBorder="0" applyAlignment="0" applyProtection="0"/>
    <xf numFmtId="168" fontId="69" fillId="55" borderId="0" applyNumberFormat="0" applyBorder="0" applyAlignment="0" applyProtection="0"/>
    <xf numFmtId="0" fontId="69" fillId="55" borderId="0" applyNumberFormat="0" applyBorder="0" applyAlignment="0" applyProtection="0"/>
    <xf numFmtId="168" fontId="69" fillId="55" borderId="0" applyNumberFormat="0" applyBorder="0" applyAlignment="0" applyProtection="0"/>
    <xf numFmtId="168" fontId="69" fillId="55" borderId="0" applyNumberFormat="0" applyBorder="0" applyAlignment="0" applyProtection="0"/>
    <xf numFmtId="0" fontId="69" fillId="55" borderId="0" applyNumberFormat="0" applyBorder="0" applyAlignment="0" applyProtection="0"/>
    <xf numFmtId="168" fontId="69" fillId="55" borderId="0" applyNumberFormat="0" applyBorder="0" applyAlignment="0" applyProtection="0"/>
    <xf numFmtId="168" fontId="69" fillId="55" borderId="0" applyNumberFormat="0" applyBorder="0" applyAlignment="0" applyProtection="0"/>
    <xf numFmtId="0" fontId="69" fillId="55" borderId="0" applyNumberFormat="0" applyBorder="0" applyAlignment="0" applyProtection="0"/>
    <xf numFmtId="168" fontId="69" fillId="55" borderId="0" applyNumberFormat="0" applyBorder="0" applyAlignment="0" applyProtection="0"/>
    <xf numFmtId="168" fontId="69" fillId="55" borderId="0" applyNumberFormat="0" applyBorder="0" applyAlignment="0" applyProtection="0"/>
    <xf numFmtId="0" fontId="69" fillId="55" borderId="0" applyNumberFormat="0" applyBorder="0" applyAlignment="0" applyProtection="0"/>
    <xf numFmtId="168" fontId="69" fillId="55" borderId="0" applyNumberFormat="0" applyBorder="0" applyAlignment="0" applyProtection="0"/>
    <xf numFmtId="168" fontId="69" fillId="55" borderId="0" applyNumberFormat="0" applyBorder="0" applyAlignment="0" applyProtection="0"/>
    <xf numFmtId="0" fontId="69" fillId="55" borderId="0" applyNumberFormat="0" applyBorder="0" applyAlignment="0" applyProtection="0"/>
    <xf numFmtId="168" fontId="69" fillId="55" borderId="0" applyNumberFormat="0" applyBorder="0" applyAlignment="0" applyProtection="0"/>
    <xf numFmtId="168" fontId="69" fillId="56" borderId="0" applyNumberFormat="0" applyBorder="0" applyAlignment="0" applyProtection="0"/>
    <xf numFmtId="0" fontId="69" fillId="56" borderId="0" applyNumberFormat="0" applyBorder="0" applyAlignment="0" applyProtection="0"/>
    <xf numFmtId="168" fontId="69" fillId="56" borderId="0" applyNumberFormat="0" applyBorder="0" applyAlignment="0" applyProtection="0"/>
    <xf numFmtId="168" fontId="69" fillId="56" borderId="0" applyNumberFormat="0" applyBorder="0" applyAlignment="0" applyProtection="0"/>
    <xf numFmtId="0" fontId="69" fillId="56" borderId="0" applyNumberFormat="0" applyBorder="0" applyAlignment="0" applyProtection="0"/>
    <xf numFmtId="168" fontId="69" fillId="56" borderId="0" applyNumberFormat="0" applyBorder="0" applyAlignment="0" applyProtection="0"/>
    <xf numFmtId="168" fontId="69" fillId="56" borderId="0" applyNumberFormat="0" applyBorder="0" applyAlignment="0" applyProtection="0"/>
    <xf numFmtId="0" fontId="69" fillId="56" borderId="0" applyNumberFormat="0" applyBorder="0" applyAlignment="0" applyProtection="0"/>
    <xf numFmtId="168" fontId="69" fillId="56" borderId="0" applyNumberFormat="0" applyBorder="0" applyAlignment="0" applyProtection="0"/>
    <xf numFmtId="168" fontId="69" fillId="56" borderId="0" applyNumberFormat="0" applyBorder="0" applyAlignment="0" applyProtection="0"/>
    <xf numFmtId="0" fontId="69" fillId="56" borderId="0" applyNumberFormat="0" applyBorder="0" applyAlignment="0" applyProtection="0"/>
    <xf numFmtId="168" fontId="69" fillId="56" borderId="0" applyNumberFormat="0" applyBorder="0" applyAlignment="0" applyProtection="0"/>
    <xf numFmtId="168" fontId="69" fillId="56" borderId="0" applyNumberFormat="0" applyBorder="0" applyAlignment="0" applyProtection="0"/>
    <xf numFmtId="0" fontId="69" fillId="56" borderId="0" applyNumberFormat="0" applyBorder="0" applyAlignment="0" applyProtection="0"/>
    <xf numFmtId="168" fontId="69" fillId="56" borderId="0" applyNumberFormat="0" applyBorder="0" applyAlignment="0" applyProtection="0"/>
    <xf numFmtId="168" fontId="69" fillId="56" borderId="0" applyNumberFormat="0" applyBorder="0" applyAlignment="0" applyProtection="0"/>
    <xf numFmtId="0" fontId="69" fillId="56" borderId="0" applyNumberFormat="0" applyBorder="0" applyAlignment="0" applyProtection="0"/>
    <xf numFmtId="168" fontId="69" fillId="56" borderId="0" applyNumberFormat="0" applyBorder="0" applyAlignment="0" applyProtection="0"/>
    <xf numFmtId="168" fontId="69" fillId="56" borderId="0" applyNumberFormat="0" applyBorder="0" applyAlignment="0" applyProtection="0"/>
    <xf numFmtId="0" fontId="69" fillId="56" borderId="0" applyNumberFormat="0" applyBorder="0" applyAlignment="0" applyProtection="0"/>
    <xf numFmtId="168" fontId="69" fillId="56" borderId="0" applyNumberFormat="0" applyBorder="0" applyAlignment="0" applyProtection="0"/>
    <xf numFmtId="168" fontId="69" fillId="56" borderId="0" applyNumberFormat="0" applyBorder="0" applyAlignment="0" applyProtection="0"/>
    <xf numFmtId="0" fontId="69" fillId="56" borderId="0" applyNumberFormat="0" applyBorder="0" applyAlignment="0" applyProtection="0"/>
    <xf numFmtId="168" fontId="69" fillId="56" borderId="0" applyNumberFormat="0" applyBorder="0" applyAlignment="0" applyProtection="0"/>
    <xf numFmtId="168" fontId="69" fillId="56" borderId="0" applyNumberFormat="0" applyBorder="0" applyAlignment="0" applyProtection="0"/>
    <xf numFmtId="0" fontId="69" fillId="56" borderId="0" applyNumberFormat="0" applyBorder="0" applyAlignment="0" applyProtection="0"/>
    <xf numFmtId="168" fontId="69" fillId="56" borderId="0" applyNumberFormat="0" applyBorder="0" applyAlignment="0" applyProtection="0"/>
    <xf numFmtId="168" fontId="69" fillId="56" borderId="0" applyNumberFormat="0" applyBorder="0" applyAlignment="0" applyProtection="0"/>
    <xf numFmtId="0" fontId="69" fillId="56" borderId="0" applyNumberFormat="0" applyBorder="0" applyAlignment="0" applyProtection="0"/>
    <xf numFmtId="168" fontId="69" fillId="56" borderId="0" applyNumberFormat="0" applyBorder="0" applyAlignment="0" applyProtection="0"/>
    <xf numFmtId="0" fontId="17" fillId="17" borderId="0" applyNumberFormat="0" applyBorder="0" applyAlignment="0" applyProtection="0"/>
    <xf numFmtId="0" fontId="69" fillId="56" borderId="0" applyNumberFormat="0" applyBorder="0" applyAlignment="0" applyProtection="0"/>
    <xf numFmtId="168" fontId="69" fillId="56" borderId="0" applyNumberFormat="0" applyBorder="0" applyAlignment="0" applyProtection="0"/>
    <xf numFmtId="168" fontId="69" fillId="56" borderId="0" applyNumberFormat="0" applyBorder="0" applyAlignment="0" applyProtection="0"/>
    <xf numFmtId="168" fontId="69" fillId="56" borderId="0" applyNumberFormat="0" applyBorder="0" applyAlignment="0" applyProtection="0"/>
    <xf numFmtId="0" fontId="69" fillId="56" borderId="0" applyNumberFormat="0" applyBorder="0" applyAlignment="0" applyProtection="0"/>
    <xf numFmtId="168" fontId="69" fillId="56" borderId="0" applyNumberFormat="0" applyBorder="0" applyAlignment="0" applyProtection="0"/>
    <xf numFmtId="168" fontId="69" fillId="56" borderId="0" applyNumberFormat="0" applyBorder="0" applyAlignment="0" applyProtection="0"/>
    <xf numFmtId="0" fontId="69" fillId="56" borderId="0" applyNumberFormat="0" applyBorder="0" applyAlignment="0" applyProtection="0"/>
    <xf numFmtId="168" fontId="69" fillId="56" borderId="0" applyNumberFormat="0" applyBorder="0" applyAlignment="0" applyProtection="0"/>
    <xf numFmtId="168" fontId="69" fillId="56" borderId="0" applyNumberFormat="0" applyBorder="0" applyAlignment="0" applyProtection="0"/>
    <xf numFmtId="0" fontId="69" fillId="56" borderId="0" applyNumberFormat="0" applyBorder="0" applyAlignment="0" applyProtection="0"/>
    <xf numFmtId="168" fontId="69" fillId="56" borderId="0" applyNumberFormat="0" applyBorder="0" applyAlignment="0" applyProtection="0"/>
    <xf numFmtId="168" fontId="69" fillId="56" borderId="0" applyNumberFormat="0" applyBorder="0" applyAlignment="0" applyProtection="0"/>
    <xf numFmtId="0" fontId="69" fillId="56" borderId="0" applyNumberFormat="0" applyBorder="0" applyAlignment="0" applyProtection="0"/>
    <xf numFmtId="168" fontId="69" fillId="56" borderId="0" applyNumberFormat="0" applyBorder="0" applyAlignment="0" applyProtection="0"/>
    <xf numFmtId="168" fontId="69" fillId="56" borderId="0" applyNumberFormat="0" applyBorder="0" applyAlignment="0" applyProtection="0"/>
    <xf numFmtId="0" fontId="69" fillId="56" borderId="0" applyNumberFormat="0" applyBorder="0" applyAlignment="0" applyProtection="0"/>
    <xf numFmtId="168" fontId="69" fillId="56" borderId="0" applyNumberFormat="0" applyBorder="0" applyAlignment="0" applyProtection="0"/>
    <xf numFmtId="168" fontId="69" fillId="56" borderId="0" applyNumberFormat="0" applyBorder="0" applyAlignment="0" applyProtection="0"/>
    <xf numFmtId="0" fontId="69" fillId="56" borderId="0" applyNumberFormat="0" applyBorder="0" applyAlignment="0" applyProtection="0"/>
    <xf numFmtId="168" fontId="69" fillId="56" borderId="0" applyNumberFormat="0" applyBorder="0" applyAlignment="0" applyProtection="0"/>
    <xf numFmtId="168" fontId="69" fillId="56" borderId="0" applyNumberFormat="0" applyBorder="0" applyAlignment="0" applyProtection="0"/>
    <xf numFmtId="0" fontId="69" fillId="56" borderId="0" applyNumberFormat="0" applyBorder="0" applyAlignment="0" applyProtection="0"/>
    <xf numFmtId="168" fontId="69" fillId="56" borderId="0" applyNumberFormat="0" applyBorder="0" applyAlignment="0" applyProtection="0"/>
    <xf numFmtId="168" fontId="69" fillId="56" borderId="0" applyNumberFormat="0" applyBorder="0" applyAlignment="0" applyProtection="0"/>
    <xf numFmtId="0" fontId="69" fillId="56" borderId="0" applyNumberFormat="0" applyBorder="0" applyAlignment="0" applyProtection="0"/>
    <xf numFmtId="168" fontId="69" fillId="56" borderId="0" applyNumberFormat="0" applyBorder="0" applyAlignment="0" applyProtection="0"/>
    <xf numFmtId="168" fontId="69" fillId="56" borderId="0" applyNumberFormat="0" applyBorder="0" applyAlignment="0" applyProtection="0"/>
    <xf numFmtId="0" fontId="69" fillId="56" borderId="0" applyNumberFormat="0" applyBorder="0" applyAlignment="0" applyProtection="0"/>
    <xf numFmtId="168" fontId="69" fillId="56" borderId="0" applyNumberFormat="0" applyBorder="0" applyAlignment="0" applyProtection="0"/>
    <xf numFmtId="168" fontId="69" fillId="56" borderId="0" applyNumberFormat="0" applyBorder="0" applyAlignment="0" applyProtection="0"/>
    <xf numFmtId="0" fontId="69" fillId="56" borderId="0" applyNumberFormat="0" applyBorder="0" applyAlignment="0" applyProtection="0"/>
    <xf numFmtId="168" fontId="69" fillId="56" borderId="0" applyNumberFormat="0" applyBorder="0" applyAlignment="0" applyProtection="0"/>
    <xf numFmtId="168" fontId="69" fillId="56" borderId="0" applyNumberFormat="0" applyBorder="0" applyAlignment="0" applyProtection="0"/>
    <xf numFmtId="0" fontId="69" fillId="56" borderId="0" applyNumberFormat="0" applyBorder="0" applyAlignment="0" applyProtection="0"/>
    <xf numFmtId="168" fontId="69" fillId="56" borderId="0" applyNumberFormat="0" applyBorder="0" applyAlignment="0" applyProtection="0"/>
    <xf numFmtId="168" fontId="69" fillId="56" borderId="0" applyNumberFormat="0" applyBorder="0" applyAlignment="0" applyProtection="0"/>
    <xf numFmtId="0" fontId="69" fillId="56" borderId="0" applyNumberFormat="0" applyBorder="0" applyAlignment="0" applyProtection="0"/>
    <xf numFmtId="168" fontId="69" fillId="56" borderId="0" applyNumberFormat="0" applyBorder="0" applyAlignment="0" applyProtection="0"/>
    <xf numFmtId="168" fontId="69" fillId="56" borderId="0" applyNumberFormat="0" applyBorder="0" applyAlignment="0" applyProtection="0"/>
    <xf numFmtId="0" fontId="69" fillId="56" borderId="0" applyNumberFormat="0" applyBorder="0" applyAlignment="0" applyProtection="0"/>
    <xf numFmtId="168" fontId="69" fillId="56" borderId="0" applyNumberFormat="0" applyBorder="0" applyAlignment="0" applyProtection="0"/>
    <xf numFmtId="168" fontId="69" fillId="56" borderId="0" applyNumberFormat="0" applyBorder="0" applyAlignment="0" applyProtection="0"/>
    <xf numFmtId="0" fontId="69" fillId="56" borderId="0" applyNumberFormat="0" applyBorder="0" applyAlignment="0" applyProtection="0"/>
    <xf numFmtId="168" fontId="69" fillId="56" borderId="0" applyNumberFormat="0" applyBorder="0" applyAlignment="0" applyProtection="0"/>
    <xf numFmtId="168" fontId="69" fillId="56" borderId="0" applyNumberFormat="0" applyBorder="0" applyAlignment="0" applyProtection="0"/>
    <xf numFmtId="0" fontId="69" fillId="56" borderId="0" applyNumberFormat="0" applyBorder="0" applyAlignment="0" applyProtection="0"/>
    <xf numFmtId="168" fontId="69" fillId="56" borderId="0" applyNumberFormat="0" applyBorder="0" applyAlignment="0" applyProtection="0"/>
    <xf numFmtId="168" fontId="69" fillId="56" borderId="0" applyNumberFormat="0" applyBorder="0" applyAlignment="0" applyProtection="0"/>
    <xf numFmtId="0" fontId="69" fillId="56" borderId="0" applyNumberFormat="0" applyBorder="0" applyAlignment="0" applyProtection="0"/>
    <xf numFmtId="168" fontId="69" fillId="56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17" fillId="2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1" borderId="0" applyNumberFormat="0" applyBorder="0" applyAlignment="0" applyProtection="0"/>
    <xf numFmtId="0" fontId="69" fillId="51" borderId="0" applyNumberFormat="0" applyBorder="0" applyAlignment="0" applyProtection="0"/>
    <xf numFmtId="168" fontId="69" fillId="51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17" fillId="25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2" borderId="0" applyNumberFormat="0" applyBorder="0" applyAlignment="0" applyProtection="0"/>
    <xf numFmtId="0" fontId="69" fillId="52" borderId="0" applyNumberFormat="0" applyBorder="0" applyAlignment="0" applyProtection="0"/>
    <xf numFmtId="168" fontId="69" fillId="52" borderId="0" applyNumberFormat="0" applyBorder="0" applyAlignment="0" applyProtection="0"/>
    <xf numFmtId="168" fontId="69" fillId="57" borderId="0" applyNumberFormat="0" applyBorder="0" applyAlignment="0" applyProtection="0"/>
    <xf numFmtId="0" fontId="69" fillId="57" borderId="0" applyNumberFormat="0" applyBorder="0" applyAlignment="0" applyProtection="0"/>
    <xf numFmtId="168" fontId="69" fillId="57" borderId="0" applyNumberFormat="0" applyBorder="0" applyAlignment="0" applyProtection="0"/>
    <xf numFmtId="168" fontId="69" fillId="57" borderId="0" applyNumberFormat="0" applyBorder="0" applyAlignment="0" applyProtection="0"/>
    <xf numFmtId="0" fontId="69" fillId="57" borderId="0" applyNumberFormat="0" applyBorder="0" applyAlignment="0" applyProtection="0"/>
    <xf numFmtId="168" fontId="69" fillId="57" borderId="0" applyNumberFormat="0" applyBorder="0" applyAlignment="0" applyProtection="0"/>
    <xf numFmtId="168" fontId="69" fillId="57" borderId="0" applyNumberFormat="0" applyBorder="0" applyAlignment="0" applyProtection="0"/>
    <xf numFmtId="0" fontId="69" fillId="57" borderId="0" applyNumberFormat="0" applyBorder="0" applyAlignment="0" applyProtection="0"/>
    <xf numFmtId="168" fontId="69" fillId="57" borderId="0" applyNumberFormat="0" applyBorder="0" applyAlignment="0" applyProtection="0"/>
    <xf numFmtId="168" fontId="69" fillId="57" borderId="0" applyNumberFormat="0" applyBorder="0" applyAlignment="0" applyProtection="0"/>
    <xf numFmtId="0" fontId="69" fillId="57" borderId="0" applyNumberFormat="0" applyBorder="0" applyAlignment="0" applyProtection="0"/>
    <xf numFmtId="168" fontId="69" fillId="57" borderId="0" applyNumberFormat="0" applyBorder="0" applyAlignment="0" applyProtection="0"/>
    <xf numFmtId="168" fontId="69" fillId="57" borderId="0" applyNumberFormat="0" applyBorder="0" applyAlignment="0" applyProtection="0"/>
    <xf numFmtId="0" fontId="69" fillId="57" borderId="0" applyNumberFormat="0" applyBorder="0" applyAlignment="0" applyProtection="0"/>
    <xf numFmtId="168" fontId="69" fillId="57" borderId="0" applyNumberFormat="0" applyBorder="0" applyAlignment="0" applyProtection="0"/>
    <xf numFmtId="168" fontId="69" fillId="57" borderId="0" applyNumberFormat="0" applyBorder="0" applyAlignment="0" applyProtection="0"/>
    <xf numFmtId="0" fontId="69" fillId="57" borderId="0" applyNumberFormat="0" applyBorder="0" applyAlignment="0" applyProtection="0"/>
    <xf numFmtId="168" fontId="69" fillId="57" borderId="0" applyNumberFormat="0" applyBorder="0" applyAlignment="0" applyProtection="0"/>
    <xf numFmtId="168" fontId="69" fillId="57" borderId="0" applyNumberFormat="0" applyBorder="0" applyAlignment="0" applyProtection="0"/>
    <xf numFmtId="0" fontId="69" fillId="57" borderId="0" applyNumberFormat="0" applyBorder="0" applyAlignment="0" applyProtection="0"/>
    <xf numFmtId="168" fontId="69" fillId="57" borderId="0" applyNumberFormat="0" applyBorder="0" applyAlignment="0" applyProtection="0"/>
    <xf numFmtId="168" fontId="69" fillId="57" borderId="0" applyNumberFormat="0" applyBorder="0" applyAlignment="0" applyProtection="0"/>
    <xf numFmtId="0" fontId="69" fillId="57" borderId="0" applyNumberFormat="0" applyBorder="0" applyAlignment="0" applyProtection="0"/>
    <xf numFmtId="168" fontId="69" fillId="57" borderId="0" applyNumberFormat="0" applyBorder="0" applyAlignment="0" applyProtection="0"/>
    <xf numFmtId="168" fontId="69" fillId="57" borderId="0" applyNumberFormat="0" applyBorder="0" applyAlignment="0" applyProtection="0"/>
    <xf numFmtId="0" fontId="69" fillId="57" borderId="0" applyNumberFormat="0" applyBorder="0" applyAlignment="0" applyProtection="0"/>
    <xf numFmtId="168" fontId="69" fillId="57" borderId="0" applyNumberFormat="0" applyBorder="0" applyAlignment="0" applyProtection="0"/>
    <xf numFmtId="168" fontId="69" fillId="57" borderId="0" applyNumberFormat="0" applyBorder="0" applyAlignment="0" applyProtection="0"/>
    <xf numFmtId="0" fontId="69" fillId="57" borderId="0" applyNumberFormat="0" applyBorder="0" applyAlignment="0" applyProtection="0"/>
    <xf numFmtId="168" fontId="69" fillId="57" borderId="0" applyNumberFormat="0" applyBorder="0" applyAlignment="0" applyProtection="0"/>
    <xf numFmtId="0" fontId="17" fillId="29" borderId="0" applyNumberFormat="0" applyBorder="0" applyAlignment="0" applyProtection="0"/>
    <xf numFmtId="0" fontId="69" fillId="57" borderId="0" applyNumberFormat="0" applyBorder="0" applyAlignment="0" applyProtection="0"/>
    <xf numFmtId="168" fontId="69" fillId="57" borderId="0" applyNumberFormat="0" applyBorder="0" applyAlignment="0" applyProtection="0"/>
    <xf numFmtId="168" fontId="69" fillId="57" borderId="0" applyNumberFormat="0" applyBorder="0" applyAlignment="0" applyProtection="0"/>
    <xf numFmtId="168" fontId="69" fillId="57" borderId="0" applyNumberFormat="0" applyBorder="0" applyAlignment="0" applyProtection="0"/>
    <xf numFmtId="0" fontId="69" fillId="57" borderId="0" applyNumberFormat="0" applyBorder="0" applyAlignment="0" applyProtection="0"/>
    <xf numFmtId="168" fontId="69" fillId="57" borderId="0" applyNumberFormat="0" applyBorder="0" applyAlignment="0" applyProtection="0"/>
    <xf numFmtId="168" fontId="69" fillId="57" borderId="0" applyNumberFormat="0" applyBorder="0" applyAlignment="0" applyProtection="0"/>
    <xf numFmtId="0" fontId="69" fillId="57" borderId="0" applyNumberFormat="0" applyBorder="0" applyAlignment="0" applyProtection="0"/>
    <xf numFmtId="168" fontId="69" fillId="57" borderId="0" applyNumberFormat="0" applyBorder="0" applyAlignment="0" applyProtection="0"/>
    <xf numFmtId="168" fontId="69" fillId="57" borderId="0" applyNumberFormat="0" applyBorder="0" applyAlignment="0" applyProtection="0"/>
    <xf numFmtId="0" fontId="69" fillId="57" borderId="0" applyNumberFormat="0" applyBorder="0" applyAlignment="0" applyProtection="0"/>
    <xf numFmtId="168" fontId="69" fillId="57" borderId="0" applyNumberFormat="0" applyBorder="0" applyAlignment="0" applyProtection="0"/>
    <xf numFmtId="168" fontId="69" fillId="57" borderId="0" applyNumberFormat="0" applyBorder="0" applyAlignment="0" applyProtection="0"/>
    <xf numFmtId="0" fontId="69" fillId="57" borderId="0" applyNumberFormat="0" applyBorder="0" applyAlignment="0" applyProtection="0"/>
    <xf numFmtId="168" fontId="69" fillId="57" borderId="0" applyNumberFormat="0" applyBorder="0" applyAlignment="0" applyProtection="0"/>
    <xf numFmtId="168" fontId="69" fillId="57" borderId="0" applyNumberFormat="0" applyBorder="0" applyAlignment="0" applyProtection="0"/>
    <xf numFmtId="0" fontId="69" fillId="57" borderId="0" applyNumberFormat="0" applyBorder="0" applyAlignment="0" applyProtection="0"/>
    <xf numFmtId="168" fontId="69" fillId="57" borderId="0" applyNumberFormat="0" applyBorder="0" applyAlignment="0" applyProtection="0"/>
    <xf numFmtId="168" fontId="69" fillId="57" borderId="0" applyNumberFormat="0" applyBorder="0" applyAlignment="0" applyProtection="0"/>
    <xf numFmtId="0" fontId="69" fillId="57" borderId="0" applyNumberFormat="0" applyBorder="0" applyAlignment="0" applyProtection="0"/>
    <xf numFmtId="168" fontId="69" fillId="57" borderId="0" applyNumberFormat="0" applyBorder="0" applyAlignment="0" applyProtection="0"/>
    <xf numFmtId="168" fontId="69" fillId="57" borderId="0" applyNumberFormat="0" applyBorder="0" applyAlignment="0" applyProtection="0"/>
    <xf numFmtId="0" fontId="69" fillId="57" borderId="0" applyNumberFormat="0" applyBorder="0" applyAlignment="0" applyProtection="0"/>
    <xf numFmtId="168" fontId="69" fillId="57" borderId="0" applyNumberFormat="0" applyBorder="0" applyAlignment="0" applyProtection="0"/>
    <xf numFmtId="168" fontId="69" fillId="57" borderId="0" applyNumberFormat="0" applyBorder="0" applyAlignment="0" applyProtection="0"/>
    <xf numFmtId="0" fontId="69" fillId="57" borderId="0" applyNumberFormat="0" applyBorder="0" applyAlignment="0" applyProtection="0"/>
    <xf numFmtId="168" fontId="69" fillId="57" borderId="0" applyNumberFormat="0" applyBorder="0" applyAlignment="0" applyProtection="0"/>
    <xf numFmtId="168" fontId="69" fillId="57" borderId="0" applyNumberFormat="0" applyBorder="0" applyAlignment="0" applyProtection="0"/>
    <xf numFmtId="0" fontId="69" fillId="57" borderId="0" applyNumberFormat="0" applyBorder="0" applyAlignment="0" applyProtection="0"/>
    <xf numFmtId="168" fontId="69" fillId="57" borderId="0" applyNumberFormat="0" applyBorder="0" applyAlignment="0" applyProtection="0"/>
    <xf numFmtId="168" fontId="69" fillId="57" borderId="0" applyNumberFormat="0" applyBorder="0" applyAlignment="0" applyProtection="0"/>
    <xf numFmtId="0" fontId="69" fillId="57" borderId="0" applyNumberFormat="0" applyBorder="0" applyAlignment="0" applyProtection="0"/>
    <xf numFmtId="168" fontId="69" fillId="57" borderId="0" applyNumberFormat="0" applyBorder="0" applyAlignment="0" applyProtection="0"/>
    <xf numFmtId="168" fontId="69" fillId="57" borderId="0" applyNumberFormat="0" applyBorder="0" applyAlignment="0" applyProtection="0"/>
    <xf numFmtId="0" fontId="69" fillId="57" borderId="0" applyNumberFormat="0" applyBorder="0" applyAlignment="0" applyProtection="0"/>
    <xf numFmtId="168" fontId="69" fillId="57" borderId="0" applyNumberFormat="0" applyBorder="0" applyAlignment="0" applyProtection="0"/>
    <xf numFmtId="168" fontId="69" fillId="57" borderId="0" applyNumberFormat="0" applyBorder="0" applyAlignment="0" applyProtection="0"/>
    <xf numFmtId="0" fontId="69" fillId="57" borderId="0" applyNumberFormat="0" applyBorder="0" applyAlignment="0" applyProtection="0"/>
    <xf numFmtId="168" fontId="69" fillId="57" borderId="0" applyNumberFormat="0" applyBorder="0" applyAlignment="0" applyProtection="0"/>
    <xf numFmtId="168" fontId="69" fillId="57" borderId="0" applyNumberFormat="0" applyBorder="0" applyAlignment="0" applyProtection="0"/>
    <xf numFmtId="0" fontId="69" fillId="57" borderId="0" applyNumberFormat="0" applyBorder="0" applyAlignment="0" applyProtection="0"/>
    <xf numFmtId="168" fontId="69" fillId="57" borderId="0" applyNumberFormat="0" applyBorder="0" applyAlignment="0" applyProtection="0"/>
    <xf numFmtId="168" fontId="69" fillId="57" borderId="0" applyNumberFormat="0" applyBorder="0" applyAlignment="0" applyProtection="0"/>
    <xf numFmtId="0" fontId="69" fillId="57" borderId="0" applyNumberFormat="0" applyBorder="0" applyAlignment="0" applyProtection="0"/>
    <xf numFmtId="168" fontId="69" fillId="57" borderId="0" applyNumberFormat="0" applyBorder="0" applyAlignment="0" applyProtection="0"/>
    <xf numFmtId="168" fontId="69" fillId="57" borderId="0" applyNumberFormat="0" applyBorder="0" applyAlignment="0" applyProtection="0"/>
    <xf numFmtId="0" fontId="69" fillId="57" borderId="0" applyNumberFormat="0" applyBorder="0" applyAlignment="0" applyProtection="0"/>
    <xf numFmtId="168" fontId="69" fillId="57" borderId="0" applyNumberFormat="0" applyBorder="0" applyAlignment="0" applyProtection="0"/>
    <xf numFmtId="168" fontId="69" fillId="57" borderId="0" applyNumberFormat="0" applyBorder="0" applyAlignment="0" applyProtection="0"/>
    <xf numFmtId="0" fontId="69" fillId="57" borderId="0" applyNumberFormat="0" applyBorder="0" applyAlignment="0" applyProtection="0"/>
    <xf numFmtId="168" fontId="69" fillId="57" borderId="0" applyNumberFormat="0" applyBorder="0" applyAlignment="0" applyProtection="0"/>
    <xf numFmtId="168" fontId="72" fillId="41" borderId="0" applyNumberFormat="0" applyBorder="0" applyAlignment="0" applyProtection="0"/>
    <xf numFmtId="0" fontId="72" fillId="41" borderId="0" applyNumberFormat="0" applyBorder="0" applyAlignment="0" applyProtection="0"/>
    <xf numFmtId="168" fontId="72" fillId="41" borderId="0" applyNumberFormat="0" applyBorder="0" applyAlignment="0" applyProtection="0"/>
    <xf numFmtId="168" fontId="72" fillId="41" borderId="0" applyNumberFormat="0" applyBorder="0" applyAlignment="0" applyProtection="0"/>
    <xf numFmtId="0" fontId="72" fillId="41" borderId="0" applyNumberFormat="0" applyBorder="0" applyAlignment="0" applyProtection="0"/>
    <xf numFmtId="168" fontId="72" fillId="41" borderId="0" applyNumberFormat="0" applyBorder="0" applyAlignment="0" applyProtection="0"/>
    <xf numFmtId="168" fontId="72" fillId="41" borderId="0" applyNumberFormat="0" applyBorder="0" applyAlignment="0" applyProtection="0"/>
    <xf numFmtId="0" fontId="72" fillId="41" borderId="0" applyNumberFormat="0" applyBorder="0" applyAlignment="0" applyProtection="0"/>
    <xf numFmtId="168" fontId="72" fillId="41" borderId="0" applyNumberFormat="0" applyBorder="0" applyAlignment="0" applyProtection="0"/>
    <xf numFmtId="168" fontId="72" fillId="41" borderId="0" applyNumberFormat="0" applyBorder="0" applyAlignment="0" applyProtection="0"/>
    <xf numFmtId="0" fontId="72" fillId="41" borderId="0" applyNumberFormat="0" applyBorder="0" applyAlignment="0" applyProtection="0"/>
    <xf numFmtId="168" fontId="72" fillId="41" borderId="0" applyNumberFormat="0" applyBorder="0" applyAlignment="0" applyProtection="0"/>
    <xf numFmtId="168" fontId="72" fillId="41" borderId="0" applyNumberFormat="0" applyBorder="0" applyAlignment="0" applyProtection="0"/>
    <xf numFmtId="0" fontId="72" fillId="41" borderId="0" applyNumberFormat="0" applyBorder="0" applyAlignment="0" applyProtection="0"/>
    <xf numFmtId="168" fontId="72" fillId="41" borderId="0" applyNumberFormat="0" applyBorder="0" applyAlignment="0" applyProtection="0"/>
    <xf numFmtId="168" fontId="72" fillId="41" borderId="0" applyNumberFormat="0" applyBorder="0" applyAlignment="0" applyProtection="0"/>
    <xf numFmtId="0" fontId="72" fillId="41" borderId="0" applyNumberFormat="0" applyBorder="0" applyAlignment="0" applyProtection="0"/>
    <xf numFmtId="168" fontId="72" fillId="41" borderId="0" applyNumberFormat="0" applyBorder="0" applyAlignment="0" applyProtection="0"/>
    <xf numFmtId="168" fontId="72" fillId="41" borderId="0" applyNumberFormat="0" applyBorder="0" applyAlignment="0" applyProtection="0"/>
    <xf numFmtId="0" fontId="72" fillId="41" borderId="0" applyNumberFormat="0" applyBorder="0" applyAlignment="0" applyProtection="0"/>
    <xf numFmtId="168" fontId="72" fillId="41" borderId="0" applyNumberFormat="0" applyBorder="0" applyAlignment="0" applyProtection="0"/>
    <xf numFmtId="168" fontId="72" fillId="41" borderId="0" applyNumberFormat="0" applyBorder="0" applyAlignment="0" applyProtection="0"/>
    <xf numFmtId="0" fontId="72" fillId="41" borderId="0" applyNumberFormat="0" applyBorder="0" applyAlignment="0" applyProtection="0"/>
    <xf numFmtId="168" fontId="72" fillId="41" borderId="0" applyNumberFormat="0" applyBorder="0" applyAlignment="0" applyProtection="0"/>
    <xf numFmtId="168" fontId="72" fillId="41" borderId="0" applyNumberFormat="0" applyBorder="0" applyAlignment="0" applyProtection="0"/>
    <xf numFmtId="0" fontId="72" fillId="41" borderId="0" applyNumberFormat="0" applyBorder="0" applyAlignment="0" applyProtection="0"/>
    <xf numFmtId="168" fontId="72" fillId="41" borderId="0" applyNumberFormat="0" applyBorder="0" applyAlignment="0" applyProtection="0"/>
    <xf numFmtId="168" fontId="72" fillId="41" borderId="0" applyNumberFormat="0" applyBorder="0" applyAlignment="0" applyProtection="0"/>
    <xf numFmtId="0" fontId="72" fillId="41" borderId="0" applyNumberFormat="0" applyBorder="0" applyAlignment="0" applyProtection="0"/>
    <xf numFmtId="168" fontId="72" fillId="41" borderId="0" applyNumberFormat="0" applyBorder="0" applyAlignment="0" applyProtection="0"/>
    <xf numFmtId="0" fontId="7" fillId="3" borderId="0" applyNumberFormat="0" applyBorder="0" applyAlignment="0" applyProtection="0"/>
    <xf numFmtId="0" fontId="72" fillId="41" borderId="0" applyNumberFormat="0" applyBorder="0" applyAlignment="0" applyProtection="0"/>
    <xf numFmtId="168" fontId="72" fillId="41" borderId="0" applyNumberFormat="0" applyBorder="0" applyAlignment="0" applyProtection="0"/>
    <xf numFmtId="168" fontId="72" fillId="41" borderId="0" applyNumberFormat="0" applyBorder="0" applyAlignment="0" applyProtection="0"/>
    <xf numFmtId="168" fontId="72" fillId="41" borderId="0" applyNumberFormat="0" applyBorder="0" applyAlignment="0" applyProtection="0"/>
    <xf numFmtId="0" fontId="72" fillId="41" borderId="0" applyNumberFormat="0" applyBorder="0" applyAlignment="0" applyProtection="0"/>
    <xf numFmtId="168" fontId="72" fillId="41" borderId="0" applyNumberFormat="0" applyBorder="0" applyAlignment="0" applyProtection="0"/>
    <xf numFmtId="168" fontId="72" fillId="41" borderId="0" applyNumberFormat="0" applyBorder="0" applyAlignment="0" applyProtection="0"/>
    <xf numFmtId="0" fontId="72" fillId="41" borderId="0" applyNumberFormat="0" applyBorder="0" applyAlignment="0" applyProtection="0"/>
    <xf numFmtId="168" fontId="72" fillId="41" borderId="0" applyNumberFormat="0" applyBorder="0" applyAlignment="0" applyProtection="0"/>
    <xf numFmtId="168" fontId="72" fillId="41" borderId="0" applyNumberFormat="0" applyBorder="0" applyAlignment="0" applyProtection="0"/>
    <xf numFmtId="0" fontId="72" fillId="41" borderId="0" applyNumberFormat="0" applyBorder="0" applyAlignment="0" applyProtection="0"/>
    <xf numFmtId="168" fontId="72" fillId="41" borderId="0" applyNumberFormat="0" applyBorder="0" applyAlignment="0" applyProtection="0"/>
    <xf numFmtId="168" fontId="72" fillId="41" borderId="0" applyNumberFormat="0" applyBorder="0" applyAlignment="0" applyProtection="0"/>
    <xf numFmtId="0" fontId="72" fillId="41" borderId="0" applyNumberFormat="0" applyBorder="0" applyAlignment="0" applyProtection="0"/>
    <xf numFmtId="168" fontId="72" fillId="41" borderId="0" applyNumberFormat="0" applyBorder="0" applyAlignment="0" applyProtection="0"/>
    <xf numFmtId="168" fontId="72" fillId="41" borderId="0" applyNumberFormat="0" applyBorder="0" applyAlignment="0" applyProtection="0"/>
    <xf numFmtId="0" fontId="72" fillId="41" borderId="0" applyNumberFormat="0" applyBorder="0" applyAlignment="0" applyProtection="0"/>
    <xf numFmtId="168" fontId="72" fillId="41" borderId="0" applyNumberFormat="0" applyBorder="0" applyAlignment="0" applyProtection="0"/>
    <xf numFmtId="168" fontId="72" fillId="41" borderId="0" applyNumberFormat="0" applyBorder="0" applyAlignment="0" applyProtection="0"/>
    <xf numFmtId="0" fontId="72" fillId="41" borderId="0" applyNumberFormat="0" applyBorder="0" applyAlignment="0" applyProtection="0"/>
    <xf numFmtId="168" fontId="72" fillId="41" borderId="0" applyNumberFormat="0" applyBorder="0" applyAlignment="0" applyProtection="0"/>
    <xf numFmtId="168" fontId="72" fillId="41" borderId="0" applyNumberFormat="0" applyBorder="0" applyAlignment="0" applyProtection="0"/>
    <xf numFmtId="0" fontId="72" fillId="41" borderId="0" applyNumberFormat="0" applyBorder="0" applyAlignment="0" applyProtection="0"/>
    <xf numFmtId="168" fontId="72" fillId="41" borderId="0" applyNumberFormat="0" applyBorder="0" applyAlignment="0" applyProtection="0"/>
    <xf numFmtId="168" fontId="72" fillId="41" borderId="0" applyNumberFormat="0" applyBorder="0" applyAlignment="0" applyProtection="0"/>
    <xf numFmtId="0" fontId="72" fillId="41" borderId="0" applyNumberFormat="0" applyBorder="0" applyAlignment="0" applyProtection="0"/>
    <xf numFmtId="168" fontId="72" fillId="41" borderId="0" applyNumberFormat="0" applyBorder="0" applyAlignment="0" applyProtection="0"/>
    <xf numFmtId="168" fontId="72" fillId="41" borderId="0" applyNumberFormat="0" applyBorder="0" applyAlignment="0" applyProtection="0"/>
    <xf numFmtId="0" fontId="72" fillId="41" borderId="0" applyNumberFormat="0" applyBorder="0" applyAlignment="0" applyProtection="0"/>
    <xf numFmtId="168" fontId="72" fillId="41" borderId="0" applyNumberFormat="0" applyBorder="0" applyAlignment="0" applyProtection="0"/>
    <xf numFmtId="168" fontId="72" fillId="41" borderId="0" applyNumberFormat="0" applyBorder="0" applyAlignment="0" applyProtection="0"/>
    <xf numFmtId="0" fontId="72" fillId="41" borderId="0" applyNumberFormat="0" applyBorder="0" applyAlignment="0" applyProtection="0"/>
    <xf numFmtId="168" fontId="72" fillId="41" borderId="0" applyNumberFormat="0" applyBorder="0" applyAlignment="0" applyProtection="0"/>
    <xf numFmtId="168" fontId="72" fillId="41" borderId="0" applyNumberFormat="0" applyBorder="0" applyAlignment="0" applyProtection="0"/>
    <xf numFmtId="0" fontId="72" fillId="41" borderId="0" applyNumberFormat="0" applyBorder="0" applyAlignment="0" applyProtection="0"/>
    <xf numFmtId="168" fontId="72" fillId="41" borderId="0" applyNumberFormat="0" applyBorder="0" applyAlignment="0" applyProtection="0"/>
    <xf numFmtId="168" fontId="72" fillId="41" borderId="0" applyNumberFormat="0" applyBorder="0" applyAlignment="0" applyProtection="0"/>
    <xf numFmtId="0" fontId="72" fillId="41" borderId="0" applyNumberFormat="0" applyBorder="0" applyAlignment="0" applyProtection="0"/>
    <xf numFmtId="168" fontId="72" fillId="41" borderId="0" applyNumberFormat="0" applyBorder="0" applyAlignment="0" applyProtection="0"/>
    <xf numFmtId="168" fontId="72" fillId="41" borderId="0" applyNumberFormat="0" applyBorder="0" applyAlignment="0" applyProtection="0"/>
    <xf numFmtId="0" fontId="72" fillId="41" borderId="0" applyNumberFormat="0" applyBorder="0" applyAlignment="0" applyProtection="0"/>
    <xf numFmtId="168" fontId="72" fillId="41" borderId="0" applyNumberFormat="0" applyBorder="0" applyAlignment="0" applyProtection="0"/>
    <xf numFmtId="168" fontId="72" fillId="41" borderId="0" applyNumberFormat="0" applyBorder="0" applyAlignment="0" applyProtection="0"/>
    <xf numFmtId="0" fontId="72" fillId="41" borderId="0" applyNumberFormat="0" applyBorder="0" applyAlignment="0" applyProtection="0"/>
    <xf numFmtId="168" fontId="72" fillId="41" borderId="0" applyNumberFormat="0" applyBorder="0" applyAlignment="0" applyProtection="0"/>
    <xf numFmtId="168" fontId="73" fillId="58" borderId="0"/>
    <xf numFmtId="0" fontId="73" fillId="58" borderId="0"/>
    <xf numFmtId="168" fontId="73" fillId="58" borderId="0"/>
    <xf numFmtId="168" fontId="74" fillId="58" borderId="0"/>
    <xf numFmtId="0" fontId="74" fillId="58" borderId="0"/>
    <xf numFmtId="168" fontId="74" fillId="58" borderId="0"/>
    <xf numFmtId="168" fontId="75" fillId="59" borderId="19" applyNumberFormat="0" applyAlignment="0" applyProtection="0"/>
    <xf numFmtId="0" fontId="75" fillId="59" borderId="19" applyNumberFormat="0" applyAlignment="0" applyProtection="0"/>
    <xf numFmtId="168" fontId="75" fillId="59" borderId="19" applyNumberFormat="0" applyAlignment="0" applyProtection="0"/>
    <xf numFmtId="168" fontId="76" fillId="34" borderId="0" applyNumberFormat="0" applyFill="0" applyBorder="0" applyAlignment="0" applyProtection="0"/>
    <xf numFmtId="0" fontId="76" fillId="34" borderId="0" applyNumberFormat="0" applyFill="0" applyBorder="0" applyAlignment="0" applyProtection="0"/>
    <xf numFmtId="168" fontId="76" fillId="34" borderId="0" applyNumberFormat="0" applyFill="0" applyBorder="0" applyAlignment="0" applyProtection="0"/>
    <xf numFmtId="168" fontId="76" fillId="34" borderId="12" applyNumberFormat="0" applyFill="0" applyAlignment="0" applyProtection="0"/>
    <xf numFmtId="0" fontId="76" fillId="34" borderId="12" applyNumberFormat="0" applyFill="0" applyAlignment="0" applyProtection="0"/>
    <xf numFmtId="168" fontId="76" fillId="34" borderId="12" applyNumberFormat="0" applyFill="0" applyAlignment="0" applyProtection="0"/>
    <xf numFmtId="176" fontId="77" fillId="0" borderId="12" applyAlignment="0" applyProtection="0"/>
    <xf numFmtId="176" fontId="77" fillId="0" borderId="12" applyAlignment="0" applyProtection="0"/>
    <xf numFmtId="177" fontId="77" fillId="0" borderId="12" applyAlignment="0" applyProtection="0"/>
    <xf numFmtId="49" fontId="78" fillId="0" borderId="0" applyFill="0" applyBorder="0">
      <alignment horizontal="left"/>
    </xf>
    <xf numFmtId="0" fontId="78" fillId="0" borderId="0" applyFill="0" applyBorder="0">
      <alignment horizontal="left"/>
    </xf>
    <xf numFmtId="178" fontId="79" fillId="0" borderId="0" applyFill="0" applyBorder="0">
      <alignment horizontal="left"/>
    </xf>
    <xf numFmtId="49" fontId="80" fillId="0" borderId="0" applyFill="0" applyBorder="0">
      <alignment horizontal="left"/>
    </xf>
    <xf numFmtId="0" fontId="80" fillId="0" borderId="0" applyFill="0" applyBorder="0">
      <alignment horizontal="left"/>
    </xf>
    <xf numFmtId="2" fontId="81" fillId="0" borderId="0" applyFill="0" applyBorder="0">
      <alignment horizontal="left"/>
    </xf>
    <xf numFmtId="0" fontId="82" fillId="0" borderId="0"/>
    <xf numFmtId="179" fontId="83" fillId="0" borderId="0">
      <alignment horizontal="right"/>
    </xf>
    <xf numFmtId="180" fontId="83" fillId="0" borderId="0">
      <alignment horizontal="right" vertical="center"/>
    </xf>
    <xf numFmtId="179" fontId="83" fillId="0" borderId="0">
      <alignment horizontal="right" vertical="center"/>
    </xf>
    <xf numFmtId="0" fontId="84" fillId="0" borderId="0">
      <alignment vertical="center"/>
    </xf>
    <xf numFmtId="0" fontId="85" fillId="0" borderId="0">
      <alignment horizontal="left"/>
    </xf>
    <xf numFmtId="181" fontId="86" fillId="60" borderId="0">
      <alignment horizontal="right" vertical="center"/>
    </xf>
    <xf numFmtId="182" fontId="86" fillId="60" borderId="0">
      <alignment horizontal="right"/>
    </xf>
    <xf numFmtId="183" fontId="86" fillId="0" borderId="0">
      <alignment horizontal="right" vertical="center"/>
    </xf>
    <xf numFmtId="3" fontId="87" fillId="0" borderId="20" applyNumberFormat="0">
      <alignment vertical="center"/>
    </xf>
    <xf numFmtId="0" fontId="88" fillId="0" borderId="0" applyFill="0" applyBorder="0" applyAlignment="0"/>
    <xf numFmtId="0" fontId="88" fillId="0" borderId="0" applyFill="0" applyBorder="0" applyAlignment="0"/>
    <xf numFmtId="184" fontId="89" fillId="0" borderId="0" applyFill="0" applyBorder="0" applyAlignment="0"/>
    <xf numFmtId="168" fontId="88" fillId="0" borderId="0" applyFill="0" applyBorder="0" applyAlignment="0"/>
    <xf numFmtId="185" fontId="50" fillId="0" borderId="0" applyFill="0" applyBorder="0" applyAlignment="0"/>
    <xf numFmtId="185" fontId="50" fillId="0" borderId="0" applyFill="0" applyBorder="0" applyAlignment="0"/>
    <xf numFmtId="178" fontId="89" fillId="0" borderId="0" applyFill="0" applyBorder="0" applyAlignment="0"/>
    <xf numFmtId="186" fontId="29" fillId="0" borderId="0" applyFill="0" applyBorder="0" applyAlignment="0"/>
    <xf numFmtId="186" fontId="29" fillId="0" borderId="0" applyFill="0" applyBorder="0" applyAlignment="0"/>
    <xf numFmtId="186" fontId="29" fillId="0" borderId="0" applyFill="0" applyBorder="0" applyAlignment="0"/>
    <xf numFmtId="187" fontId="89" fillId="0" borderId="0" applyFill="0" applyBorder="0" applyAlignment="0"/>
    <xf numFmtId="188" fontId="90" fillId="0" borderId="0" applyFill="0" applyBorder="0" applyAlignment="0"/>
    <xf numFmtId="188" fontId="90" fillId="0" borderId="0" applyFill="0" applyBorder="0" applyAlignment="0"/>
    <xf numFmtId="185" fontId="73" fillId="0" borderId="0" applyFill="0" applyBorder="0" applyAlignment="0"/>
    <xf numFmtId="189" fontId="90" fillId="0" borderId="0" applyFill="0" applyBorder="0" applyAlignment="0"/>
    <xf numFmtId="189" fontId="90" fillId="0" borderId="0" applyFill="0" applyBorder="0" applyAlignment="0"/>
    <xf numFmtId="190" fontId="73" fillId="0" borderId="0" applyFill="0" applyBorder="0" applyAlignment="0"/>
    <xf numFmtId="191" fontId="50" fillId="0" borderId="0" applyFill="0" applyBorder="0" applyAlignment="0"/>
    <xf numFmtId="191" fontId="50" fillId="0" borderId="0" applyFill="0" applyBorder="0" applyAlignment="0"/>
    <xf numFmtId="184" fontId="89" fillId="0" borderId="0" applyFill="0" applyBorder="0" applyAlignment="0"/>
    <xf numFmtId="192" fontId="50" fillId="0" borderId="0" applyFill="0" applyBorder="0" applyAlignment="0"/>
    <xf numFmtId="192" fontId="50" fillId="0" borderId="0" applyFill="0" applyBorder="0" applyAlignment="0"/>
    <xf numFmtId="193" fontId="73" fillId="0" borderId="0" applyFill="0" applyBorder="0" applyAlignment="0"/>
    <xf numFmtId="194" fontId="73" fillId="0" borderId="0" applyFill="0" applyBorder="0" applyAlignment="0"/>
    <xf numFmtId="185" fontId="50" fillId="0" borderId="0" applyFill="0" applyBorder="0" applyAlignment="0"/>
    <xf numFmtId="185" fontId="50" fillId="0" borderId="0" applyFill="0" applyBorder="0" applyAlignment="0"/>
    <xf numFmtId="178" fontId="89" fillId="0" borderId="0" applyFill="0" applyBorder="0" applyAlignment="0"/>
    <xf numFmtId="168" fontId="75" fillId="59" borderId="19" applyNumberFormat="0" applyAlignment="0" applyProtection="0"/>
    <xf numFmtId="0" fontId="75" fillId="59" borderId="19" applyNumberFormat="0" applyAlignment="0" applyProtection="0"/>
    <xf numFmtId="168" fontId="75" fillId="59" borderId="19" applyNumberFormat="0" applyAlignment="0" applyProtection="0"/>
    <xf numFmtId="168" fontId="75" fillId="59" borderId="19" applyNumberFormat="0" applyAlignment="0" applyProtection="0"/>
    <xf numFmtId="0" fontId="75" fillId="59" borderId="19" applyNumberFormat="0" applyAlignment="0" applyProtection="0"/>
    <xf numFmtId="168" fontId="75" fillId="59" borderId="19" applyNumberFormat="0" applyAlignment="0" applyProtection="0"/>
    <xf numFmtId="168" fontId="75" fillId="59" borderId="19" applyNumberFormat="0" applyAlignment="0" applyProtection="0"/>
    <xf numFmtId="0" fontId="75" fillId="59" borderId="19" applyNumberFormat="0" applyAlignment="0" applyProtection="0"/>
    <xf numFmtId="168" fontId="75" fillId="59" borderId="19" applyNumberFormat="0" applyAlignment="0" applyProtection="0"/>
    <xf numFmtId="168" fontId="75" fillId="59" borderId="19" applyNumberFormat="0" applyAlignment="0" applyProtection="0"/>
    <xf numFmtId="0" fontId="75" fillId="59" borderId="19" applyNumberFormat="0" applyAlignment="0" applyProtection="0"/>
    <xf numFmtId="168" fontId="75" fillId="59" borderId="19" applyNumberFormat="0" applyAlignment="0" applyProtection="0"/>
    <xf numFmtId="168" fontId="75" fillId="59" borderId="19" applyNumberFormat="0" applyAlignment="0" applyProtection="0"/>
    <xf numFmtId="0" fontId="75" fillId="59" borderId="19" applyNumberFormat="0" applyAlignment="0" applyProtection="0"/>
    <xf numFmtId="168" fontId="75" fillId="59" borderId="19" applyNumberFormat="0" applyAlignment="0" applyProtection="0"/>
    <xf numFmtId="168" fontId="75" fillId="59" borderId="19" applyNumberFormat="0" applyAlignment="0" applyProtection="0"/>
    <xf numFmtId="0" fontId="75" fillId="59" borderId="19" applyNumberFormat="0" applyAlignment="0" applyProtection="0"/>
    <xf numFmtId="168" fontId="75" fillId="59" borderId="19" applyNumberFormat="0" applyAlignment="0" applyProtection="0"/>
    <xf numFmtId="168" fontId="75" fillId="59" borderId="19" applyNumberFormat="0" applyAlignment="0" applyProtection="0"/>
    <xf numFmtId="0" fontId="75" fillId="59" borderId="19" applyNumberFormat="0" applyAlignment="0" applyProtection="0"/>
    <xf numFmtId="168" fontId="75" fillId="59" borderId="19" applyNumberFormat="0" applyAlignment="0" applyProtection="0"/>
    <xf numFmtId="168" fontId="75" fillId="59" borderId="19" applyNumberFormat="0" applyAlignment="0" applyProtection="0"/>
    <xf numFmtId="0" fontId="75" fillId="59" borderId="19" applyNumberFormat="0" applyAlignment="0" applyProtection="0"/>
    <xf numFmtId="168" fontId="75" fillId="59" borderId="19" applyNumberFormat="0" applyAlignment="0" applyProtection="0"/>
    <xf numFmtId="168" fontId="75" fillId="59" borderId="19" applyNumberFormat="0" applyAlignment="0" applyProtection="0"/>
    <xf numFmtId="0" fontId="75" fillId="59" borderId="19" applyNumberFormat="0" applyAlignment="0" applyProtection="0"/>
    <xf numFmtId="168" fontId="75" fillId="59" borderId="19" applyNumberFormat="0" applyAlignment="0" applyProtection="0"/>
    <xf numFmtId="168" fontId="75" fillId="59" borderId="19" applyNumberFormat="0" applyAlignment="0" applyProtection="0"/>
    <xf numFmtId="0" fontId="75" fillId="59" borderId="19" applyNumberFormat="0" applyAlignment="0" applyProtection="0"/>
    <xf numFmtId="168" fontId="75" fillId="59" borderId="19" applyNumberFormat="0" applyAlignment="0" applyProtection="0"/>
    <xf numFmtId="0" fontId="11" fillId="6" borderId="4" applyNumberFormat="0" applyAlignment="0" applyProtection="0"/>
    <xf numFmtId="0" fontId="75" fillId="59" borderId="19" applyNumberFormat="0" applyAlignment="0" applyProtection="0"/>
    <xf numFmtId="168" fontId="75" fillId="59" borderId="19" applyNumberFormat="0" applyAlignment="0" applyProtection="0"/>
    <xf numFmtId="168" fontId="75" fillId="59" borderId="19" applyNumberFormat="0" applyAlignment="0" applyProtection="0"/>
    <xf numFmtId="168" fontId="75" fillId="59" borderId="19" applyNumberFormat="0" applyAlignment="0" applyProtection="0"/>
    <xf numFmtId="0" fontId="75" fillId="59" borderId="19" applyNumberFormat="0" applyAlignment="0" applyProtection="0"/>
    <xf numFmtId="168" fontId="75" fillId="59" borderId="19" applyNumberFormat="0" applyAlignment="0" applyProtection="0"/>
    <xf numFmtId="168" fontId="75" fillId="59" borderId="19" applyNumberFormat="0" applyAlignment="0" applyProtection="0"/>
    <xf numFmtId="0" fontId="75" fillId="59" borderId="19" applyNumberFormat="0" applyAlignment="0" applyProtection="0"/>
    <xf numFmtId="168" fontId="75" fillId="59" borderId="19" applyNumberFormat="0" applyAlignment="0" applyProtection="0"/>
    <xf numFmtId="168" fontId="75" fillId="59" borderId="19" applyNumberFormat="0" applyAlignment="0" applyProtection="0"/>
    <xf numFmtId="0" fontId="75" fillId="59" borderId="19" applyNumberFormat="0" applyAlignment="0" applyProtection="0"/>
    <xf numFmtId="168" fontId="75" fillId="59" borderId="19" applyNumberFormat="0" applyAlignment="0" applyProtection="0"/>
    <xf numFmtId="168" fontId="75" fillId="59" borderId="19" applyNumberFormat="0" applyAlignment="0" applyProtection="0"/>
    <xf numFmtId="0" fontId="75" fillId="59" borderId="19" applyNumberFormat="0" applyAlignment="0" applyProtection="0"/>
    <xf numFmtId="168" fontId="75" fillId="59" borderId="19" applyNumberFormat="0" applyAlignment="0" applyProtection="0"/>
    <xf numFmtId="168" fontId="75" fillId="59" borderId="19" applyNumberFormat="0" applyAlignment="0" applyProtection="0"/>
    <xf numFmtId="0" fontId="75" fillId="59" borderId="19" applyNumberFormat="0" applyAlignment="0" applyProtection="0"/>
    <xf numFmtId="168" fontId="75" fillId="59" borderId="19" applyNumberFormat="0" applyAlignment="0" applyProtection="0"/>
    <xf numFmtId="168" fontId="75" fillId="59" borderId="19" applyNumberFormat="0" applyAlignment="0" applyProtection="0"/>
    <xf numFmtId="0" fontId="75" fillId="59" borderId="19" applyNumberFormat="0" applyAlignment="0" applyProtection="0"/>
    <xf numFmtId="168" fontId="75" fillId="59" borderId="19" applyNumberFormat="0" applyAlignment="0" applyProtection="0"/>
    <xf numFmtId="168" fontId="75" fillId="59" borderId="19" applyNumberFormat="0" applyAlignment="0" applyProtection="0"/>
    <xf numFmtId="0" fontId="75" fillId="59" borderId="19" applyNumberFormat="0" applyAlignment="0" applyProtection="0"/>
    <xf numFmtId="168" fontId="75" fillId="59" borderId="19" applyNumberFormat="0" applyAlignment="0" applyProtection="0"/>
    <xf numFmtId="168" fontId="75" fillId="59" borderId="19" applyNumberFormat="0" applyAlignment="0" applyProtection="0"/>
    <xf numFmtId="0" fontId="75" fillId="59" borderId="19" applyNumberFormat="0" applyAlignment="0" applyProtection="0"/>
    <xf numFmtId="168" fontId="75" fillId="59" borderId="19" applyNumberFormat="0" applyAlignment="0" applyProtection="0"/>
    <xf numFmtId="168" fontId="75" fillId="59" borderId="19" applyNumberFormat="0" applyAlignment="0" applyProtection="0"/>
    <xf numFmtId="0" fontId="75" fillId="59" borderId="19" applyNumberFormat="0" applyAlignment="0" applyProtection="0"/>
    <xf numFmtId="168" fontId="75" fillId="59" borderId="19" applyNumberFormat="0" applyAlignment="0" applyProtection="0"/>
    <xf numFmtId="168" fontId="75" fillId="59" borderId="19" applyNumberFormat="0" applyAlignment="0" applyProtection="0"/>
    <xf numFmtId="0" fontId="75" fillId="59" borderId="19" applyNumberFormat="0" applyAlignment="0" applyProtection="0"/>
    <xf numFmtId="168" fontId="75" fillId="59" borderId="19" applyNumberFormat="0" applyAlignment="0" applyProtection="0"/>
    <xf numFmtId="168" fontId="75" fillId="59" borderId="19" applyNumberFormat="0" applyAlignment="0" applyProtection="0"/>
    <xf numFmtId="0" fontId="75" fillId="59" borderId="19" applyNumberFormat="0" applyAlignment="0" applyProtection="0"/>
    <xf numFmtId="168" fontId="75" fillId="59" borderId="19" applyNumberFormat="0" applyAlignment="0" applyProtection="0"/>
    <xf numFmtId="168" fontId="75" fillId="59" borderId="19" applyNumberFormat="0" applyAlignment="0" applyProtection="0"/>
    <xf numFmtId="0" fontId="75" fillId="59" borderId="19" applyNumberFormat="0" applyAlignment="0" applyProtection="0"/>
    <xf numFmtId="168" fontId="75" fillId="59" borderId="19" applyNumberFormat="0" applyAlignment="0" applyProtection="0"/>
    <xf numFmtId="168" fontId="75" fillId="59" borderId="19" applyNumberFormat="0" applyAlignment="0" applyProtection="0"/>
    <xf numFmtId="0" fontId="75" fillId="59" borderId="19" applyNumberFormat="0" applyAlignment="0" applyProtection="0"/>
    <xf numFmtId="168" fontId="75" fillId="59" borderId="19" applyNumberFormat="0" applyAlignment="0" applyProtection="0"/>
    <xf numFmtId="168" fontId="75" fillId="59" borderId="19" applyNumberFormat="0" applyAlignment="0" applyProtection="0"/>
    <xf numFmtId="0" fontId="75" fillId="59" borderId="19" applyNumberFormat="0" applyAlignment="0" applyProtection="0"/>
    <xf numFmtId="168" fontId="75" fillId="59" borderId="19" applyNumberFormat="0" applyAlignment="0" applyProtection="0"/>
    <xf numFmtId="38" fontId="79" fillId="0" borderId="0">
      <alignment horizontal="left"/>
    </xf>
    <xf numFmtId="0" fontId="79" fillId="0" borderId="0">
      <alignment horizontal="left"/>
    </xf>
    <xf numFmtId="178" fontId="91" fillId="0" borderId="0"/>
    <xf numFmtId="164" fontId="44" fillId="61" borderId="16">
      <alignment vertical="center"/>
    </xf>
    <xf numFmtId="168" fontId="92" fillId="62" borderId="21" applyNumberFormat="0" applyAlignment="0" applyProtection="0"/>
    <xf numFmtId="0" fontId="92" fillId="62" borderId="21" applyNumberFormat="0" applyAlignment="0" applyProtection="0"/>
    <xf numFmtId="168" fontId="92" fillId="62" borderId="21" applyNumberFormat="0" applyAlignment="0" applyProtection="0"/>
    <xf numFmtId="168" fontId="92" fillId="62" borderId="21" applyNumberFormat="0" applyAlignment="0" applyProtection="0"/>
    <xf numFmtId="0" fontId="92" fillId="62" borderId="21" applyNumberFormat="0" applyAlignment="0" applyProtection="0"/>
    <xf numFmtId="168" fontId="92" fillId="62" borderId="21" applyNumberFormat="0" applyAlignment="0" applyProtection="0"/>
    <xf numFmtId="168" fontId="92" fillId="62" borderId="21" applyNumberFormat="0" applyAlignment="0" applyProtection="0"/>
    <xf numFmtId="0" fontId="92" fillId="62" borderId="21" applyNumberFormat="0" applyAlignment="0" applyProtection="0"/>
    <xf numFmtId="168" fontId="92" fillId="62" borderId="21" applyNumberFormat="0" applyAlignment="0" applyProtection="0"/>
    <xf numFmtId="168" fontId="92" fillId="62" borderId="21" applyNumberFormat="0" applyAlignment="0" applyProtection="0"/>
    <xf numFmtId="0" fontId="92" fillId="62" borderId="21" applyNumberFormat="0" applyAlignment="0" applyProtection="0"/>
    <xf numFmtId="168" fontId="92" fillId="62" borderId="21" applyNumberFormat="0" applyAlignment="0" applyProtection="0"/>
    <xf numFmtId="168" fontId="92" fillId="62" borderId="21" applyNumberFormat="0" applyAlignment="0" applyProtection="0"/>
    <xf numFmtId="0" fontId="92" fillId="62" borderId="21" applyNumberFormat="0" applyAlignment="0" applyProtection="0"/>
    <xf numFmtId="168" fontId="92" fillId="62" borderId="21" applyNumberFormat="0" applyAlignment="0" applyProtection="0"/>
    <xf numFmtId="168" fontId="92" fillId="62" borderId="21" applyNumberFormat="0" applyAlignment="0" applyProtection="0"/>
    <xf numFmtId="0" fontId="92" fillId="62" borderId="21" applyNumberFormat="0" applyAlignment="0" applyProtection="0"/>
    <xf numFmtId="168" fontId="92" fillId="62" borderId="21" applyNumberFormat="0" applyAlignment="0" applyProtection="0"/>
    <xf numFmtId="168" fontId="92" fillId="62" borderId="21" applyNumberFormat="0" applyAlignment="0" applyProtection="0"/>
    <xf numFmtId="0" fontId="92" fillId="62" borderId="21" applyNumberFormat="0" applyAlignment="0" applyProtection="0"/>
    <xf numFmtId="168" fontId="92" fillId="62" borderId="21" applyNumberFormat="0" applyAlignment="0" applyProtection="0"/>
    <xf numFmtId="168" fontId="92" fillId="62" borderId="21" applyNumberFormat="0" applyAlignment="0" applyProtection="0"/>
    <xf numFmtId="0" fontId="92" fillId="62" borderId="21" applyNumberFormat="0" applyAlignment="0" applyProtection="0"/>
    <xf numFmtId="168" fontId="92" fillId="62" borderId="21" applyNumberFormat="0" applyAlignment="0" applyProtection="0"/>
    <xf numFmtId="168" fontId="92" fillId="62" borderId="21" applyNumberFormat="0" applyAlignment="0" applyProtection="0"/>
    <xf numFmtId="0" fontId="92" fillId="62" borderId="21" applyNumberFormat="0" applyAlignment="0" applyProtection="0"/>
    <xf numFmtId="168" fontId="92" fillId="62" borderId="21" applyNumberFormat="0" applyAlignment="0" applyProtection="0"/>
    <xf numFmtId="168" fontId="92" fillId="62" borderId="21" applyNumberFormat="0" applyAlignment="0" applyProtection="0"/>
    <xf numFmtId="0" fontId="92" fillId="62" borderId="21" applyNumberFormat="0" applyAlignment="0" applyProtection="0"/>
    <xf numFmtId="168" fontId="92" fillId="62" borderId="21" applyNumberFormat="0" applyAlignment="0" applyProtection="0"/>
    <xf numFmtId="0" fontId="13" fillId="7" borderId="7" applyNumberFormat="0" applyAlignment="0" applyProtection="0"/>
    <xf numFmtId="0" fontId="92" fillId="62" borderId="21" applyNumberFormat="0" applyAlignment="0" applyProtection="0"/>
    <xf numFmtId="168" fontId="92" fillId="62" borderId="21" applyNumberFormat="0" applyAlignment="0" applyProtection="0"/>
    <xf numFmtId="168" fontId="92" fillId="62" borderId="21" applyNumberFormat="0" applyAlignment="0" applyProtection="0"/>
    <xf numFmtId="168" fontId="92" fillId="62" borderId="21" applyNumberFormat="0" applyAlignment="0" applyProtection="0"/>
    <xf numFmtId="0" fontId="92" fillId="62" borderId="21" applyNumberFormat="0" applyAlignment="0" applyProtection="0"/>
    <xf numFmtId="168" fontId="92" fillId="62" borderId="21" applyNumberFormat="0" applyAlignment="0" applyProtection="0"/>
    <xf numFmtId="168" fontId="92" fillId="62" borderId="21" applyNumberFormat="0" applyAlignment="0" applyProtection="0"/>
    <xf numFmtId="0" fontId="92" fillId="62" borderId="21" applyNumberFormat="0" applyAlignment="0" applyProtection="0"/>
    <xf numFmtId="168" fontId="92" fillId="62" borderId="21" applyNumberFormat="0" applyAlignment="0" applyProtection="0"/>
    <xf numFmtId="168" fontId="92" fillId="62" borderId="21" applyNumberFormat="0" applyAlignment="0" applyProtection="0"/>
    <xf numFmtId="0" fontId="92" fillId="62" borderId="21" applyNumberFormat="0" applyAlignment="0" applyProtection="0"/>
    <xf numFmtId="168" fontId="92" fillId="62" borderId="21" applyNumberFormat="0" applyAlignment="0" applyProtection="0"/>
    <xf numFmtId="168" fontId="92" fillId="62" borderId="21" applyNumberFormat="0" applyAlignment="0" applyProtection="0"/>
    <xf numFmtId="0" fontId="92" fillId="62" borderId="21" applyNumberFormat="0" applyAlignment="0" applyProtection="0"/>
    <xf numFmtId="168" fontId="92" fillId="62" borderId="21" applyNumberFormat="0" applyAlignment="0" applyProtection="0"/>
    <xf numFmtId="168" fontId="92" fillId="62" borderId="21" applyNumberFormat="0" applyAlignment="0" applyProtection="0"/>
    <xf numFmtId="0" fontId="92" fillId="62" borderId="21" applyNumberFormat="0" applyAlignment="0" applyProtection="0"/>
    <xf numFmtId="168" fontId="92" fillId="62" borderId="21" applyNumberFormat="0" applyAlignment="0" applyProtection="0"/>
    <xf numFmtId="168" fontId="92" fillId="62" borderId="21" applyNumberFormat="0" applyAlignment="0" applyProtection="0"/>
    <xf numFmtId="0" fontId="92" fillId="62" borderId="21" applyNumberFormat="0" applyAlignment="0" applyProtection="0"/>
    <xf numFmtId="168" fontId="92" fillId="62" borderId="21" applyNumberFormat="0" applyAlignment="0" applyProtection="0"/>
    <xf numFmtId="168" fontId="92" fillId="62" borderId="21" applyNumberFormat="0" applyAlignment="0" applyProtection="0"/>
    <xf numFmtId="0" fontId="92" fillId="62" borderId="21" applyNumberFormat="0" applyAlignment="0" applyProtection="0"/>
    <xf numFmtId="168" fontId="92" fillId="62" borderId="21" applyNumberFormat="0" applyAlignment="0" applyProtection="0"/>
    <xf numFmtId="168" fontId="92" fillId="62" borderId="21" applyNumberFormat="0" applyAlignment="0" applyProtection="0"/>
    <xf numFmtId="0" fontId="92" fillId="62" borderId="21" applyNumberFormat="0" applyAlignment="0" applyProtection="0"/>
    <xf numFmtId="168" fontId="92" fillId="62" borderId="21" applyNumberFormat="0" applyAlignment="0" applyProtection="0"/>
    <xf numFmtId="168" fontId="92" fillId="62" borderId="21" applyNumberFormat="0" applyAlignment="0" applyProtection="0"/>
    <xf numFmtId="0" fontId="92" fillId="62" borderId="21" applyNumberFormat="0" applyAlignment="0" applyProtection="0"/>
    <xf numFmtId="168" fontId="92" fillId="62" borderId="21" applyNumberFormat="0" applyAlignment="0" applyProtection="0"/>
    <xf numFmtId="168" fontId="92" fillId="62" borderId="21" applyNumberFormat="0" applyAlignment="0" applyProtection="0"/>
    <xf numFmtId="0" fontId="92" fillId="62" borderId="21" applyNumberFormat="0" applyAlignment="0" applyProtection="0"/>
    <xf numFmtId="168" fontId="92" fillId="62" borderId="21" applyNumberFormat="0" applyAlignment="0" applyProtection="0"/>
    <xf numFmtId="168" fontId="92" fillId="62" borderId="21" applyNumberFormat="0" applyAlignment="0" applyProtection="0"/>
    <xf numFmtId="0" fontId="92" fillId="62" borderId="21" applyNumberFormat="0" applyAlignment="0" applyProtection="0"/>
    <xf numFmtId="168" fontId="92" fillId="62" borderId="21" applyNumberFormat="0" applyAlignment="0" applyProtection="0"/>
    <xf numFmtId="168" fontId="92" fillId="62" borderId="21" applyNumberFormat="0" applyAlignment="0" applyProtection="0"/>
    <xf numFmtId="0" fontId="92" fillId="62" borderId="21" applyNumberFormat="0" applyAlignment="0" applyProtection="0"/>
    <xf numFmtId="168" fontId="92" fillId="62" borderId="21" applyNumberFormat="0" applyAlignment="0" applyProtection="0"/>
    <xf numFmtId="168" fontId="92" fillId="62" borderId="21" applyNumberFormat="0" applyAlignment="0" applyProtection="0"/>
    <xf numFmtId="0" fontId="92" fillId="62" borderId="21" applyNumberFormat="0" applyAlignment="0" applyProtection="0"/>
    <xf numFmtId="168" fontId="92" fillId="62" borderId="21" applyNumberFormat="0" applyAlignment="0" applyProtection="0"/>
    <xf numFmtId="168" fontId="92" fillId="62" borderId="21" applyNumberFormat="0" applyAlignment="0" applyProtection="0"/>
    <xf numFmtId="0" fontId="92" fillId="62" borderId="21" applyNumberFormat="0" applyAlignment="0" applyProtection="0"/>
    <xf numFmtId="168" fontId="92" fillId="62" borderId="21" applyNumberFormat="0" applyAlignment="0" applyProtection="0"/>
    <xf numFmtId="4" fontId="84" fillId="63" borderId="0" applyFont="0" applyBorder="0" applyAlignment="0" applyProtection="0">
      <alignment vertical="top"/>
    </xf>
    <xf numFmtId="0" fontId="93" fillId="0" borderId="22">
      <alignment horizontal="center"/>
    </xf>
    <xf numFmtId="164" fontId="18" fillId="0" borderId="0" applyFont="0" applyFill="0" applyBorder="0" applyAlignment="0" applyProtection="0"/>
    <xf numFmtId="195" fontId="94" fillId="0" borderId="0" applyFont="0" applyFill="0" applyBorder="0" applyAlignment="0" applyProtection="0"/>
    <xf numFmtId="191" fontId="50" fillId="0" borderId="0" applyFont="0" applyFill="0" applyBorder="0" applyAlignment="0" applyProtection="0"/>
    <xf numFmtId="191" fontId="50" fillId="0" borderId="0" applyFont="0" applyFill="0" applyBorder="0" applyAlignment="0" applyProtection="0"/>
    <xf numFmtId="184" fontId="89" fillId="0" borderId="0" applyFont="0" applyFill="0" applyBorder="0" applyAlignment="0" applyProtection="0"/>
    <xf numFmtId="196" fontId="95" fillId="0" borderId="0" applyFont="0" applyFill="0" applyBorder="0" applyAlignment="0" applyProtection="0">
      <alignment horizontal="center"/>
    </xf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46" fillId="0" borderId="0" applyFont="0" applyFill="0" applyBorder="0" applyAlignment="0" applyProtection="0"/>
    <xf numFmtId="195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66" fontId="29" fillId="0" borderId="0" applyFont="0" applyFill="0" applyBorder="0" applyAlignment="0" applyProtection="0"/>
    <xf numFmtId="197" fontId="60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97" fontId="60" fillId="0" borderId="0" applyFont="0" applyFill="0" applyBorder="0" applyAlignment="0" applyProtection="0"/>
    <xf numFmtId="197" fontId="60" fillId="0" borderId="0" applyFont="0" applyFill="0" applyBorder="0" applyAlignment="0" applyProtection="0"/>
    <xf numFmtId="168" fontId="60" fillId="0" borderId="0" applyFont="0" applyFill="0" applyBorder="0" applyAlignment="0" applyProtection="0"/>
    <xf numFmtId="168" fontId="60" fillId="0" borderId="0" applyFont="0" applyFill="0" applyBorder="0" applyAlignment="0" applyProtection="0"/>
    <xf numFmtId="165" fontId="21" fillId="0" borderId="0" applyFont="0" applyFill="0" applyBorder="0" applyAlignment="0" applyProtection="0"/>
    <xf numFmtId="198" fontId="66" fillId="0" borderId="0" applyFont="0" applyFill="0" applyBorder="0" applyAlignment="0" applyProtection="0"/>
    <xf numFmtId="165" fontId="2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2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97" fillId="0" borderId="0" applyFont="0" applyFill="0" applyBorder="0" applyAlignment="0" applyProtection="0"/>
    <xf numFmtId="165" fontId="21" fillId="0" borderId="0" applyFont="0" applyFill="0" applyBorder="0" applyAlignment="0" applyProtection="0"/>
    <xf numFmtId="195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95" fontId="1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66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98" fillId="0" borderId="0" applyFont="0" applyFill="0" applyBorder="0" applyAlignment="0" applyProtection="0"/>
    <xf numFmtId="195" fontId="18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98" fillId="0" borderId="0" applyFont="0" applyFill="0" applyBorder="0" applyAlignment="0" applyProtection="0"/>
    <xf numFmtId="195" fontId="18" fillId="0" borderId="0" applyFont="0" applyFill="0" applyBorder="0" applyAlignment="0" applyProtection="0"/>
    <xf numFmtId="165" fontId="21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9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29" fillId="0" borderId="0" applyFont="0" applyFill="0" applyBorder="0" applyAlignment="0" applyProtection="0"/>
    <xf numFmtId="165" fontId="4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6" fontId="4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95" fontId="18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5" fontId="4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8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8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8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88" fillId="0" borderId="0" applyFont="0" applyFill="0" applyBorder="0" applyAlignment="0" applyProtection="0"/>
    <xf numFmtId="165" fontId="21" fillId="0" borderId="0" applyFont="0" applyFill="0" applyBorder="0" applyAlignment="0" applyProtection="0"/>
    <xf numFmtId="3" fontId="29" fillId="0" borderId="0" applyFill="0" applyBorder="0" applyAlignment="0" applyProtection="0"/>
    <xf numFmtId="199" fontId="99" fillId="39" borderId="0" applyBorder="0"/>
    <xf numFmtId="164" fontId="99" fillId="39" borderId="17" applyBorder="0"/>
    <xf numFmtId="200" fontId="99" fillId="39" borderId="17" applyBorder="0"/>
    <xf numFmtId="9" fontId="99" fillId="39" borderId="14" applyBorder="0"/>
    <xf numFmtId="201" fontId="99" fillId="39" borderId="0" applyBorder="0"/>
    <xf numFmtId="166" fontId="99" fillId="39" borderId="23" applyBorder="0"/>
    <xf numFmtId="202" fontId="100" fillId="0" borderId="0" applyFill="0" applyBorder="0" applyProtection="0"/>
    <xf numFmtId="202" fontId="100" fillId="0" borderId="12" applyFill="0" applyProtection="0"/>
    <xf numFmtId="202" fontId="100" fillId="0" borderId="18" applyFill="0" applyProtection="0"/>
    <xf numFmtId="185" fontId="50" fillId="0" borderId="0" applyFont="0" applyFill="0" applyBorder="0" applyAlignment="0" applyProtection="0"/>
    <xf numFmtId="185" fontId="50" fillId="0" borderId="0" applyFont="0" applyFill="0" applyBorder="0" applyAlignment="0" applyProtection="0"/>
    <xf numFmtId="178" fontId="89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199" fontId="29" fillId="0" borderId="0" applyFont="0" applyFill="0" applyBorder="0" applyAlignment="0" applyProtection="0"/>
    <xf numFmtId="199" fontId="29" fillId="0" borderId="0" applyFont="0" applyFill="0" applyBorder="0" applyAlignment="0" applyProtection="0"/>
    <xf numFmtId="199" fontId="29" fillId="0" borderId="0" applyFont="0" applyFill="0" applyBorder="0" applyAlignment="0" applyProtection="0"/>
    <xf numFmtId="199" fontId="29" fillId="0" borderId="0" applyFont="0" applyFill="0" applyBorder="0" applyAlignment="0" applyProtection="0"/>
    <xf numFmtId="199" fontId="29" fillId="0" borderId="0" applyFont="0" applyFill="0" applyBorder="0" applyAlignment="0" applyProtection="0"/>
    <xf numFmtId="199" fontId="29" fillId="0" borderId="0" applyFont="0" applyFill="0" applyBorder="0" applyAlignment="0" applyProtection="0"/>
    <xf numFmtId="199" fontId="29" fillId="0" borderId="0" applyFont="0" applyFill="0" applyBorder="0" applyAlignment="0" applyProtection="0"/>
    <xf numFmtId="199" fontId="29" fillId="0" borderId="0" applyFont="0" applyFill="0" applyBorder="0" applyAlignment="0" applyProtection="0"/>
    <xf numFmtId="199" fontId="29" fillId="0" borderId="0" applyFont="0" applyFill="0" applyBorder="0" applyAlignment="0" applyProtection="0"/>
    <xf numFmtId="199" fontId="29" fillId="0" borderId="0" applyFont="0" applyFill="0" applyBorder="0" applyAlignment="0" applyProtection="0"/>
    <xf numFmtId="203" fontId="18" fillId="0" borderId="0" applyFont="0" applyFill="0" applyBorder="0" applyAlignment="0" applyProtection="0"/>
    <xf numFmtId="199" fontId="29" fillId="0" borderId="0" applyFont="0" applyFill="0" applyBorder="0" applyAlignment="0" applyProtection="0"/>
    <xf numFmtId="199" fontId="29" fillId="0" borderId="0" applyFont="0" applyFill="0" applyBorder="0" applyAlignment="0" applyProtection="0"/>
    <xf numFmtId="199" fontId="29" fillId="0" borderId="0" applyFont="0" applyFill="0" applyBorder="0" applyAlignment="0" applyProtection="0"/>
    <xf numFmtId="199" fontId="29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88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88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88" fillId="0" borderId="0" applyFont="0" applyFill="0" applyBorder="0" applyAlignment="0" applyProtection="0"/>
    <xf numFmtId="199" fontId="96" fillId="0" borderId="0" applyFont="0" applyFill="0" applyBorder="0" applyAlignment="0" applyProtection="0"/>
    <xf numFmtId="199" fontId="8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37" fontId="101" fillId="0" borderId="24" applyFont="0" applyFill="0" applyBorder="0">
      <protection locked="0"/>
    </xf>
    <xf numFmtId="0" fontId="101" fillId="0" borderId="24" applyFont="0" applyFill="0" applyBorder="0">
      <protection locked="0"/>
    </xf>
    <xf numFmtId="176" fontId="29" fillId="0" borderId="0" applyFill="0" applyBorder="0" applyAlignment="0" applyProtection="0"/>
    <xf numFmtId="178" fontId="78" fillId="39" borderId="22" applyNumberFormat="0" applyBorder="0" applyProtection="0">
      <alignment horizontal="right"/>
    </xf>
    <xf numFmtId="38" fontId="29" fillId="0" borderId="0"/>
    <xf numFmtId="38" fontId="29" fillId="0" borderId="0"/>
    <xf numFmtId="0" fontId="29" fillId="0" borderId="0"/>
    <xf numFmtId="0" fontId="29" fillId="0" borderId="0"/>
    <xf numFmtId="168" fontId="73" fillId="64" borderId="0"/>
    <xf numFmtId="0" fontId="73" fillId="64" borderId="0"/>
    <xf numFmtId="168" fontId="73" fillId="64" borderId="0"/>
    <xf numFmtId="168" fontId="74" fillId="65" borderId="0"/>
    <xf numFmtId="0" fontId="74" fillId="65" borderId="0"/>
    <xf numFmtId="168" fontId="74" fillId="65" borderId="0"/>
    <xf numFmtId="168" fontId="29" fillId="34" borderId="0" applyFont="0" applyFill="0" applyBorder="0" applyAlignment="0" applyProtection="0"/>
    <xf numFmtId="204" fontId="29" fillId="0" borderId="0" applyFill="0" applyBorder="0" applyAlignment="0" applyProtection="0"/>
    <xf numFmtId="205" fontId="29" fillId="34" borderId="0" applyFont="0" applyFill="0" applyBorder="0" applyAlignment="0" applyProtection="0"/>
    <xf numFmtId="168" fontId="29" fillId="34" borderId="0" applyFont="0" applyFill="0" applyBorder="0" applyAlignment="0" applyProtection="0"/>
    <xf numFmtId="168" fontId="29" fillId="34" borderId="0" applyFont="0" applyFill="0" applyBorder="0" applyAlignment="0" applyProtection="0"/>
    <xf numFmtId="168" fontId="102" fillId="0" borderId="0" applyFont="0"/>
    <xf numFmtId="168" fontId="102" fillId="0" borderId="0" applyFont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0" fontId="102" fillId="0" borderId="0" applyFont="0"/>
    <xf numFmtId="205" fontId="29" fillId="34" borderId="0" applyFont="0" applyFill="0" applyBorder="0" applyAlignment="0" applyProtection="0"/>
    <xf numFmtId="0" fontId="102" fillId="0" borderId="0" applyFont="0"/>
    <xf numFmtId="0" fontId="102" fillId="0" borderId="0" applyFont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0" fontId="102" fillId="0" borderId="0" applyFont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0" fontId="102" fillId="0" borderId="0" applyFont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0" fontId="102" fillId="0" borderId="0" applyFont="0"/>
    <xf numFmtId="0" fontId="102" fillId="0" borderId="0" applyFont="0"/>
    <xf numFmtId="0" fontId="102" fillId="0" borderId="0" applyFont="0"/>
    <xf numFmtId="0" fontId="102" fillId="0" borderId="0" applyFont="0"/>
    <xf numFmtId="0" fontId="102" fillId="0" borderId="0" applyFont="0"/>
    <xf numFmtId="0" fontId="102" fillId="0" borderId="0" applyFont="0"/>
    <xf numFmtId="168" fontId="102" fillId="0" borderId="0" applyFont="0"/>
    <xf numFmtId="0" fontId="102" fillId="0" borderId="0" applyFont="0"/>
    <xf numFmtId="0" fontId="102" fillId="0" borderId="0" applyFont="0"/>
    <xf numFmtId="0" fontId="102" fillId="0" borderId="0" applyFont="0"/>
    <xf numFmtId="0" fontId="102" fillId="0" borderId="0" applyFont="0"/>
    <xf numFmtId="0" fontId="102" fillId="0" borderId="0" applyFont="0"/>
    <xf numFmtId="0" fontId="102" fillId="0" borderId="0" applyFont="0"/>
    <xf numFmtId="0" fontId="102" fillId="0" borderId="0" applyFont="0"/>
    <xf numFmtId="0" fontId="102" fillId="0" borderId="0" applyFont="0"/>
    <xf numFmtId="0" fontId="102" fillId="0" borderId="0" applyFont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205" fontId="29" fillId="34" borderId="0" applyFont="0" applyFill="0" applyBorder="0" applyAlignment="0" applyProtection="0"/>
    <xf numFmtId="0" fontId="102" fillId="0" borderId="0" applyFont="0"/>
    <xf numFmtId="0" fontId="102" fillId="0" borderId="0" applyFont="0"/>
    <xf numFmtId="0" fontId="102" fillId="0" borderId="0" applyFont="0"/>
    <xf numFmtId="0" fontId="102" fillId="0" borderId="0" applyFont="0"/>
    <xf numFmtId="0" fontId="102" fillId="0" borderId="0" applyFont="0"/>
    <xf numFmtId="0" fontId="102" fillId="0" borderId="0" applyFont="0"/>
    <xf numFmtId="0" fontId="102" fillId="0" borderId="0" applyFont="0"/>
    <xf numFmtId="205" fontId="29" fillId="34" borderId="0" applyFont="0" applyFill="0" applyBorder="0" applyAlignment="0" applyProtection="0"/>
    <xf numFmtId="0" fontId="102" fillId="0" borderId="0" applyFont="0"/>
    <xf numFmtId="0" fontId="102" fillId="0" borderId="0" applyFont="0"/>
    <xf numFmtId="0" fontId="102" fillId="0" borderId="0" applyFont="0"/>
    <xf numFmtId="0" fontId="102" fillId="0" borderId="0" applyFont="0"/>
    <xf numFmtId="0" fontId="102" fillId="0" borderId="0" applyFont="0"/>
    <xf numFmtId="0" fontId="102" fillId="0" borderId="0" applyFont="0"/>
    <xf numFmtId="0" fontId="102" fillId="0" borderId="0" applyFont="0"/>
    <xf numFmtId="0" fontId="102" fillId="0" borderId="0" applyFont="0"/>
    <xf numFmtId="0" fontId="102" fillId="0" borderId="0" applyFont="0"/>
    <xf numFmtId="0" fontId="102" fillId="0" borderId="0" applyFont="0"/>
    <xf numFmtId="168" fontId="102" fillId="0" borderId="0" applyFont="0"/>
    <xf numFmtId="0" fontId="102" fillId="0" borderId="0" applyFont="0"/>
    <xf numFmtId="0" fontId="102" fillId="0" borderId="0" applyFont="0"/>
    <xf numFmtId="168" fontId="102" fillId="0" borderId="0" applyFont="0"/>
    <xf numFmtId="205" fontId="29" fillId="34" borderId="0" applyFont="0" applyFill="0" applyBorder="0" applyAlignment="0" applyProtection="0"/>
    <xf numFmtId="204" fontId="29" fillId="0" borderId="0" applyFill="0" applyBorder="0" applyAlignment="0" applyProtection="0"/>
    <xf numFmtId="205" fontId="29" fillId="34" borderId="0" applyFont="0" applyFill="0" applyBorder="0" applyAlignment="0" applyProtection="0"/>
    <xf numFmtId="204" fontId="29" fillId="0" borderId="0" applyFill="0" applyBorder="0" applyAlignment="0" applyProtection="0"/>
    <xf numFmtId="204" fontId="29" fillId="0" borderId="0" applyFill="0" applyBorder="0" applyAlignment="0" applyProtection="0"/>
    <xf numFmtId="204" fontId="29" fillId="0" borderId="0" applyFill="0" applyBorder="0" applyAlignment="0" applyProtection="0"/>
    <xf numFmtId="205" fontId="29" fillId="34" borderId="0" applyFont="0" applyFill="0" applyBorder="0" applyAlignment="0" applyProtection="0"/>
    <xf numFmtId="204" fontId="29" fillId="0" borderId="0" applyFill="0" applyBorder="0" applyAlignment="0" applyProtection="0"/>
    <xf numFmtId="204" fontId="29" fillId="0" borderId="0" applyFill="0" applyBorder="0" applyAlignment="0" applyProtection="0"/>
    <xf numFmtId="14" fontId="88" fillId="0" borderId="0" applyFill="0" applyBorder="0" applyAlignment="0"/>
    <xf numFmtId="16" fontId="88" fillId="0" borderId="0" applyFill="0" applyBorder="0" applyAlignment="0"/>
    <xf numFmtId="18" fontId="88" fillId="0" borderId="0" applyFill="0" applyBorder="0" applyAlignment="0"/>
    <xf numFmtId="20" fontId="88" fillId="0" borderId="0" applyFill="0" applyBorder="0" applyAlignment="0"/>
    <xf numFmtId="22" fontId="88" fillId="0" borderId="0" applyFill="0" applyBorder="0" applyAlignment="0"/>
    <xf numFmtId="168" fontId="29" fillId="34" borderId="0" applyFont="0" applyFill="0" applyBorder="0" applyAlignment="0" applyProtection="0"/>
    <xf numFmtId="206" fontId="100" fillId="0" borderId="0" applyFill="0" applyBorder="0" applyProtection="0"/>
    <xf numFmtId="206" fontId="100" fillId="0" borderId="12" applyFill="0" applyProtection="0"/>
    <xf numFmtId="206" fontId="100" fillId="0" borderId="18" applyFill="0" applyProtection="0"/>
    <xf numFmtId="38" fontId="103" fillId="0" borderId="25">
      <alignment vertical="center"/>
    </xf>
    <xf numFmtId="0" fontId="103" fillId="0" borderId="25">
      <alignment vertical="center"/>
    </xf>
    <xf numFmtId="168" fontId="98" fillId="34" borderId="0" applyNumberFormat="0" applyProtection="0">
      <alignment vertical="top"/>
    </xf>
    <xf numFmtId="168" fontId="84" fillId="34" borderId="0" applyNumberFormat="0" applyProtection="0">
      <alignment vertical="top"/>
    </xf>
    <xf numFmtId="0" fontId="84" fillId="34" borderId="0" applyNumberFormat="0" applyProtection="0">
      <alignment vertical="top"/>
    </xf>
    <xf numFmtId="168" fontId="84" fillId="34" borderId="0" applyNumberFormat="0" applyProtection="0">
      <alignment vertical="top"/>
    </xf>
    <xf numFmtId="0" fontId="98" fillId="34" borderId="0" applyNumberFormat="0" applyProtection="0">
      <alignment vertical="top"/>
    </xf>
    <xf numFmtId="168" fontId="98" fillId="34" borderId="0" applyNumberFormat="0" applyProtection="0">
      <alignment vertical="top"/>
    </xf>
    <xf numFmtId="164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76" fontId="104" fillId="0" borderId="17" applyFont="0" applyBorder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168" fontId="105" fillId="0" borderId="0" applyNumberFormat="0" applyFill="0" applyBorder="0" applyAlignment="0" applyProtection="0"/>
    <xf numFmtId="168" fontId="105" fillId="0" borderId="0" applyNumberFormat="0" applyFill="0" applyBorder="0" applyAlignment="0" applyProtection="0"/>
    <xf numFmtId="191" fontId="50" fillId="0" borderId="0" applyFill="0" applyBorder="0" applyAlignment="0"/>
    <xf numFmtId="191" fontId="50" fillId="0" borderId="0" applyFill="0" applyBorder="0" applyAlignment="0"/>
    <xf numFmtId="184" fontId="89" fillId="0" borderId="0" applyFill="0" applyBorder="0" applyAlignment="0"/>
    <xf numFmtId="185" fontId="50" fillId="0" borderId="0" applyFill="0" applyBorder="0" applyAlignment="0"/>
    <xf numFmtId="185" fontId="50" fillId="0" borderId="0" applyFill="0" applyBorder="0" applyAlignment="0"/>
    <xf numFmtId="178" fontId="89" fillId="0" borderId="0" applyFill="0" applyBorder="0" applyAlignment="0"/>
    <xf numFmtId="191" fontId="50" fillId="0" borderId="0" applyFill="0" applyBorder="0" applyAlignment="0"/>
    <xf numFmtId="191" fontId="50" fillId="0" borderId="0" applyFill="0" applyBorder="0" applyAlignment="0"/>
    <xf numFmtId="184" fontId="89" fillId="0" borderId="0" applyFill="0" applyBorder="0" applyAlignment="0"/>
    <xf numFmtId="192" fontId="50" fillId="0" borderId="0" applyFill="0" applyBorder="0" applyAlignment="0"/>
    <xf numFmtId="192" fontId="50" fillId="0" borderId="0" applyFill="0" applyBorder="0" applyAlignment="0"/>
    <xf numFmtId="193" fontId="73" fillId="0" borderId="0" applyFill="0" applyBorder="0" applyAlignment="0"/>
    <xf numFmtId="194" fontId="73" fillId="0" borderId="0" applyFill="0" applyBorder="0" applyAlignment="0"/>
    <xf numFmtId="185" fontId="50" fillId="0" borderId="0" applyFill="0" applyBorder="0" applyAlignment="0"/>
    <xf numFmtId="185" fontId="50" fillId="0" borderId="0" applyFill="0" applyBorder="0" applyAlignment="0"/>
    <xf numFmtId="178" fontId="89" fillId="0" borderId="0" applyFill="0" applyBorder="0" applyAlignment="0"/>
    <xf numFmtId="0" fontId="21" fillId="0" borderId="0" applyFont="0" applyFill="0" applyBorder="0" applyAlignment="0" applyProtection="0">
      <alignment horizontal="left"/>
    </xf>
    <xf numFmtId="0" fontId="21" fillId="0" borderId="0" applyFont="0" applyFill="0" applyBorder="0" applyAlignment="0" applyProtection="0">
      <alignment horizontal="left"/>
    </xf>
    <xf numFmtId="207" fontId="21" fillId="0" borderId="0" applyFont="0" applyFill="0" applyBorder="0" applyAlignment="0" applyProtection="0">
      <alignment horizontal="left" indent="1"/>
    </xf>
    <xf numFmtId="208" fontId="84" fillId="34" borderId="0" applyFont="0" applyFill="0" applyBorder="0" applyAlignment="0" applyProtection="0">
      <alignment vertical="top"/>
    </xf>
    <xf numFmtId="0" fontId="21" fillId="0" borderId="0" applyFont="0" applyFill="0" applyBorder="0" applyAlignment="0" applyProtection="0">
      <alignment horizontal="left"/>
    </xf>
    <xf numFmtId="209" fontId="18" fillId="0" borderId="0" applyFont="0" applyFill="0" applyBorder="0" applyAlignment="0" applyProtection="0"/>
    <xf numFmtId="0" fontId="21" fillId="0" borderId="0" applyFont="0" applyFill="0" applyBorder="0" applyAlignment="0" applyProtection="0">
      <alignment horizontal="left"/>
    </xf>
    <xf numFmtId="0" fontId="21" fillId="0" borderId="0" applyFont="0" applyFill="0" applyBorder="0" applyAlignment="0" applyProtection="0">
      <alignment horizontal="left"/>
    </xf>
    <xf numFmtId="168" fontId="21" fillId="0" borderId="0" applyFont="0" applyFill="0" applyBorder="0" applyAlignment="0" applyProtection="0">
      <alignment horizontal="left"/>
    </xf>
    <xf numFmtId="168" fontId="21" fillId="0" borderId="0" applyFont="0" applyFill="0" applyBorder="0" applyAlignment="0" applyProtection="0">
      <alignment horizontal="left"/>
    </xf>
    <xf numFmtId="168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106" fillId="0" borderId="0" applyNumberFormat="0" applyFill="0" applyBorder="0" applyAlignment="0" applyProtection="0"/>
    <xf numFmtId="0" fontId="107" fillId="0" borderId="0">
      <alignment horizontal="center" wrapText="1"/>
    </xf>
    <xf numFmtId="0" fontId="107" fillId="0" borderId="0">
      <alignment horizontal="center" wrapText="1"/>
    </xf>
    <xf numFmtId="168" fontId="107" fillId="0" borderId="0">
      <alignment horizontal="center" wrapText="1"/>
    </xf>
    <xf numFmtId="168" fontId="108" fillId="66" borderId="11" applyAlignment="0" applyProtection="0"/>
    <xf numFmtId="0" fontId="108" fillId="66" borderId="11" applyAlignment="0" applyProtection="0"/>
    <xf numFmtId="168" fontId="108" fillId="66" borderId="11" applyAlignment="0" applyProtection="0"/>
    <xf numFmtId="210" fontId="109" fillId="0" borderId="0" applyNumberFormat="0" applyFill="0" applyBorder="0" applyAlignment="0" applyProtection="0"/>
    <xf numFmtId="210" fontId="110" fillId="67" borderId="26" applyAlignment="0">
      <protection locked="0"/>
    </xf>
    <xf numFmtId="210" fontId="88" fillId="0" borderId="0" applyFill="0" applyBorder="0" applyAlignment="0" applyProtection="0"/>
    <xf numFmtId="0" fontId="89" fillId="0" borderId="0" applyFill="0" applyBorder="0">
      <alignment horizontal="left" vertical="top"/>
    </xf>
    <xf numFmtId="0" fontId="89" fillId="0" borderId="0" applyFill="0" applyBorder="0">
      <alignment horizontal="left" vertical="top"/>
    </xf>
    <xf numFmtId="168" fontId="89" fillId="0" borderId="0" applyFill="0" applyBorder="0">
      <alignment horizontal="left" vertical="top"/>
    </xf>
    <xf numFmtId="2" fontId="29" fillId="0" borderId="0" applyFill="0" applyBorder="0" applyAlignment="0" applyProtection="0"/>
    <xf numFmtId="211" fontId="111" fillId="0" borderId="0" applyNumberFormat="0" applyFont="0" applyFill="0" applyBorder="0" applyProtection="0"/>
    <xf numFmtId="164" fontId="112" fillId="0" borderId="0" applyFill="0" applyBorder="0">
      <alignment horizontal="left"/>
    </xf>
    <xf numFmtId="10" fontId="113" fillId="68" borderId="13" applyNumberFormat="0" applyFill="0" applyBorder="0" applyAlignment="0" applyProtection="0">
      <protection locked="0"/>
    </xf>
    <xf numFmtId="49" fontId="114" fillId="0" borderId="0">
      <alignment horizontal="left"/>
    </xf>
    <xf numFmtId="0" fontId="114" fillId="0" borderId="0">
      <alignment horizontal="left"/>
    </xf>
    <xf numFmtId="0" fontId="115" fillId="0" borderId="0">
      <alignment vertical="center"/>
    </xf>
    <xf numFmtId="168" fontId="116" fillId="0" borderId="27" applyNumberFormat="0" applyFill="0" applyAlignment="0" applyProtection="0"/>
    <xf numFmtId="0" fontId="116" fillId="0" borderId="27" applyNumberFormat="0" applyFill="0" applyAlignment="0" applyProtection="0"/>
    <xf numFmtId="168" fontId="116" fillId="0" borderId="27" applyNumberFormat="0" applyFill="0" applyAlignment="0" applyProtection="0"/>
    <xf numFmtId="166" fontId="81" fillId="0" borderId="0" applyFill="0" applyBorder="0"/>
    <xf numFmtId="164" fontId="81" fillId="0" borderId="14" applyFill="0" applyBorder="0"/>
    <xf numFmtId="199" fontId="81" fillId="0" borderId="0" applyFill="0" applyBorder="0"/>
    <xf numFmtId="168" fontId="117" fillId="42" borderId="0" applyNumberFormat="0" applyBorder="0" applyAlignment="0" applyProtection="0"/>
    <xf numFmtId="0" fontId="117" fillId="42" borderId="0" applyNumberFormat="0" applyBorder="0" applyAlignment="0" applyProtection="0"/>
    <xf numFmtId="168" fontId="117" fillId="42" borderId="0" applyNumberFormat="0" applyBorder="0" applyAlignment="0" applyProtection="0"/>
    <xf numFmtId="168" fontId="117" fillId="42" borderId="0" applyNumberFormat="0" applyBorder="0" applyAlignment="0" applyProtection="0"/>
    <xf numFmtId="0" fontId="117" fillId="42" borderId="0" applyNumberFormat="0" applyBorder="0" applyAlignment="0" applyProtection="0"/>
    <xf numFmtId="168" fontId="117" fillId="42" borderId="0" applyNumberFormat="0" applyBorder="0" applyAlignment="0" applyProtection="0"/>
    <xf numFmtId="168" fontId="117" fillId="42" borderId="0" applyNumberFormat="0" applyBorder="0" applyAlignment="0" applyProtection="0"/>
    <xf numFmtId="0" fontId="117" fillId="42" borderId="0" applyNumberFormat="0" applyBorder="0" applyAlignment="0" applyProtection="0"/>
    <xf numFmtId="168" fontId="117" fillId="42" borderId="0" applyNumberFormat="0" applyBorder="0" applyAlignment="0" applyProtection="0"/>
    <xf numFmtId="168" fontId="117" fillId="42" borderId="0" applyNumberFormat="0" applyBorder="0" applyAlignment="0" applyProtection="0"/>
    <xf numFmtId="0" fontId="117" fillId="42" borderId="0" applyNumberFormat="0" applyBorder="0" applyAlignment="0" applyProtection="0"/>
    <xf numFmtId="168" fontId="117" fillId="42" borderId="0" applyNumberFormat="0" applyBorder="0" applyAlignment="0" applyProtection="0"/>
    <xf numFmtId="168" fontId="117" fillId="42" borderId="0" applyNumberFormat="0" applyBorder="0" applyAlignment="0" applyProtection="0"/>
    <xf numFmtId="0" fontId="117" fillId="42" borderId="0" applyNumberFormat="0" applyBorder="0" applyAlignment="0" applyProtection="0"/>
    <xf numFmtId="168" fontId="117" fillId="42" borderId="0" applyNumberFormat="0" applyBorder="0" applyAlignment="0" applyProtection="0"/>
    <xf numFmtId="168" fontId="117" fillId="42" borderId="0" applyNumberFormat="0" applyBorder="0" applyAlignment="0" applyProtection="0"/>
    <xf numFmtId="0" fontId="117" fillId="42" borderId="0" applyNumberFormat="0" applyBorder="0" applyAlignment="0" applyProtection="0"/>
    <xf numFmtId="168" fontId="117" fillId="42" borderId="0" applyNumberFormat="0" applyBorder="0" applyAlignment="0" applyProtection="0"/>
    <xf numFmtId="168" fontId="117" fillId="42" borderId="0" applyNumberFormat="0" applyBorder="0" applyAlignment="0" applyProtection="0"/>
    <xf numFmtId="0" fontId="117" fillId="42" borderId="0" applyNumberFormat="0" applyBorder="0" applyAlignment="0" applyProtection="0"/>
    <xf numFmtId="168" fontId="117" fillId="42" borderId="0" applyNumberFormat="0" applyBorder="0" applyAlignment="0" applyProtection="0"/>
    <xf numFmtId="168" fontId="117" fillId="42" borderId="0" applyNumberFormat="0" applyBorder="0" applyAlignment="0" applyProtection="0"/>
    <xf numFmtId="0" fontId="117" fillId="42" borderId="0" applyNumberFormat="0" applyBorder="0" applyAlignment="0" applyProtection="0"/>
    <xf numFmtId="168" fontId="117" fillId="42" borderId="0" applyNumberFormat="0" applyBorder="0" applyAlignment="0" applyProtection="0"/>
    <xf numFmtId="168" fontId="117" fillId="42" borderId="0" applyNumberFormat="0" applyBorder="0" applyAlignment="0" applyProtection="0"/>
    <xf numFmtId="0" fontId="117" fillId="42" borderId="0" applyNumberFormat="0" applyBorder="0" applyAlignment="0" applyProtection="0"/>
    <xf numFmtId="168" fontId="117" fillId="42" borderId="0" applyNumberFormat="0" applyBorder="0" applyAlignment="0" applyProtection="0"/>
    <xf numFmtId="168" fontId="117" fillId="42" borderId="0" applyNumberFormat="0" applyBorder="0" applyAlignment="0" applyProtection="0"/>
    <xf numFmtId="0" fontId="117" fillId="42" borderId="0" applyNumberFormat="0" applyBorder="0" applyAlignment="0" applyProtection="0"/>
    <xf numFmtId="168" fontId="117" fillId="42" borderId="0" applyNumberFormat="0" applyBorder="0" applyAlignment="0" applyProtection="0"/>
    <xf numFmtId="168" fontId="117" fillId="42" borderId="0" applyNumberFormat="0" applyBorder="0" applyAlignment="0" applyProtection="0"/>
    <xf numFmtId="0" fontId="117" fillId="42" borderId="0" applyNumberFormat="0" applyBorder="0" applyAlignment="0" applyProtection="0"/>
    <xf numFmtId="168" fontId="117" fillId="42" borderId="0" applyNumberFormat="0" applyBorder="0" applyAlignment="0" applyProtection="0"/>
    <xf numFmtId="0" fontId="6" fillId="2" borderId="0" applyNumberFormat="0" applyBorder="0" applyAlignment="0" applyProtection="0"/>
    <xf numFmtId="0" fontId="117" fillId="42" borderId="0" applyNumberFormat="0" applyBorder="0" applyAlignment="0" applyProtection="0"/>
    <xf numFmtId="168" fontId="117" fillId="42" borderId="0" applyNumberFormat="0" applyBorder="0" applyAlignment="0" applyProtection="0"/>
    <xf numFmtId="168" fontId="117" fillId="42" borderId="0" applyNumberFormat="0" applyBorder="0" applyAlignment="0" applyProtection="0"/>
    <xf numFmtId="168" fontId="117" fillId="42" borderId="0" applyNumberFormat="0" applyBorder="0" applyAlignment="0" applyProtection="0"/>
    <xf numFmtId="0" fontId="117" fillId="42" borderId="0" applyNumberFormat="0" applyBorder="0" applyAlignment="0" applyProtection="0"/>
    <xf numFmtId="168" fontId="117" fillId="42" borderId="0" applyNumberFormat="0" applyBorder="0" applyAlignment="0" applyProtection="0"/>
    <xf numFmtId="168" fontId="117" fillId="42" borderId="0" applyNumberFormat="0" applyBorder="0" applyAlignment="0" applyProtection="0"/>
    <xf numFmtId="0" fontId="117" fillId="42" borderId="0" applyNumberFormat="0" applyBorder="0" applyAlignment="0" applyProtection="0"/>
    <xf numFmtId="168" fontId="117" fillId="42" borderId="0" applyNumberFormat="0" applyBorder="0" applyAlignment="0" applyProtection="0"/>
    <xf numFmtId="168" fontId="117" fillId="42" borderId="0" applyNumberFormat="0" applyBorder="0" applyAlignment="0" applyProtection="0"/>
    <xf numFmtId="0" fontId="117" fillId="42" borderId="0" applyNumberFormat="0" applyBorder="0" applyAlignment="0" applyProtection="0"/>
    <xf numFmtId="168" fontId="117" fillId="42" borderId="0" applyNumberFormat="0" applyBorder="0" applyAlignment="0" applyProtection="0"/>
    <xf numFmtId="168" fontId="117" fillId="42" borderId="0" applyNumberFormat="0" applyBorder="0" applyAlignment="0" applyProtection="0"/>
    <xf numFmtId="0" fontId="117" fillId="42" borderId="0" applyNumberFormat="0" applyBorder="0" applyAlignment="0" applyProtection="0"/>
    <xf numFmtId="168" fontId="117" fillId="42" borderId="0" applyNumberFormat="0" applyBorder="0" applyAlignment="0" applyProtection="0"/>
    <xf numFmtId="168" fontId="117" fillId="42" borderId="0" applyNumberFormat="0" applyBorder="0" applyAlignment="0" applyProtection="0"/>
    <xf numFmtId="0" fontId="117" fillId="42" borderId="0" applyNumberFormat="0" applyBorder="0" applyAlignment="0" applyProtection="0"/>
    <xf numFmtId="168" fontId="117" fillId="42" borderId="0" applyNumberFormat="0" applyBorder="0" applyAlignment="0" applyProtection="0"/>
    <xf numFmtId="168" fontId="117" fillId="42" borderId="0" applyNumberFormat="0" applyBorder="0" applyAlignment="0" applyProtection="0"/>
    <xf numFmtId="0" fontId="117" fillId="42" borderId="0" applyNumberFormat="0" applyBorder="0" applyAlignment="0" applyProtection="0"/>
    <xf numFmtId="168" fontId="117" fillId="42" borderId="0" applyNumberFormat="0" applyBorder="0" applyAlignment="0" applyProtection="0"/>
    <xf numFmtId="168" fontId="117" fillId="42" borderId="0" applyNumberFormat="0" applyBorder="0" applyAlignment="0" applyProtection="0"/>
    <xf numFmtId="0" fontId="117" fillId="42" borderId="0" applyNumberFormat="0" applyBorder="0" applyAlignment="0" applyProtection="0"/>
    <xf numFmtId="168" fontId="117" fillId="42" borderId="0" applyNumberFormat="0" applyBorder="0" applyAlignment="0" applyProtection="0"/>
    <xf numFmtId="168" fontId="117" fillId="42" borderId="0" applyNumberFormat="0" applyBorder="0" applyAlignment="0" applyProtection="0"/>
    <xf numFmtId="0" fontId="117" fillId="42" borderId="0" applyNumberFormat="0" applyBorder="0" applyAlignment="0" applyProtection="0"/>
    <xf numFmtId="168" fontId="117" fillId="42" borderId="0" applyNumberFormat="0" applyBorder="0" applyAlignment="0" applyProtection="0"/>
    <xf numFmtId="168" fontId="117" fillId="42" borderId="0" applyNumberFormat="0" applyBorder="0" applyAlignment="0" applyProtection="0"/>
    <xf numFmtId="0" fontId="117" fillId="42" borderId="0" applyNumberFormat="0" applyBorder="0" applyAlignment="0" applyProtection="0"/>
    <xf numFmtId="168" fontId="117" fillId="42" borderId="0" applyNumberFormat="0" applyBorder="0" applyAlignment="0" applyProtection="0"/>
    <xf numFmtId="168" fontId="117" fillId="42" borderId="0" applyNumberFormat="0" applyBorder="0" applyAlignment="0" applyProtection="0"/>
    <xf numFmtId="0" fontId="117" fillId="42" borderId="0" applyNumberFormat="0" applyBorder="0" applyAlignment="0" applyProtection="0"/>
    <xf numFmtId="168" fontId="117" fillId="42" borderId="0" applyNumberFormat="0" applyBorder="0" applyAlignment="0" applyProtection="0"/>
    <xf numFmtId="168" fontId="117" fillId="42" borderId="0" applyNumberFormat="0" applyBorder="0" applyAlignment="0" applyProtection="0"/>
    <xf numFmtId="0" fontId="117" fillId="42" borderId="0" applyNumberFormat="0" applyBorder="0" applyAlignment="0" applyProtection="0"/>
    <xf numFmtId="168" fontId="117" fillId="42" borderId="0" applyNumberFormat="0" applyBorder="0" applyAlignment="0" applyProtection="0"/>
    <xf numFmtId="168" fontId="117" fillId="42" borderId="0" applyNumberFormat="0" applyBorder="0" applyAlignment="0" applyProtection="0"/>
    <xf numFmtId="0" fontId="117" fillId="42" borderId="0" applyNumberFormat="0" applyBorder="0" applyAlignment="0" applyProtection="0"/>
    <xf numFmtId="168" fontId="117" fillId="42" borderId="0" applyNumberFormat="0" applyBorder="0" applyAlignment="0" applyProtection="0"/>
    <xf numFmtId="168" fontId="117" fillId="42" borderId="0" applyNumberFormat="0" applyBorder="0" applyAlignment="0" applyProtection="0"/>
    <xf numFmtId="0" fontId="117" fillId="42" borderId="0" applyNumberFormat="0" applyBorder="0" applyAlignment="0" applyProtection="0"/>
    <xf numFmtId="168" fontId="117" fillId="42" borderId="0" applyNumberFormat="0" applyBorder="0" applyAlignment="0" applyProtection="0"/>
    <xf numFmtId="168" fontId="117" fillId="42" borderId="0" applyNumberFormat="0" applyBorder="0" applyAlignment="0" applyProtection="0"/>
    <xf numFmtId="0" fontId="117" fillId="42" borderId="0" applyNumberFormat="0" applyBorder="0" applyAlignment="0" applyProtection="0"/>
    <xf numFmtId="168" fontId="117" fillId="42" borderId="0" applyNumberFormat="0" applyBorder="0" applyAlignment="0" applyProtection="0"/>
    <xf numFmtId="38" fontId="84" fillId="66" borderId="0" applyNumberFormat="0" applyBorder="0" applyAlignment="0" applyProtection="0"/>
    <xf numFmtId="0" fontId="84" fillId="66" borderId="0" applyNumberFormat="0" applyBorder="0" applyAlignment="0" applyProtection="0"/>
    <xf numFmtId="211" fontId="118" fillId="0" borderId="0" applyNumberFormat="0" applyFont="0" applyAlignment="0" applyProtection="0">
      <alignment horizontal="left"/>
      <protection locked="0"/>
    </xf>
    <xf numFmtId="0" fontId="119" fillId="0" borderId="28" applyNumberFormat="0" applyAlignment="0" applyProtection="0">
      <alignment horizontal="left" vertical="center"/>
    </xf>
    <xf numFmtId="168" fontId="27" fillId="66" borderId="0" applyNumberFormat="0" applyBorder="0" applyProtection="0"/>
    <xf numFmtId="0" fontId="27" fillId="66" borderId="0" applyNumberFormat="0" applyBorder="0" applyProtection="0"/>
    <xf numFmtId="168" fontId="27" fillId="66" borderId="0" applyNumberFormat="0" applyBorder="0" applyProtection="0"/>
    <xf numFmtId="168" fontId="27" fillId="66" borderId="0" applyNumberFormat="0" applyBorder="0" applyProtection="0"/>
    <xf numFmtId="0" fontId="27" fillId="66" borderId="0" applyNumberFormat="0" applyBorder="0" applyProtection="0"/>
    <xf numFmtId="168" fontId="27" fillId="66" borderId="0" applyNumberFormat="0" applyBorder="0" applyProtection="0"/>
    <xf numFmtId="168" fontId="120" fillId="66" borderId="0" applyNumberFormat="0" applyBorder="0" applyProtection="0"/>
    <xf numFmtId="0" fontId="120" fillId="66" borderId="0" applyNumberFormat="0" applyBorder="0" applyProtection="0"/>
    <xf numFmtId="168" fontId="120" fillId="66" borderId="0" applyNumberFormat="0" applyBorder="0" applyProtection="0"/>
    <xf numFmtId="0" fontId="119" fillId="0" borderId="28" applyNumberFormat="0" applyAlignment="0" applyProtection="0">
      <alignment horizontal="left" vertical="center"/>
    </xf>
    <xf numFmtId="168" fontId="119" fillId="0" borderId="28" applyNumberFormat="0" applyAlignment="0" applyProtection="0">
      <alignment horizontal="left" vertical="center"/>
    </xf>
    <xf numFmtId="168" fontId="119" fillId="0" borderId="28" applyNumberFormat="0" applyAlignment="0" applyProtection="0">
      <alignment horizontal="left" vertical="center"/>
    </xf>
    <xf numFmtId="0" fontId="119" fillId="0" borderId="11">
      <alignment horizontal="left" vertical="center"/>
    </xf>
    <xf numFmtId="0" fontId="119" fillId="0" borderId="11">
      <alignment horizontal="left" vertical="center"/>
    </xf>
    <xf numFmtId="168" fontId="119" fillId="0" borderId="11">
      <alignment horizontal="left" vertical="center"/>
    </xf>
    <xf numFmtId="168" fontId="119" fillId="0" borderId="11">
      <alignment horizontal="left" vertical="center"/>
    </xf>
    <xf numFmtId="168" fontId="119" fillId="34" borderId="0" applyNumberFormat="0" applyFill="0" applyBorder="0" applyAlignment="0" applyProtection="0"/>
    <xf numFmtId="0" fontId="119" fillId="34" borderId="0" applyNumberFormat="0" applyFill="0" applyBorder="0" applyAlignment="0" applyProtection="0"/>
    <xf numFmtId="168" fontId="119" fillId="34" borderId="0" applyNumberFormat="0" applyFill="0" applyBorder="0" applyAlignment="0" applyProtection="0"/>
    <xf numFmtId="14" fontId="120" fillId="69" borderId="29">
      <alignment horizontal="center" vertical="center" wrapText="1"/>
    </xf>
    <xf numFmtId="168" fontId="121" fillId="0" borderId="30" applyNumberFormat="0" applyFill="0" applyAlignment="0" applyProtection="0"/>
    <xf numFmtId="0" fontId="121" fillId="0" borderId="30" applyNumberFormat="0" applyFill="0" applyAlignment="0" applyProtection="0"/>
    <xf numFmtId="168" fontId="121" fillId="0" borderId="30" applyNumberFormat="0" applyFill="0" applyAlignment="0" applyProtection="0"/>
    <xf numFmtId="168" fontId="121" fillId="0" borderId="30" applyNumberFormat="0" applyFill="0" applyAlignment="0" applyProtection="0"/>
    <xf numFmtId="0" fontId="121" fillId="0" borderId="30" applyNumberFormat="0" applyFill="0" applyAlignment="0" applyProtection="0"/>
    <xf numFmtId="168" fontId="121" fillId="0" borderId="30" applyNumberFormat="0" applyFill="0" applyAlignment="0" applyProtection="0"/>
    <xf numFmtId="168" fontId="121" fillId="0" borderId="30" applyNumberFormat="0" applyFill="0" applyAlignment="0" applyProtection="0"/>
    <xf numFmtId="0" fontId="121" fillId="0" borderId="30" applyNumberFormat="0" applyFill="0" applyAlignment="0" applyProtection="0"/>
    <xf numFmtId="168" fontId="121" fillId="0" borderId="30" applyNumberFormat="0" applyFill="0" applyAlignment="0" applyProtection="0"/>
    <xf numFmtId="168" fontId="121" fillId="0" borderId="30" applyNumberFormat="0" applyFill="0" applyAlignment="0" applyProtection="0"/>
    <xf numFmtId="0" fontId="121" fillId="0" borderId="30" applyNumberFormat="0" applyFill="0" applyAlignment="0" applyProtection="0"/>
    <xf numFmtId="168" fontId="121" fillId="0" borderId="30" applyNumberFormat="0" applyFill="0" applyAlignment="0" applyProtection="0"/>
    <xf numFmtId="168" fontId="121" fillId="0" borderId="30" applyNumberFormat="0" applyFill="0" applyAlignment="0" applyProtection="0"/>
    <xf numFmtId="0" fontId="121" fillId="0" borderId="30" applyNumberFormat="0" applyFill="0" applyAlignment="0" applyProtection="0"/>
    <xf numFmtId="168" fontId="121" fillId="0" borderId="30" applyNumberFormat="0" applyFill="0" applyAlignment="0" applyProtection="0"/>
    <xf numFmtId="168" fontId="121" fillId="0" borderId="30" applyNumberFormat="0" applyFill="0" applyAlignment="0" applyProtection="0"/>
    <xf numFmtId="0" fontId="121" fillId="0" borderId="30" applyNumberFormat="0" applyFill="0" applyAlignment="0" applyProtection="0"/>
    <xf numFmtId="168" fontId="121" fillId="0" borderId="30" applyNumberFormat="0" applyFill="0" applyAlignment="0" applyProtection="0"/>
    <xf numFmtId="168" fontId="121" fillId="0" borderId="30" applyNumberFormat="0" applyFill="0" applyAlignment="0" applyProtection="0"/>
    <xf numFmtId="0" fontId="121" fillId="0" borderId="30" applyNumberFormat="0" applyFill="0" applyAlignment="0" applyProtection="0"/>
    <xf numFmtId="168" fontId="121" fillId="0" borderId="30" applyNumberFormat="0" applyFill="0" applyAlignment="0" applyProtection="0"/>
    <xf numFmtId="168" fontId="121" fillId="0" borderId="30" applyNumberFormat="0" applyFill="0" applyAlignment="0" applyProtection="0"/>
    <xf numFmtId="0" fontId="121" fillId="0" borderId="30" applyNumberFormat="0" applyFill="0" applyAlignment="0" applyProtection="0"/>
    <xf numFmtId="168" fontId="121" fillId="0" borderId="30" applyNumberFormat="0" applyFill="0" applyAlignment="0" applyProtection="0"/>
    <xf numFmtId="168" fontId="121" fillId="0" borderId="30" applyNumberFormat="0" applyFill="0" applyAlignment="0" applyProtection="0"/>
    <xf numFmtId="0" fontId="121" fillId="0" borderId="30" applyNumberFormat="0" applyFill="0" applyAlignment="0" applyProtection="0"/>
    <xf numFmtId="168" fontId="121" fillId="0" borderId="30" applyNumberFormat="0" applyFill="0" applyAlignment="0" applyProtection="0"/>
    <xf numFmtId="168" fontId="121" fillId="0" borderId="30" applyNumberFormat="0" applyFill="0" applyAlignment="0" applyProtection="0"/>
    <xf numFmtId="0" fontId="121" fillId="0" borderId="30" applyNumberFormat="0" applyFill="0" applyAlignment="0" applyProtection="0"/>
    <xf numFmtId="168" fontId="121" fillId="0" borderId="30" applyNumberFormat="0" applyFill="0" applyAlignment="0" applyProtection="0"/>
    <xf numFmtId="0" fontId="3" fillId="0" borderId="1" applyNumberFormat="0" applyFill="0" applyAlignment="0" applyProtection="0"/>
    <xf numFmtId="0" fontId="121" fillId="0" borderId="30" applyNumberFormat="0" applyFill="0" applyAlignment="0" applyProtection="0"/>
    <xf numFmtId="168" fontId="121" fillId="0" borderId="30" applyNumberFormat="0" applyFill="0" applyAlignment="0" applyProtection="0"/>
    <xf numFmtId="168" fontId="121" fillId="0" borderId="30" applyNumberFormat="0" applyFill="0" applyAlignment="0" applyProtection="0"/>
    <xf numFmtId="168" fontId="121" fillId="0" borderId="30" applyNumberFormat="0" applyFill="0" applyAlignment="0" applyProtection="0"/>
    <xf numFmtId="0" fontId="121" fillId="0" borderId="30" applyNumberFormat="0" applyFill="0" applyAlignment="0" applyProtection="0"/>
    <xf numFmtId="168" fontId="121" fillId="0" borderId="30" applyNumberFormat="0" applyFill="0" applyAlignment="0" applyProtection="0"/>
    <xf numFmtId="168" fontId="121" fillId="0" borderId="30" applyNumberFormat="0" applyFill="0" applyAlignment="0" applyProtection="0"/>
    <xf numFmtId="0" fontId="121" fillId="0" borderId="30" applyNumberFormat="0" applyFill="0" applyAlignment="0" applyProtection="0"/>
    <xf numFmtId="168" fontId="121" fillId="0" borderId="30" applyNumberFormat="0" applyFill="0" applyAlignment="0" applyProtection="0"/>
    <xf numFmtId="168" fontId="121" fillId="0" borderId="30" applyNumberFormat="0" applyFill="0" applyAlignment="0" applyProtection="0"/>
    <xf numFmtId="0" fontId="121" fillId="0" borderId="30" applyNumberFormat="0" applyFill="0" applyAlignment="0" applyProtection="0"/>
    <xf numFmtId="168" fontId="121" fillId="0" borderId="30" applyNumberFormat="0" applyFill="0" applyAlignment="0" applyProtection="0"/>
    <xf numFmtId="168" fontId="121" fillId="0" borderId="30" applyNumberFormat="0" applyFill="0" applyAlignment="0" applyProtection="0"/>
    <xf numFmtId="0" fontId="121" fillId="0" borderId="30" applyNumberFormat="0" applyFill="0" applyAlignment="0" applyProtection="0"/>
    <xf numFmtId="168" fontId="121" fillId="0" borderId="30" applyNumberFormat="0" applyFill="0" applyAlignment="0" applyProtection="0"/>
    <xf numFmtId="168" fontId="121" fillId="0" borderId="30" applyNumberFormat="0" applyFill="0" applyAlignment="0" applyProtection="0"/>
    <xf numFmtId="0" fontId="121" fillId="0" borderId="30" applyNumberFormat="0" applyFill="0" applyAlignment="0" applyProtection="0"/>
    <xf numFmtId="168" fontId="121" fillId="0" borderId="30" applyNumberFormat="0" applyFill="0" applyAlignment="0" applyProtection="0"/>
    <xf numFmtId="168" fontId="121" fillId="0" borderId="30" applyNumberFormat="0" applyFill="0" applyAlignment="0" applyProtection="0"/>
    <xf numFmtId="0" fontId="121" fillId="0" borderId="30" applyNumberFormat="0" applyFill="0" applyAlignment="0" applyProtection="0"/>
    <xf numFmtId="168" fontId="121" fillId="0" borderId="30" applyNumberFormat="0" applyFill="0" applyAlignment="0" applyProtection="0"/>
    <xf numFmtId="168" fontId="121" fillId="0" borderId="30" applyNumberFormat="0" applyFill="0" applyAlignment="0" applyProtection="0"/>
    <xf numFmtId="0" fontId="121" fillId="0" borderId="30" applyNumberFormat="0" applyFill="0" applyAlignment="0" applyProtection="0"/>
    <xf numFmtId="168" fontId="121" fillId="0" borderId="30" applyNumberFormat="0" applyFill="0" applyAlignment="0" applyProtection="0"/>
    <xf numFmtId="168" fontId="121" fillId="0" borderId="30" applyNumberFormat="0" applyFill="0" applyAlignment="0" applyProtection="0"/>
    <xf numFmtId="0" fontId="121" fillId="0" borderId="30" applyNumberFormat="0" applyFill="0" applyAlignment="0" applyProtection="0"/>
    <xf numFmtId="168" fontId="121" fillId="0" borderId="30" applyNumberFormat="0" applyFill="0" applyAlignment="0" applyProtection="0"/>
    <xf numFmtId="168" fontId="121" fillId="0" borderId="30" applyNumberFormat="0" applyFill="0" applyAlignment="0" applyProtection="0"/>
    <xf numFmtId="0" fontId="121" fillId="0" borderId="30" applyNumberFormat="0" applyFill="0" applyAlignment="0" applyProtection="0"/>
    <xf numFmtId="168" fontId="121" fillId="0" borderId="30" applyNumberFormat="0" applyFill="0" applyAlignment="0" applyProtection="0"/>
    <xf numFmtId="168" fontId="121" fillId="0" borderId="30" applyNumberFormat="0" applyFill="0" applyAlignment="0" applyProtection="0"/>
    <xf numFmtId="0" fontId="121" fillId="0" borderId="30" applyNumberFormat="0" applyFill="0" applyAlignment="0" applyProtection="0"/>
    <xf numFmtId="168" fontId="121" fillId="0" borderId="30" applyNumberFormat="0" applyFill="0" applyAlignment="0" applyProtection="0"/>
    <xf numFmtId="168" fontId="121" fillId="0" borderId="30" applyNumberFormat="0" applyFill="0" applyAlignment="0" applyProtection="0"/>
    <xf numFmtId="0" fontId="121" fillId="0" borderId="30" applyNumberFormat="0" applyFill="0" applyAlignment="0" applyProtection="0"/>
    <xf numFmtId="168" fontId="121" fillId="0" borderId="30" applyNumberFormat="0" applyFill="0" applyAlignment="0" applyProtection="0"/>
    <xf numFmtId="168" fontId="121" fillId="0" borderId="30" applyNumberFormat="0" applyFill="0" applyAlignment="0" applyProtection="0"/>
    <xf numFmtId="0" fontId="121" fillId="0" borderId="30" applyNumberFormat="0" applyFill="0" applyAlignment="0" applyProtection="0"/>
    <xf numFmtId="168" fontId="121" fillId="0" borderId="30" applyNumberFormat="0" applyFill="0" applyAlignment="0" applyProtection="0"/>
    <xf numFmtId="168" fontId="121" fillId="0" borderId="30" applyNumberFormat="0" applyFill="0" applyAlignment="0" applyProtection="0"/>
    <xf numFmtId="0" fontId="121" fillId="0" borderId="30" applyNumberFormat="0" applyFill="0" applyAlignment="0" applyProtection="0"/>
    <xf numFmtId="168" fontId="121" fillId="0" borderId="30" applyNumberFormat="0" applyFill="0" applyAlignment="0" applyProtection="0"/>
    <xf numFmtId="168" fontId="121" fillId="0" borderId="30" applyNumberFormat="0" applyFill="0" applyAlignment="0" applyProtection="0"/>
    <xf numFmtId="0" fontId="121" fillId="0" borderId="30" applyNumberFormat="0" applyFill="0" applyAlignment="0" applyProtection="0"/>
    <xf numFmtId="168" fontId="121" fillId="0" borderId="30" applyNumberFormat="0" applyFill="0" applyAlignment="0" applyProtection="0"/>
    <xf numFmtId="0" fontId="4" fillId="0" borderId="2" applyNumberFormat="0" applyFill="0" applyAlignment="0" applyProtection="0"/>
    <xf numFmtId="168" fontId="122" fillId="0" borderId="31" applyNumberFormat="0" applyFill="0" applyAlignment="0" applyProtection="0"/>
    <xf numFmtId="0" fontId="122" fillId="0" borderId="31" applyNumberFormat="0" applyFill="0" applyAlignment="0" applyProtection="0"/>
    <xf numFmtId="168" fontId="122" fillId="0" borderId="31" applyNumberFormat="0" applyFill="0" applyAlignment="0" applyProtection="0"/>
    <xf numFmtId="168" fontId="122" fillId="0" borderId="31" applyNumberFormat="0" applyFill="0" applyAlignment="0" applyProtection="0"/>
    <xf numFmtId="0" fontId="122" fillId="0" borderId="31" applyNumberFormat="0" applyFill="0" applyAlignment="0" applyProtection="0"/>
    <xf numFmtId="168" fontId="122" fillId="0" borderId="31" applyNumberFormat="0" applyFill="0" applyAlignment="0" applyProtection="0"/>
    <xf numFmtId="168" fontId="122" fillId="0" borderId="31" applyNumberFormat="0" applyFill="0" applyAlignment="0" applyProtection="0"/>
    <xf numFmtId="0" fontId="122" fillId="0" borderId="31" applyNumberFormat="0" applyFill="0" applyAlignment="0" applyProtection="0"/>
    <xf numFmtId="168" fontId="122" fillId="0" borderId="31" applyNumberFormat="0" applyFill="0" applyAlignment="0" applyProtection="0"/>
    <xf numFmtId="168" fontId="122" fillId="0" borderId="31" applyNumberFormat="0" applyFill="0" applyAlignment="0" applyProtection="0"/>
    <xf numFmtId="0" fontId="122" fillId="0" borderId="31" applyNumberFormat="0" applyFill="0" applyAlignment="0" applyProtection="0"/>
    <xf numFmtId="168" fontId="122" fillId="0" borderId="31" applyNumberFormat="0" applyFill="0" applyAlignment="0" applyProtection="0"/>
    <xf numFmtId="168" fontId="122" fillId="0" borderId="31" applyNumberFormat="0" applyFill="0" applyAlignment="0" applyProtection="0"/>
    <xf numFmtId="0" fontId="122" fillId="0" borderId="31" applyNumberFormat="0" applyFill="0" applyAlignment="0" applyProtection="0"/>
    <xf numFmtId="168" fontId="122" fillId="0" borderId="31" applyNumberFormat="0" applyFill="0" applyAlignment="0" applyProtection="0"/>
    <xf numFmtId="168" fontId="122" fillId="0" borderId="31" applyNumberFormat="0" applyFill="0" applyAlignment="0" applyProtection="0"/>
    <xf numFmtId="0" fontId="122" fillId="0" borderId="31" applyNumberFormat="0" applyFill="0" applyAlignment="0" applyProtection="0"/>
    <xf numFmtId="168" fontId="122" fillId="0" borderId="31" applyNumberFormat="0" applyFill="0" applyAlignment="0" applyProtection="0"/>
    <xf numFmtId="168" fontId="122" fillId="0" borderId="31" applyNumberFormat="0" applyFill="0" applyAlignment="0" applyProtection="0"/>
    <xf numFmtId="0" fontId="122" fillId="0" borderId="31" applyNumberFormat="0" applyFill="0" applyAlignment="0" applyProtection="0"/>
    <xf numFmtId="168" fontId="122" fillId="0" borderId="31" applyNumberFormat="0" applyFill="0" applyAlignment="0" applyProtection="0"/>
    <xf numFmtId="168" fontId="122" fillId="0" borderId="31" applyNumberFormat="0" applyFill="0" applyAlignment="0" applyProtection="0"/>
    <xf numFmtId="0" fontId="122" fillId="0" borderId="31" applyNumberFormat="0" applyFill="0" applyAlignment="0" applyProtection="0"/>
    <xf numFmtId="168" fontId="122" fillId="0" borderId="31" applyNumberFormat="0" applyFill="0" applyAlignment="0" applyProtection="0"/>
    <xf numFmtId="168" fontId="122" fillId="0" borderId="31" applyNumberFormat="0" applyFill="0" applyAlignment="0" applyProtection="0"/>
    <xf numFmtId="0" fontId="122" fillId="0" borderId="31" applyNumberFormat="0" applyFill="0" applyAlignment="0" applyProtection="0"/>
    <xf numFmtId="168" fontId="122" fillId="0" borderId="31" applyNumberFormat="0" applyFill="0" applyAlignment="0" applyProtection="0"/>
    <xf numFmtId="168" fontId="122" fillId="0" borderId="31" applyNumberFormat="0" applyFill="0" applyAlignment="0" applyProtection="0"/>
    <xf numFmtId="0" fontId="122" fillId="0" borderId="31" applyNumberFormat="0" applyFill="0" applyAlignment="0" applyProtection="0"/>
    <xf numFmtId="168" fontId="122" fillId="0" borderId="31" applyNumberFormat="0" applyFill="0" applyAlignment="0" applyProtection="0"/>
    <xf numFmtId="0" fontId="4" fillId="0" borderId="2" applyNumberFormat="0" applyFill="0" applyAlignment="0" applyProtection="0"/>
    <xf numFmtId="0" fontId="122" fillId="0" borderId="31" applyNumberFormat="0" applyFill="0" applyAlignment="0" applyProtection="0"/>
    <xf numFmtId="168" fontId="122" fillId="0" borderId="31" applyNumberFormat="0" applyFill="0" applyAlignment="0" applyProtection="0"/>
    <xf numFmtId="168" fontId="122" fillId="0" borderId="31" applyNumberFormat="0" applyFill="0" applyAlignment="0" applyProtection="0"/>
    <xf numFmtId="168" fontId="122" fillId="0" borderId="31" applyNumberFormat="0" applyFill="0" applyAlignment="0" applyProtection="0"/>
    <xf numFmtId="0" fontId="122" fillId="0" borderId="31" applyNumberFormat="0" applyFill="0" applyAlignment="0" applyProtection="0"/>
    <xf numFmtId="168" fontId="122" fillId="0" borderId="31" applyNumberFormat="0" applyFill="0" applyAlignment="0" applyProtection="0"/>
    <xf numFmtId="168" fontId="122" fillId="0" borderId="31" applyNumberFormat="0" applyFill="0" applyAlignment="0" applyProtection="0"/>
    <xf numFmtId="0" fontId="122" fillId="0" borderId="31" applyNumberFormat="0" applyFill="0" applyAlignment="0" applyProtection="0"/>
    <xf numFmtId="168" fontId="122" fillId="0" borderId="31" applyNumberFormat="0" applyFill="0" applyAlignment="0" applyProtection="0"/>
    <xf numFmtId="168" fontId="122" fillId="0" borderId="31" applyNumberFormat="0" applyFill="0" applyAlignment="0" applyProtection="0"/>
    <xf numFmtId="0" fontId="122" fillId="0" borderId="31" applyNumberFormat="0" applyFill="0" applyAlignment="0" applyProtection="0"/>
    <xf numFmtId="168" fontId="122" fillId="0" borderId="31" applyNumberFormat="0" applyFill="0" applyAlignment="0" applyProtection="0"/>
    <xf numFmtId="168" fontId="122" fillId="0" borderId="31" applyNumberFormat="0" applyFill="0" applyAlignment="0" applyProtection="0"/>
    <xf numFmtId="0" fontId="122" fillId="0" borderId="31" applyNumberFormat="0" applyFill="0" applyAlignment="0" applyProtection="0"/>
    <xf numFmtId="168" fontId="122" fillId="0" borderId="31" applyNumberFormat="0" applyFill="0" applyAlignment="0" applyProtection="0"/>
    <xf numFmtId="168" fontId="122" fillId="0" borderId="31" applyNumberFormat="0" applyFill="0" applyAlignment="0" applyProtection="0"/>
    <xf numFmtId="0" fontId="122" fillId="0" borderId="31" applyNumberFormat="0" applyFill="0" applyAlignment="0" applyProtection="0"/>
    <xf numFmtId="168" fontId="122" fillId="0" borderId="31" applyNumberFormat="0" applyFill="0" applyAlignment="0" applyProtection="0"/>
    <xf numFmtId="168" fontId="122" fillId="0" borderId="31" applyNumberFormat="0" applyFill="0" applyAlignment="0" applyProtection="0"/>
    <xf numFmtId="0" fontId="122" fillId="0" borderId="31" applyNumberFormat="0" applyFill="0" applyAlignment="0" applyProtection="0"/>
    <xf numFmtId="168" fontId="122" fillId="0" borderId="31" applyNumberFormat="0" applyFill="0" applyAlignment="0" applyProtection="0"/>
    <xf numFmtId="168" fontId="122" fillId="0" borderId="31" applyNumberFormat="0" applyFill="0" applyAlignment="0" applyProtection="0"/>
    <xf numFmtId="0" fontId="122" fillId="0" borderId="31" applyNumberFormat="0" applyFill="0" applyAlignment="0" applyProtection="0"/>
    <xf numFmtId="168" fontId="122" fillId="0" borderId="31" applyNumberFormat="0" applyFill="0" applyAlignment="0" applyProtection="0"/>
    <xf numFmtId="168" fontId="122" fillId="0" borderId="31" applyNumberFormat="0" applyFill="0" applyAlignment="0" applyProtection="0"/>
    <xf numFmtId="0" fontId="122" fillId="0" borderId="31" applyNumberFormat="0" applyFill="0" applyAlignment="0" applyProtection="0"/>
    <xf numFmtId="168" fontId="122" fillId="0" borderId="31" applyNumberFormat="0" applyFill="0" applyAlignment="0" applyProtection="0"/>
    <xf numFmtId="168" fontId="122" fillId="0" borderId="31" applyNumberFormat="0" applyFill="0" applyAlignment="0" applyProtection="0"/>
    <xf numFmtId="0" fontId="122" fillId="0" borderId="31" applyNumberFormat="0" applyFill="0" applyAlignment="0" applyProtection="0"/>
    <xf numFmtId="168" fontId="122" fillId="0" borderId="31" applyNumberFormat="0" applyFill="0" applyAlignment="0" applyProtection="0"/>
    <xf numFmtId="168" fontId="122" fillId="0" borderId="31" applyNumberFormat="0" applyFill="0" applyAlignment="0" applyProtection="0"/>
    <xf numFmtId="0" fontId="122" fillId="0" borderId="31" applyNumberFormat="0" applyFill="0" applyAlignment="0" applyProtection="0"/>
    <xf numFmtId="168" fontId="122" fillId="0" borderId="31" applyNumberFormat="0" applyFill="0" applyAlignment="0" applyProtection="0"/>
    <xf numFmtId="168" fontId="122" fillId="0" borderId="31" applyNumberFormat="0" applyFill="0" applyAlignment="0" applyProtection="0"/>
    <xf numFmtId="0" fontId="122" fillId="0" borderId="31" applyNumberFormat="0" applyFill="0" applyAlignment="0" applyProtection="0"/>
    <xf numFmtId="168" fontId="122" fillId="0" borderId="31" applyNumberFormat="0" applyFill="0" applyAlignment="0" applyProtection="0"/>
    <xf numFmtId="168" fontId="122" fillId="0" borderId="31" applyNumberFormat="0" applyFill="0" applyAlignment="0" applyProtection="0"/>
    <xf numFmtId="0" fontId="122" fillId="0" borderId="31" applyNumberFormat="0" applyFill="0" applyAlignment="0" applyProtection="0"/>
    <xf numFmtId="168" fontId="122" fillId="0" borderId="31" applyNumberFormat="0" applyFill="0" applyAlignment="0" applyProtection="0"/>
    <xf numFmtId="168" fontId="122" fillId="0" borderId="31" applyNumberFormat="0" applyFill="0" applyAlignment="0" applyProtection="0"/>
    <xf numFmtId="0" fontId="122" fillId="0" borderId="31" applyNumberFormat="0" applyFill="0" applyAlignment="0" applyProtection="0"/>
    <xf numFmtId="168" fontId="122" fillId="0" borderId="31" applyNumberFormat="0" applyFill="0" applyAlignment="0" applyProtection="0"/>
    <xf numFmtId="168" fontId="122" fillId="0" borderId="31" applyNumberFormat="0" applyFill="0" applyAlignment="0" applyProtection="0"/>
    <xf numFmtId="0" fontId="122" fillId="0" borderId="31" applyNumberFormat="0" applyFill="0" applyAlignment="0" applyProtection="0"/>
    <xf numFmtId="168" fontId="122" fillId="0" borderId="31" applyNumberFormat="0" applyFill="0" applyAlignment="0" applyProtection="0"/>
    <xf numFmtId="16" fontId="120" fillId="69" borderId="29">
      <alignment horizontal="center" vertical="center" wrapText="1"/>
    </xf>
    <xf numFmtId="168" fontId="123" fillId="0" borderId="32" applyNumberFormat="0" applyFill="0" applyAlignment="0" applyProtection="0"/>
    <xf numFmtId="0" fontId="123" fillId="0" borderId="32" applyNumberFormat="0" applyFill="0" applyAlignment="0" applyProtection="0"/>
    <xf numFmtId="168" fontId="123" fillId="0" borderId="32" applyNumberFormat="0" applyFill="0" applyAlignment="0" applyProtection="0"/>
    <xf numFmtId="168" fontId="123" fillId="0" borderId="32" applyNumberFormat="0" applyFill="0" applyAlignment="0" applyProtection="0"/>
    <xf numFmtId="0" fontId="123" fillId="0" borderId="32" applyNumberFormat="0" applyFill="0" applyAlignment="0" applyProtection="0"/>
    <xf numFmtId="168" fontId="123" fillId="0" borderId="32" applyNumberFormat="0" applyFill="0" applyAlignment="0" applyProtection="0"/>
    <xf numFmtId="168" fontId="123" fillId="0" borderId="32" applyNumberFormat="0" applyFill="0" applyAlignment="0" applyProtection="0"/>
    <xf numFmtId="0" fontId="123" fillId="0" borderId="32" applyNumberFormat="0" applyFill="0" applyAlignment="0" applyProtection="0"/>
    <xf numFmtId="168" fontId="123" fillId="0" borderId="32" applyNumberFormat="0" applyFill="0" applyAlignment="0" applyProtection="0"/>
    <xf numFmtId="168" fontId="123" fillId="0" borderId="32" applyNumberFormat="0" applyFill="0" applyAlignment="0" applyProtection="0"/>
    <xf numFmtId="0" fontId="123" fillId="0" borderId="32" applyNumberFormat="0" applyFill="0" applyAlignment="0" applyProtection="0"/>
    <xf numFmtId="168" fontId="123" fillId="0" borderId="32" applyNumberFormat="0" applyFill="0" applyAlignment="0" applyProtection="0"/>
    <xf numFmtId="168" fontId="123" fillId="0" borderId="32" applyNumberFormat="0" applyFill="0" applyAlignment="0" applyProtection="0"/>
    <xf numFmtId="0" fontId="123" fillId="0" borderId="32" applyNumberFormat="0" applyFill="0" applyAlignment="0" applyProtection="0"/>
    <xf numFmtId="168" fontId="123" fillId="0" borderId="32" applyNumberFormat="0" applyFill="0" applyAlignment="0" applyProtection="0"/>
    <xf numFmtId="168" fontId="123" fillId="0" borderId="32" applyNumberFormat="0" applyFill="0" applyAlignment="0" applyProtection="0"/>
    <xf numFmtId="0" fontId="123" fillId="0" borderId="32" applyNumberFormat="0" applyFill="0" applyAlignment="0" applyProtection="0"/>
    <xf numFmtId="168" fontId="123" fillId="0" borderId="32" applyNumberFormat="0" applyFill="0" applyAlignment="0" applyProtection="0"/>
    <xf numFmtId="168" fontId="123" fillId="0" borderId="32" applyNumberFormat="0" applyFill="0" applyAlignment="0" applyProtection="0"/>
    <xf numFmtId="0" fontId="123" fillId="0" borderId="32" applyNumberFormat="0" applyFill="0" applyAlignment="0" applyProtection="0"/>
    <xf numFmtId="168" fontId="123" fillId="0" borderId="32" applyNumberFormat="0" applyFill="0" applyAlignment="0" applyProtection="0"/>
    <xf numFmtId="168" fontId="123" fillId="0" borderId="32" applyNumberFormat="0" applyFill="0" applyAlignment="0" applyProtection="0"/>
    <xf numFmtId="0" fontId="123" fillId="0" borderId="32" applyNumberFormat="0" applyFill="0" applyAlignment="0" applyProtection="0"/>
    <xf numFmtId="168" fontId="123" fillId="0" borderId="32" applyNumberFormat="0" applyFill="0" applyAlignment="0" applyProtection="0"/>
    <xf numFmtId="168" fontId="123" fillId="0" borderId="32" applyNumberFormat="0" applyFill="0" applyAlignment="0" applyProtection="0"/>
    <xf numFmtId="0" fontId="123" fillId="0" borderId="32" applyNumberFormat="0" applyFill="0" applyAlignment="0" applyProtection="0"/>
    <xf numFmtId="168" fontId="123" fillId="0" borderId="32" applyNumberFormat="0" applyFill="0" applyAlignment="0" applyProtection="0"/>
    <xf numFmtId="168" fontId="123" fillId="0" borderId="32" applyNumberFormat="0" applyFill="0" applyAlignment="0" applyProtection="0"/>
    <xf numFmtId="0" fontId="123" fillId="0" borderId="32" applyNumberFormat="0" applyFill="0" applyAlignment="0" applyProtection="0"/>
    <xf numFmtId="168" fontId="123" fillId="0" borderId="32" applyNumberFormat="0" applyFill="0" applyAlignment="0" applyProtection="0"/>
    <xf numFmtId="0" fontId="5" fillId="0" borderId="3" applyNumberFormat="0" applyFill="0" applyAlignment="0" applyProtection="0"/>
    <xf numFmtId="0" fontId="123" fillId="0" borderId="32" applyNumberFormat="0" applyFill="0" applyAlignment="0" applyProtection="0"/>
    <xf numFmtId="168" fontId="123" fillId="0" borderId="32" applyNumberFormat="0" applyFill="0" applyAlignment="0" applyProtection="0"/>
    <xf numFmtId="168" fontId="123" fillId="0" borderId="32" applyNumberFormat="0" applyFill="0" applyAlignment="0" applyProtection="0"/>
    <xf numFmtId="168" fontId="123" fillId="0" borderId="32" applyNumberFormat="0" applyFill="0" applyAlignment="0" applyProtection="0"/>
    <xf numFmtId="0" fontId="123" fillId="0" borderId="32" applyNumberFormat="0" applyFill="0" applyAlignment="0" applyProtection="0"/>
    <xf numFmtId="168" fontId="123" fillId="0" borderId="32" applyNumberFormat="0" applyFill="0" applyAlignment="0" applyProtection="0"/>
    <xf numFmtId="168" fontId="123" fillId="0" borderId="32" applyNumberFormat="0" applyFill="0" applyAlignment="0" applyProtection="0"/>
    <xf numFmtId="0" fontId="123" fillId="0" borderId="32" applyNumberFormat="0" applyFill="0" applyAlignment="0" applyProtection="0"/>
    <xf numFmtId="168" fontId="123" fillId="0" borderId="32" applyNumberFormat="0" applyFill="0" applyAlignment="0" applyProtection="0"/>
    <xf numFmtId="168" fontId="123" fillId="0" borderId="32" applyNumberFormat="0" applyFill="0" applyAlignment="0" applyProtection="0"/>
    <xf numFmtId="0" fontId="123" fillId="0" borderId="32" applyNumberFormat="0" applyFill="0" applyAlignment="0" applyProtection="0"/>
    <xf numFmtId="168" fontId="123" fillId="0" borderId="32" applyNumberFormat="0" applyFill="0" applyAlignment="0" applyProtection="0"/>
    <xf numFmtId="168" fontId="123" fillId="0" borderId="32" applyNumberFormat="0" applyFill="0" applyAlignment="0" applyProtection="0"/>
    <xf numFmtId="0" fontId="123" fillId="0" borderId="32" applyNumberFormat="0" applyFill="0" applyAlignment="0" applyProtection="0"/>
    <xf numFmtId="168" fontId="123" fillId="0" borderId="32" applyNumberFormat="0" applyFill="0" applyAlignment="0" applyProtection="0"/>
    <xf numFmtId="168" fontId="123" fillId="0" borderId="32" applyNumberFormat="0" applyFill="0" applyAlignment="0" applyProtection="0"/>
    <xf numFmtId="0" fontId="123" fillId="0" borderId="32" applyNumberFormat="0" applyFill="0" applyAlignment="0" applyProtection="0"/>
    <xf numFmtId="168" fontId="123" fillId="0" borderId="32" applyNumberFormat="0" applyFill="0" applyAlignment="0" applyProtection="0"/>
    <xf numFmtId="168" fontId="123" fillId="0" borderId="32" applyNumberFormat="0" applyFill="0" applyAlignment="0" applyProtection="0"/>
    <xf numFmtId="0" fontId="123" fillId="0" borderId="32" applyNumberFormat="0" applyFill="0" applyAlignment="0" applyProtection="0"/>
    <xf numFmtId="168" fontId="123" fillId="0" borderId="32" applyNumberFormat="0" applyFill="0" applyAlignment="0" applyProtection="0"/>
    <xf numFmtId="168" fontId="123" fillId="0" borderId="32" applyNumberFormat="0" applyFill="0" applyAlignment="0" applyProtection="0"/>
    <xf numFmtId="0" fontId="123" fillId="0" borderId="32" applyNumberFormat="0" applyFill="0" applyAlignment="0" applyProtection="0"/>
    <xf numFmtId="168" fontId="123" fillId="0" borderId="32" applyNumberFormat="0" applyFill="0" applyAlignment="0" applyProtection="0"/>
    <xf numFmtId="18" fontId="120" fillId="69" borderId="29">
      <alignment horizontal="center" vertical="center" wrapText="1"/>
    </xf>
    <xf numFmtId="20" fontId="120" fillId="69" borderId="29">
      <alignment horizontal="center" vertical="center" wrapText="1"/>
    </xf>
    <xf numFmtId="168" fontId="123" fillId="0" borderId="32" applyNumberFormat="0" applyFill="0" applyAlignment="0" applyProtection="0"/>
    <xf numFmtId="0" fontId="123" fillId="0" borderId="32" applyNumberFormat="0" applyFill="0" applyAlignment="0" applyProtection="0"/>
    <xf numFmtId="168" fontId="123" fillId="0" borderId="32" applyNumberFormat="0" applyFill="0" applyAlignment="0" applyProtection="0"/>
    <xf numFmtId="168" fontId="123" fillId="0" borderId="32" applyNumberFormat="0" applyFill="0" applyAlignment="0" applyProtection="0"/>
    <xf numFmtId="0" fontId="123" fillId="0" borderId="32" applyNumberFormat="0" applyFill="0" applyAlignment="0" applyProtection="0"/>
    <xf numFmtId="168" fontId="123" fillId="0" borderId="32" applyNumberFormat="0" applyFill="0" applyAlignment="0" applyProtection="0"/>
    <xf numFmtId="168" fontId="123" fillId="0" borderId="32" applyNumberFormat="0" applyFill="0" applyAlignment="0" applyProtection="0"/>
    <xf numFmtId="0" fontId="123" fillId="0" borderId="32" applyNumberFormat="0" applyFill="0" applyAlignment="0" applyProtection="0"/>
    <xf numFmtId="168" fontId="123" fillId="0" borderId="32" applyNumberFormat="0" applyFill="0" applyAlignment="0" applyProtection="0"/>
    <xf numFmtId="168" fontId="123" fillId="0" borderId="32" applyNumberFormat="0" applyFill="0" applyAlignment="0" applyProtection="0"/>
    <xf numFmtId="0" fontId="123" fillId="0" borderId="32" applyNumberFormat="0" applyFill="0" applyAlignment="0" applyProtection="0"/>
    <xf numFmtId="168" fontId="123" fillId="0" borderId="32" applyNumberFormat="0" applyFill="0" applyAlignment="0" applyProtection="0"/>
    <xf numFmtId="168" fontId="123" fillId="0" borderId="32" applyNumberFormat="0" applyFill="0" applyAlignment="0" applyProtection="0"/>
    <xf numFmtId="0" fontId="123" fillId="0" borderId="32" applyNumberFormat="0" applyFill="0" applyAlignment="0" applyProtection="0"/>
    <xf numFmtId="168" fontId="123" fillId="0" borderId="32" applyNumberFormat="0" applyFill="0" applyAlignment="0" applyProtection="0"/>
    <xf numFmtId="168" fontId="123" fillId="0" borderId="32" applyNumberFormat="0" applyFill="0" applyAlignment="0" applyProtection="0"/>
    <xf numFmtId="0" fontId="123" fillId="0" borderId="32" applyNumberFormat="0" applyFill="0" applyAlignment="0" applyProtection="0"/>
    <xf numFmtId="168" fontId="123" fillId="0" borderId="32" applyNumberFormat="0" applyFill="0" applyAlignment="0" applyProtection="0"/>
    <xf numFmtId="168" fontId="123" fillId="0" borderId="32" applyNumberFormat="0" applyFill="0" applyAlignment="0" applyProtection="0"/>
    <xf numFmtId="0" fontId="123" fillId="0" borderId="32" applyNumberFormat="0" applyFill="0" applyAlignment="0" applyProtection="0"/>
    <xf numFmtId="168" fontId="123" fillId="0" borderId="32" applyNumberFormat="0" applyFill="0" applyAlignment="0" applyProtection="0"/>
    <xf numFmtId="168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68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>
      <alignment vertical="top"/>
      <protection locked="0"/>
    </xf>
    <xf numFmtId="0" fontId="29" fillId="0" borderId="0"/>
    <xf numFmtId="170" fontId="52" fillId="0" borderId="0">
      <protection locked="0"/>
    </xf>
    <xf numFmtId="170" fontId="53" fillId="0" borderId="0">
      <protection locked="0"/>
    </xf>
    <xf numFmtId="10" fontId="84" fillId="70" borderId="13" applyNumberFormat="0" applyBorder="0" applyAlignment="0" applyProtection="0"/>
    <xf numFmtId="10" fontId="98" fillId="70" borderId="13" applyNumberFormat="0" applyBorder="0" applyAlignment="0" applyProtection="0"/>
    <xf numFmtId="171" fontId="125" fillId="39" borderId="33" applyNumberFormat="0">
      <alignment vertical="center"/>
      <protection locked="0"/>
    </xf>
    <xf numFmtId="212" fontId="29" fillId="39" borderId="13" applyNumberFormat="0" applyFont="0" applyAlignment="0">
      <protection locked="0"/>
    </xf>
    <xf numFmtId="212" fontId="29" fillId="39" borderId="13" applyNumberFormat="0" applyFont="0" applyAlignment="0">
      <protection locked="0"/>
    </xf>
    <xf numFmtId="212" fontId="29" fillId="39" borderId="13" applyNumberFormat="0" applyFont="0" applyAlignment="0">
      <protection locked="0"/>
    </xf>
    <xf numFmtId="212" fontId="29" fillId="39" borderId="13" applyNumberFormat="0" applyFont="0" applyAlignment="0">
      <protection locked="0"/>
    </xf>
    <xf numFmtId="212" fontId="29" fillId="39" borderId="13" applyNumberFormat="0" applyFont="0" applyAlignment="0">
      <protection locked="0"/>
    </xf>
    <xf numFmtId="212" fontId="29" fillId="39" borderId="13" applyNumberFormat="0" applyFont="0" applyAlignment="0">
      <protection locked="0"/>
    </xf>
    <xf numFmtId="212" fontId="29" fillId="39" borderId="13" applyNumberFormat="0" applyFont="0" applyAlignment="0">
      <protection locked="0"/>
    </xf>
    <xf numFmtId="212" fontId="29" fillId="39" borderId="13" applyNumberFormat="0" applyFont="0" applyAlignment="0">
      <protection locked="0"/>
    </xf>
    <xf numFmtId="212" fontId="29" fillId="39" borderId="13" applyNumberFormat="0" applyFont="0" applyAlignment="0">
      <protection locked="0"/>
    </xf>
    <xf numFmtId="212" fontId="29" fillId="39" borderId="13" applyNumberFormat="0" applyFont="0" applyAlignment="0">
      <protection locked="0"/>
    </xf>
    <xf numFmtId="0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0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0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0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0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0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0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0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0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0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0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0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0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0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0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0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0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0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0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0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0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0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0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0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0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0" fontId="125" fillId="71" borderId="33" applyNumberFormat="0">
      <alignment vertical="center"/>
      <protection locked="0"/>
    </xf>
    <xf numFmtId="168" fontId="125" fillId="71" borderId="33" applyNumberFormat="0">
      <alignment vertical="center"/>
      <protection locked="0"/>
    </xf>
    <xf numFmtId="212" fontId="29" fillId="39" borderId="13" applyNumberFormat="0" applyFont="0" applyAlignment="0">
      <protection locked="0"/>
    </xf>
    <xf numFmtId="212" fontId="29" fillId="39" borderId="13" applyNumberFormat="0" applyFont="0" applyAlignment="0">
      <protection locked="0"/>
    </xf>
    <xf numFmtId="212" fontId="29" fillId="39" borderId="13" applyNumberFormat="0" applyFont="0" applyAlignment="0">
      <protection locked="0"/>
    </xf>
    <xf numFmtId="212" fontId="29" fillId="39" borderId="13" applyNumberFormat="0" applyFont="0" applyAlignment="0">
      <protection locked="0"/>
    </xf>
    <xf numFmtId="212" fontId="29" fillId="39" borderId="13" applyNumberFormat="0" applyFont="0" applyAlignment="0">
      <protection locked="0"/>
    </xf>
    <xf numFmtId="212" fontId="29" fillId="39" borderId="13" applyNumberFormat="0" applyFont="0" applyAlignment="0">
      <protection locked="0"/>
    </xf>
    <xf numFmtId="212" fontId="29" fillId="39" borderId="13" applyNumberFormat="0" applyFont="0" applyAlignment="0">
      <protection locked="0"/>
    </xf>
    <xf numFmtId="0" fontId="9" fillId="5" borderId="4" applyNumberFormat="0" applyAlignment="0" applyProtection="0"/>
    <xf numFmtId="212" fontId="29" fillId="39" borderId="13" applyNumberFormat="0" applyFont="0" applyAlignment="0">
      <protection locked="0"/>
    </xf>
    <xf numFmtId="212" fontId="29" fillId="39" borderId="13" applyNumberFormat="0" applyFont="0" applyAlignment="0">
      <protection locked="0"/>
    </xf>
    <xf numFmtId="212" fontId="29" fillId="39" borderId="13" applyNumberFormat="0" applyFont="0" applyAlignment="0">
      <protection locked="0"/>
    </xf>
    <xf numFmtId="212" fontId="29" fillId="39" borderId="13" applyNumberFormat="0" applyFont="0" applyAlignment="0">
      <protection locked="0"/>
    </xf>
    <xf numFmtId="212" fontId="29" fillId="39" borderId="13" applyNumberFormat="0" applyFont="0" applyAlignment="0">
      <protection locked="0"/>
    </xf>
    <xf numFmtId="212" fontId="29" fillId="39" borderId="13" applyNumberFormat="0" applyFont="0" applyAlignment="0">
      <protection locked="0"/>
    </xf>
    <xf numFmtId="40" fontId="126" fillId="0" borderId="0">
      <protection locked="0"/>
    </xf>
    <xf numFmtId="0" fontId="126" fillId="0" borderId="0">
      <protection locked="0"/>
    </xf>
    <xf numFmtId="1" fontId="127" fillId="0" borderId="0">
      <alignment horizontal="center"/>
      <protection locked="0"/>
    </xf>
    <xf numFmtId="213" fontId="84" fillId="34" borderId="0" applyFont="0" applyFill="0" applyBorder="0" applyAlignment="0" applyProtection="0">
      <alignment vertical="top"/>
    </xf>
    <xf numFmtId="214" fontId="56" fillId="0" borderId="0" applyFont="0" applyFill="0" applyBorder="0" applyAlignment="0" applyProtection="0"/>
    <xf numFmtId="214" fontId="56" fillId="0" borderId="0" applyFont="0" applyFill="0" applyBorder="0" applyAlignment="0" applyProtection="0"/>
    <xf numFmtId="214" fontId="56" fillId="0" borderId="0" applyFont="0" applyFill="0" applyBorder="0" applyAlignment="0" applyProtection="0"/>
    <xf numFmtId="215" fontId="56" fillId="0" borderId="0" applyFont="0" applyFill="0" applyBorder="0" applyAlignment="0" applyProtection="0"/>
    <xf numFmtId="216" fontId="128" fillId="0" borderId="0" applyFont="0" applyFill="0" applyBorder="0" applyAlignment="0" applyProtection="0"/>
    <xf numFmtId="216" fontId="128" fillId="0" borderId="0" applyFont="0" applyFill="0" applyBorder="0" applyAlignment="0" applyProtection="0"/>
    <xf numFmtId="217" fontId="128" fillId="0" borderId="0" applyFont="0" applyFill="0" applyBorder="0" applyAlignment="0" applyProtection="0"/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168" fontId="129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168" fontId="130" fillId="0" borderId="0" applyNumberFormat="0" applyFill="0" applyBorder="0" applyAlignment="0" applyProtection="0">
      <alignment vertical="top"/>
      <protection locked="0"/>
    </xf>
    <xf numFmtId="191" fontId="50" fillId="0" borderId="0" applyFill="0" applyBorder="0" applyAlignment="0"/>
    <xf numFmtId="191" fontId="50" fillId="0" borderId="0" applyFill="0" applyBorder="0" applyAlignment="0"/>
    <xf numFmtId="184" fontId="89" fillId="0" borderId="0" applyFill="0" applyBorder="0" applyAlignment="0"/>
    <xf numFmtId="185" fontId="50" fillId="0" borderId="0" applyFill="0" applyBorder="0" applyAlignment="0"/>
    <xf numFmtId="185" fontId="50" fillId="0" borderId="0" applyFill="0" applyBorder="0" applyAlignment="0"/>
    <xf numFmtId="178" fontId="89" fillId="0" borderId="0" applyFill="0" applyBorder="0" applyAlignment="0"/>
    <xf numFmtId="191" fontId="50" fillId="0" borderId="0" applyFill="0" applyBorder="0" applyAlignment="0"/>
    <xf numFmtId="191" fontId="50" fillId="0" borderId="0" applyFill="0" applyBorder="0" applyAlignment="0"/>
    <xf numFmtId="184" fontId="89" fillId="0" borderId="0" applyFill="0" applyBorder="0" applyAlignment="0"/>
    <xf numFmtId="192" fontId="50" fillId="0" borderId="0" applyFill="0" applyBorder="0" applyAlignment="0"/>
    <xf numFmtId="192" fontId="50" fillId="0" borderId="0" applyFill="0" applyBorder="0" applyAlignment="0"/>
    <xf numFmtId="193" fontId="73" fillId="0" borderId="0" applyFill="0" applyBorder="0" applyAlignment="0"/>
    <xf numFmtId="194" fontId="73" fillId="0" borderId="0" applyFill="0" applyBorder="0" applyAlignment="0"/>
    <xf numFmtId="185" fontId="50" fillId="0" borderId="0" applyFill="0" applyBorder="0" applyAlignment="0"/>
    <xf numFmtId="185" fontId="50" fillId="0" borderId="0" applyFill="0" applyBorder="0" applyAlignment="0"/>
    <xf numFmtId="178" fontId="89" fillId="0" borderId="0" applyFill="0" applyBorder="0" applyAlignment="0"/>
    <xf numFmtId="168" fontId="116" fillId="0" borderId="27" applyNumberFormat="0" applyFill="0" applyAlignment="0" applyProtection="0"/>
    <xf numFmtId="0" fontId="116" fillId="0" borderId="27" applyNumberFormat="0" applyFill="0" applyAlignment="0" applyProtection="0"/>
    <xf numFmtId="168" fontId="116" fillId="0" borderId="27" applyNumberFormat="0" applyFill="0" applyAlignment="0" applyProtection="0"/>
    <xf numFmtId="168" fontId="116" fillId="0" borderId="27" applyNumberFormat="0" applyFill="0" applyAlignment="0" applyProtection="0"/>
    <xf numFmtId="0" fontId="116" fillId="0" borderId="27" applyNumberFormat="0" applyFill="0" applyAlignment="0" applyProtection="0"/>
    <xf numFmtId="168" fontId="116" fillId="0" borderId="27" applyNumberFormat="0" applyFill="0" applyAlignment="0" applyProtection="0"/>
    <xf numFmtId="168" fontId="116" fillId="0" borderId="27" applyNumberFormat="0" applyFill="0" applyAlignment="0" applyProtection="0"/>
    <xf numFmtId="0" fontId="116" fillId="0" borderId="27" applyNumberFormat="0" applyFill="0" applyAlignment="0" applyProtection="0"/>
    <xf numFmtId="168" fontId="116" fillId="0" borderId="27" applyNumberFormat="0" applyFill="0" applyAlignment="0" applyProtection="0"/>
    <xf numFmtId="168" fontId="116" fillId="0" borderId="27" applyNumberFormat="0" applyFill="0" applyAlignment="0" applyProtection="0"/>
    <xf numFmtId="0" fontId="116" fillId="0" borderId="27" applyNumberFormat="0" applyFill="0" applyAlignment="0" applyProtection="0"/>
    <xf numFmtId="168" fontId="116" fillId="0" borderId="27" applyNumberFormat="0" applyFill="0" applyAlignment="0" applyProtection="0"/>
    <xf numFmtId="168" fontId="116" fillId="0" borderId="27" applyNumberFormat="0" applyFill="0" applyAlignment="0" applyProtection="0"/>
    <xf numFmtId="0" fontId="116" fillId="0" borderId="27" applyNumberFormat="0" applyFill="0" applyAlignment="0" applyProtection="0"/>
    <xf numFmtId="168" fontId="116" fillId="0" borderId="27" applyNumberFormat="0" applyFill="0" applyAlignment="0" applyProtection="0"/>
    <xf numFmtId="168" fontId="116" fillId="0" borderId="27" applyNumberFormat="0" applyFill="0" applyAlignment="0" applyProtection="0"/>
    <xf numFmtId="0" fontId="116" fillId="0" borderId="27" applyNumberFormat="0" applyFill="0" applyAlignment="0" applyProtection="0"/>
    <xf numFmtId="168" fontId="116" fillId="0" borderId="27" applyNumberFormat="0" applyFill="0" applyAlignment="0" applyProtection="0"/>
    <xf numFmtId="168" fontId="116" fillId="0" borderId="27" applyNumberFormat="0" applyFill="0" applyAlignment="0" applyProtection="0"/>
    <xf numFmtId="0" fontId="116" fillId="0" borderId="27" applyNumberFormat="0" applyFill="0" applyAlignment="0" applyProtection="0"/>
    <xf numFmtId="168" fontId="116" fillId="0" borderId="27" applyNumberFormat="0" applyFill="0" applyAlignment="0" applyProtection="0"/>
    <xf numFmtId="168" fontId="116" fillId="0" borderId="27" applyNumberFormat="0" applyFill="0" applyAlignment="0" applyProtection="0"/>
    <xf numFmtId="0" fontId="116" fillId="0" borderId="27" applyNumberFormat="0" applyFill="0" applyAlignment="0" applyProtection="0"/>
    <xf numFmtId="168" fontId="116" fillId="0" borderId="27" applyNumberFormat="0" applyFill="0" applyAlignment="0" applyProtection="0"/>
    <xf numFmtId="168" fontId="116" fillId="0" borderId="27" applyNumberFormat="0" applyFill="0" applyAlignment="0" applyProtection="0"/>
    <xf numFmtId="0" fontId="116" fillId="0" borderId="27" applyNumberFormat="0" applyFill="0" applyAlignment="0" applyProtection="0"/>
    <xf numFmtId="168" fontId="116" fillId="0" borderId="27" applyNumberFormat="0" applyFill="0" applyAlignment="0" applyProtection="0"/>
    <xf numFmtId="168" fontId="116" fillId="0" borderId="27" applyNumberFormat="0" applyFill="0" applyAlignment="0" applyProtection="0"/>
    <xf numFmtId="0" fontId="116" fillId="0" borderId="27" applyNumberFormat="0" applyFill="0" applyAlignment="0" applyProtection="0"/>
    <xf numFmtId="168" fontId="116" fillId="0" borderId="27" applyNumberFormat="0" applyFill="0" applyAlignment="0" applyProtection="0"/>
    <xf numFmtId="0" fontId="12" fillId="0" borderId="6" applyNumberFormat="0" applyFill="0" applyAlignment="0" applyProtection="0"/>
    <xf numFmtId="0" fontId="116" fillId="0" borderId="27" applyNumberFormat="0" applyFill="0" applyAlignment="0" applyProtection="0"/>
    <xf numFmtId="168" fontId="116" fillId="0" borderId="27" applyNumberFormat="0" applyFill="0" applyAlignment="0" applyProtection="0"/>
    <xf numFmtId="168" fontId="116" fillId="0" borderId="27" applyNumberFormat="0" applyFill="0" applyAlignment="0" applyProtection="0"/>
    <xf numFmtId="168" fontId="116" fillId="0" borderId="27" applyNumberFormat="0" applyFill="0" applyAlignment="0" applyProtection="0"/>
    <xf numFmtId="0" fontId="116" fillId="0" borderId="27" applyNumberFormat="0" applyFill="0" applyAlignment="0" applyProtection="0"/>
    <xf numFmtId="168" fontId="116" fillId="0" borderId="27" applyNumberFormat="0" applyFill="0" applyAlignment="0" applyProtection="0"/>
    <xf numFmtId="168" fontId="116" fillId="0" borderId="27" applyNumberFormat="0" applyFill="0" applyAlignment="0" applyProtection="0"/>
    <xf numFmtId="0" fontId="116" fillId="0" borderId="27" applyNumberFormat="0" applyFill="0" applyAlignment="0" applyProtection="0"/>
    <xf numFmtId="168" fontId="116" fillId="0" borderId="27" applyNumberFormat="0" applyFill="0" applyAlignment="0" applyProtection="0"/>
    <xf numFmtId="168" fontId="116" fillId="0" borderId="27" applyNumberFormat="0" applyFill="0" applyAlignment="0" applyProtection="0"/>
    <xf numFmtId="0" fontId="116" fillId="0" borderId="27" applyNumberFormat="0" applyFill="0" applyAlignment="0" applyProtection="0"/>
    <xf numFmtId="168" fontId="116" fillId="0" borderId="27" applyNumberFormat="0" applyFill="0" applyAlignment="0" applyProtection="0"/>
    <xf numFmtId="168" fontId="116" fillId="0" borderId="27" applyNumberFormat="0" applyFill="0" applyAlignment="0" applyProtection="0"/>
    <xf numFmtId="0" fontId="116" fillId="0" borderId="27" applyNumberFormat="0" applyFill="0" applyAlignment="0" applyProtection="0"/>
    <xf numFmtId="168" fontId="116" fillId="0" borderId="27" applyNumberFormat="0" applyFill="0" applyAlignment="0" applyProtection="0"/>
    <xf numFmtId="168" fontId="116" fillId="0" borderId="27" applyNumberFormat="0" applyFill="0" applyAlignment="0" applyProtection="0"/>
    <xf numFmtId="0" fontId="116" fillId="0" borderId="27" applyNumberFormat="0" applyFill="0" applyAlignment="0" applyProtection="0"/>
    <xf numFmtId="168" fontId="116" fillId="0" borderId="27" applyNumberFormat="0" applyFill="0" applyAlignment="0" applyProtection="0"/>
    <xf numFmtId="168" fontId="116" fillId="0" borderId="27" applyNumberFormat="0" applyFill="0" applyAlignment="0" applyProtection="0"/>
    <xf numFmtId="0" fontId="116" fillId="0" borderId="27" applyNumberFormat="0" applyFill="0" applyAlignment="0" applyProtection="0"/>
    <xf numFmtId="168" fontId="116" fillId="0" borderId="27" applyNumberFormat="0" applyFill="0" applyAlignment="0" applyProtection="0"/>
    <xf numFmtId="168" fontId="116" fillId="0" borderId="27" applyNumberFormat="0" applyFill="0" applyAlignment="0" applyProtection="0"/>
    <xf numFmtId="0" fontId="116" fillId="0" borderId="27" applyNumberFormat="0" applyFill="0" applyAlignment="0" applyProtection="0"/>
    <xf numFmtId="168" fontId="116" fillId="0" borderId="27" applyNumberFormat="0" applyFill="0" applyAlignment="0" applyProtection="0"/>
    <xf numFmtId="168" fontId="116" fillId="0" borderId="27" applyNumberFormat="0" applyFill="0" applyAlignment="0" applyProtection="0"/>
    <xf numFmtId="0" fontId="116" fillId="0" borderId="27" applyNumberFormat="0" applyFill="0" applyAlignment="0" applyProtection="0"/>
    <xf numFmtId="168" fontId="116" fillId="0" borderId="27" applyNumberFormat="0" applyFill="0" applyAlignment="0" applyProtection="0"/>
    <xf numFmtId="168" fontId="116" fillId="0" borderId="27" applyNumberFormat="0" applyFill="0" applyAlignment="0" applyProtection="0"/>
    <xf numFmtId="0" fontId="116" fillId="0" borderId="27" applyNumberFormat="0" applyFill="0" applyAlignment="0" applyProtection="0"/>
    <xf numFmtId="168" fontId="116" fillId="0" borderId="27" applyNumberFormat="0" applyFill="0" applyAlignment="0" applyProtection="0"/>
    <xf numFmtId="168" fontId="116" fillId="0" borderId="27" applyNumberFormat="0" applyFill="0" applyAlignment="0" applyProtection="0"/>
    <xf numFmtId="0" fontId="116" fillId="0" borderId="27" applyNumberFormat="0" applyFill="0" applyAlignment="0" applyProtection="0"/>
    <xf numFmtId="168" fontId="116" fillId="0" borderId="27" applyNumberFormat="0" applyFill="0" applyAlignment="0" applyProtection="0"/>
    <xf numFmtId="168" fontId="116" fillId="0" borderId="27" applyNumberFormat="0" applyFill="0" applyAlignment="0" applyProtection="0"/>
    <xf numFmtId="0" fontId="116" fillId="0" borderId="27" applyNumberFormat="0" applyFill="0" applyAlignment="0" applyProtection="0"/>
    <xf numFmtId="168" fontId="116" fillId="0" borderId="27" applyNumberFormat="0" applyFill="0" applyAlignment="0" applyProtection="0"/>
    <xf numFmtId="168" fontId="116" fillId="0" borderId="27" applyNumberFormat="0" applyFill="0" applyAlignment="0" applyProtection="0"/>
    <xf numFmtId="0" fontId="116" fillId="0" borderId="27" applyNumberFormat="0" applyFill="0" applyAlignment="0" applyProtection="0"/>
    <xf numFmtId="168" fontId="116" fillId="0" borderId="27" applyNumberFormat="0" applyFill="0" applyAlignment="0" applyProtection="0"/>
    <xf numFmtId="168" fontId="116" fillId="0" borderId="27" applyNumberFormat="0" applyFill="0" applyAlignment="0" applyProtection="0"/>
    <xf numFmtId="0" fontId="116" fillId="0" borderId="27" applyNumberFormat="0" applyFill="0" applyAlignment="0" applyProtection="0"/>
    <xf numFmtId="168" fontId="116" fillId="0" borderId="27" applyNumberFormat="0" applyFill="0" applyAlignment="0" applyProtection="0"/>
    <xf numFmtId="168" fontId="116" fillId="0" borderId="27" applyNumberFormat="0" applyFill="0" applyAlignment="0" applyProtection="0"/>
    <xf numFmtId="0" fontId="116" fillId="0" borderId="27" applyNumberFormat="0" applyFill="0" applyAlignment="0" applyProtection="0"/>
    <xf numFmtId="168" fontId="116" fillId="0" borderId="27" applyNumberFormat="0" applyFill="0" applyAlignment="0" applyProtection="0"/>
    <xf numFmtId="178" fontId="131" fillId="0" borderId="34" applyFill="0" applyBorder="0">
      <alignment horizontal="left"/>
    </xf>
    <xf numFmtId="218" fontId="29" fillId="0" borderId="0" applyFont="0" applyFill="0" applyBorder="0" applyAlignment="0" applyProtection="0"/>
    <xf numFmtId="219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220" fontId="29" fillId="0" borderId="0" applyFont="0" applyFill="0" applyBorder="0" applyAlignment="0" applyProtection="0"/>
    <xf numFmtId="221" fontId="29" fillId="0" borderId="0" applyFont="0" applyFill="0" applyBorder="0" applyAlignment="0" applyProtection="0"/>
    <xf numFmtId="199" fontId="29" fillId="0" borderId="0" applyFont="0" applyFill="0" applyBorder="0" applyAlignment="0" applyProtection="0"/>
    <xf numFmtId="201" fontId="29" fillId="0" borderId="0" applyFont="0" applyFill="0" applyBorder="0" applyAlignment="0" applyProtection="0"/>
    <xf numFmtId="0" fontId="132" fillId="0" borderId="0">
      <protection locked="0"/>
    </xf>
    <xf numFmtId="0" fontId="132" fillId="0" borderId="0">
      <protection locked="0"/>
    </xf>
    <xf numFmtId="168" fontId="132" fillId="0" borderId="0">
      <protection locked="0"/>
    </xf>
    <xf numFmtId="168" fontId="133" fillId="67" borderId="0" applyNumberFormat="0" applyBorder="0" applyAlignment="0" applyProtection="0"/>
    <xf numFmtId="0" fontId="133" fillId="67" borderId="0" applyNumberFormat="0" applyBorder="0" applyAlignment="0" applyProtection="0"/>
    <xf numFmtId="168" fontId="133" fillId="67" borderId="0" applyNumberFormat="0" applyBorder="0" applyAlignment="0" applyProtection="0"/>
    <xf numFmtId="168" fontId="133" fillId="67" borderId="0" applyNumberFormat="0" applyBorder="0" applyAlignment="0" applyProtection="0"/>
    <xf numFmtId="0" fontId="133" fillId="67" borderId="0" applyNumberFormat="0" applyBorder="0" applyAlignment="0" applyProtection="0"/>
    <xf numFmtId="168" fontId="133" fillId="67" borderId="0" applyNumberFormat="0" applyBorder="0" applyAlignment="0" applyProtection="0"/>
    <xf numFmtId="168" fontId="133" fillId="67" borderId="0" applyNumberFormat="0" applyBorder="0" applyAlignment="0" applyProtection="0"/>
    <xf numFmtId="0" fontId="133" fillId="67" borderId="0" applyNumberFormat="0" applyBorder="0" applyAlignment="0" applyProtection="0"/>
    <xf numFmtId="168" fontId="133" fillId="67" borderId="0" applyNumberFormat="0" applyBorder="0" applyAlignment="0" applyProtection="0"/>
    <xf numFmtId="168" fontId="133" fillId="67" borderId="0" applyNumberFormat="0" applyBorder="0" applyAlignment="0" applyProtection="0"/>
    <xf numFmtId="0" fontId="133" fillId="67" borderId="0" applyNumberFormat="0" applyBorder="0" applyAlignment="0" applyProtection="0"/>
    <xf numFmtId="168" fontId="133" fillId="67" borderId="0" applyNumberFormat="0" applyBorder="0" applyAlignment="0" applyProtection="0"/>
    <xf numFmtId="168" fontId="133" fillId="67" borderId="0" applyNumberFormat="0" applyBorder="0" applyAlignment="0" applyProtection="0"/>
    <xf numFmtId="0" fontId="133" fillId="67" borderId="0" applyNumberFormat="0" applyBorder="0" applyAlignment="0" applyProtection="0"/>
    <xf numFmtId="168" fontId="133" fillId="67" borderId="0" applyNumberFormat="0" applyBorder="0" applyAlignment="0" applyProtection="0"/>
    <xf numFmtId="168" fontId="133" fillId="67" borderId="0" applyNumberFormat="0" applyBorder="0" applyAlignment="0" applyProtection="0"/>
    <xf numFmtId="0" fontId="133" fillId="67" borderId="0" applyNumberFormat="0" applyBorder="0" applyAlignment="0" applyProtection="0"/>
    <xf numFmtId="168" fontId="133" fillId="67" borderId="0" applyNumberFormat="0" applyBorder="0" applyAlignment="0" applyProtection="0"/>
    <xf numFmtId="168" fontId="133" fillId="67" borderId="0" applyNumberFormat="0" applyBorder="0" applyAlignment="0" applyProtection="0"/>
    <xf numFmtId="0" fontId="133" fillId="67" borderId="0" applyNumberFormat="0" applyBorder="0" applyAlignment="0" applyProtection="0"/>
    <xf numFmtId="168" fontId="133" fillId="67" borderId="0" applyNumberFormat="0" applyBorder="0" applyAlignment="0" applyProtection="0"/>
    <xf numFmtId="168" fontId="133" fillId="67" borderId="0" applyNumberFormat="0" applyBorder="0" applyAlignment="0" applyProtection="0"/>
    <xf numFmtId="0" fontId="133" fillId="67" borderId="0" applyNumberFormat="0" applyBorder="0" applyAlignment="0" applyProtection="0"/>
    <xf numFmtId="168" fontId="133" fillId="67" borderId="0" applyNumberFormat="0" applyBorder="0" applyAlignment="0" applyProtection="0"/>
    <xf numFmtId="168" fontId="133" fillId="67" borderId="0" applyNumberFormat="0" applyBorder="0" applyAlignment="0" applyProtection="0"/>
    <xf numFmtId="0" fontId="133" fillId="67" borderId="0" applyNumberFormat="0" applyBorder="0" applyAlignment="0" applyProtection="0"/>
    <xf numFmtId="168" fontId="133" fillId="67" borderId="0" applyNumberFormat="0" applyBorder="0" applyAlignment="0" applyProtection="0"/>
    <xf numFmtId="168" fontId="133" fillId="67" borderId="0" applyNumberFormat="0" applyBorder="0" applyAlignment="0" applyProtection="0"/>
    <xf numFmtId="0" fontId="133" fillId="67" borderId="0" applyNumberFormat="0" applyBorder="0" applyAlignment="0" applyProtection="0"/>
    <xf numFmtId="168" fontId="133" fillId="67" borderId="0" applyNumberFormat="0" applyBorder="0" applyAlignment="0" applyProtection="0"/>
    <xf numFmtId="168" fontId="133" fillId="67" borderId="0" applyNumberFormat="0" applyBorder="0" applyAlignment="0" applyProtection="0"/>
    <xf numFmtId="0" fontId="133" fillId="67" borderId="0" applyNumberFormat="0" applyBorder="0" applyAlignment="0" applyProtection="0"/>
    <xf numFmtId="168" fontId="133" fillId="67" borderId="0" applyNumberFormat="0" applyBorder="0" applyAlignment="0" applyProtection="0"/>
    <xf numFmtId="0" fontId="8" fillId="4" borderId="0" applyNumberFormat="0" applyBorder="0" applyAlignment="0" applyProtection="0"/>
    <xf numFmtId="0" fontId="133" fillId="67" borderId="0" applyNumberFormat="0" applyBorder="0" applyAlignment="0" applyProtection="0"/>
    <xf numFmtId="168" fontId="133" fillId="67" borderId="0" applyNumberFormat="0" applyBorder="0" applyAlignment="0" applyProtection="0"/>
    <xf numFmtId="168" fontId="133" fillId="67" borderId="0" applyNumberFormat="0" applyBorder="0" applyAlignment="0" applyProtection="0"/>
    <xf numFmtId="168" fontId="133" fillId="67" borderId="0" applyNumberFormat="0" applyBorder="0" applyAlignment="0" applyProtection="0"/>
    <xf numFmtId="0" fontId="133" fillId="67" borderId="0" applyNumberFormat="0" applyBorder="0" applyAlignment="0" applyProtection="0"/>
    <xf numFmtId="168" fontId="133" fillId="67" borderId="0" applyNumberFormat="0" applyBorder="0" applyAlignment="0" applyProtection="0"/>
    <xf numFmtId="168" fontId="133" fillId="67" borderId="0" applyNumberFormat="0" applyBorder="0" applyAlignment="0" applyProtection="0"/>
    <xf numFmtId="0" fontId="133" fillId="67" borderId="0" applyNumberFormat="0" applyBorder="0" applyAlignment="0" applyProtection="0"/>
    <xf numFmtId="168" fontId="133" fillId="67" borderId="0" applyNumberFormat="0" applyBorder="0" applyAlignment="0" applyProtection="0"/>
    <xf numFmtId="168" fontId="133" fillId="67" borderId="0" applyNumberFormat="0" applyBorder="0" applyAlignment="0" applyProtection="0"/>
    <xf numFmtId="0" fontId="133" fillId="67" borderId="0" applyNumberFormat="0" applyBorder="0" applyAlignment="0" applyProtection="0"/>
    <xf numFmtId="168" fontId="133" fillId="67" borderId="0" applyNumberFormat="0" applyBorder="0" applyAlignment="0" applyProtection="0"/>
    <xf numFmtId="168" fontId="133" fillId="67" borderId="0" applyNumberFormat="0" applyBorder="0" applyAlignment="0" applyProtection="0"/>
    <xf numFmtId="0" fontId="133" fillId="67" borderId="0" applyNumberFormat="0" applyBorder="0" applyAlignment="0" applyProtection="0"/>
    <xf numFmtId="168" fontId="133" fillId="67" borderId="0" applyNumberFormat="0" applyBorder="0" applyAlignment="0" applyProtection="0"/>
    <xf numFmtId="168" fontId="133" fillId="67" borderId="0" applyNumberFormat="0" applyBorder="0" applyAlignment="0" applyProtection="0"/>
    <xf numFmtId="0" fontId="133" fillId="67" borderId="0" applyNumberFormat="0" applyBorder="0" applyAlignment="0" applyProtection="0"/>
    <xf numFmtId="168" fontId="133" fillId="67" borderId="0" applyNumberFormat="0" applyBorder="0" applyAlignment="0" applyProtection="0"/>
    <xf numFmtId="168" fontId="133" fillId="67" borderId="0" applyNumberFormat="0" applyBorder="0" applyAlignment="0" applyProtection="0"/>
    <xf numFmtId="0" fontId="133" fillId="67" borderId="0" applyNumberFormat="0" applyBorder="0" applyAlignment="0" applyProtection="0"/>
    <xf numFmtId="168" fontId="133" fillId="67" borderId="0" applyNumberFormat="0" applyBorder="0" applyAlignment="0" applyProtection="0"/>
    <xf numFmtId="168" fontId="133" fillId="67" borderId="0" applyNumberFormat="0" applyBorder="0" applyAlignment="0" applyProtection="0"/>
    <xf numFmtId="0" fontId="133" fillId="67" borderId="0" applyNumberFormat="0" applyBorder="0" applyAlignment="0" applyProtection="0"/>
    <xf numFmtId="168" fontId="133" fillId="67" borderId="0" applyNumberFormat="0" applyBorder="0" applyAlignment="0" applyProtection="0"/>
    <xf numFmtId="168" fontId="133" fillId="67" borderId="0" applyNumberFormat="0" applyBorder="0" applyAlignment="0" applyProtection="0"/>
    <xf numFmtId="0" fontId="133" fillId="67" borderId="0" applyNumberFormat="0" applyBorder="0" applyAlignment="0" applyProtection="0"/>
    <xf numFmtId="168" fontId="133" fillId="67" borderId="0" applyNumberFormat="0" applyBorder="0" applyAlignment="0" applyProtection="0"/>
    <xf numFmtId="168" fontId="133" fillId="67" borderId="0" applyNumberFormat="0" applyBorder="0" applyAlignment="0" applyProtection="0"/>
    <xf numFmtId="0" fontId="133" fillId="67" borderId="0" applyNumberFormat="0" applyBorder="0" applyAlignment="0" applyProtection="0"/>
    <xf numFmtId="168" fontId="133" fillId="67" borderId="0" applyNumberFormat="0" applyBorder="0" applyAlignment="0" applyProtection="0"/>
    <xf numFmtId="168" fontId="133" fillId="67" borderId="0" applyNumberFormat="0" applyBorder="0" applyAlignment="0" applyProtection="0"/>
    <xf numFmtId="0" fontId="133" fillId="67" borderId="0" applyNumberFormat="0" applyBorder="0" applyAlignment="0" applyProtection="0"/>
    <xf numFmtId="168" fontId="133" fillId="67" borderId="0" applyNumberFormat="0" applyBorder="0" applyAlignment="0" applyProtection="0"/>
    <xf numFmtId="168" fontId="133" fillId="67" borderId="0" applyNumberFormat="0" applyBorder="0" applyAlignment="0" applyProtection="0"/>
    <xf numFmtId="0" fontId="133" fillId="67" borderId="0" applyNumberFormat="0" applyBorder="0" applyAlignment="0" applyProtection="0"/>
    <xf numFmtId="168" fontId="133" fillId="67" borderId="0" applyNumberFormat="0" applyBorder="0" applyAlignment="0" applyProtection="0"/>
    <xf numFmtId="168" fontId="133" fillId="67" borderId="0" applyNumberFormat="0" applyBorder="0" applyAlignment="0" applyProtection="0"/>
    <xf numFmtId="0" fontId="133" fillId="67" borderId="0" applyNumberFormat="0" applyBorder="0" applyAlignment="0" applyProtection="0"/>
    <xf numFmtId="168" fontId="133" fillId="67" borderId="0" applyNumberFormat="0" applyBorder="0" applyAlignment="0" applyProtection="0"/>
    <xf numFmtId="168" fontId="133" fillId="67" borderId="0" applyNumberFormat="0" applyBorder="0" applyAlignment="0" applyProtection="0"/>
    <xf numFmtId="0" fontId="133" fillId="67" borderId="0" applyNumberFormat="0" applyBorder="0" applyAlignment="0" applyProtection="0"/>
    <xf numFmtId="168" fontId="133" fillId="67" borderId="0" applyNumberFormat="0" applyBorder="0" applyAlignment="0" applyProtection="0"/>
    <xf numFmtId="168" fontId="133" fillId="67" borderId="0" applyNumberFormat="0" applyBorder="0" applyAlignment="0" applyProtection="0"/>
    <xf numFmtId="0" fontId="133" fillId="67" borderId="0" applyNumberFormat="0" applyBorder="0" applyAlignment="0" applyProtection="0"/>
    <xf numFmtId="168" fontId="133" fillId="6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222" fontId="134" fillId="0" borderId="0"/>
    <xf numFmtId="0" fontId="21" fillId="0" borderId="0"/>
    <xf numFmtId="0" fontId="98" fillId="0" borderId="0">
      <alignment horizontal="left"/>
    </xf>
    <xf numFmtId="0" fontId="98" fillId="0" borderId="0">
      <alignment horizontal="left"/>
    </xf>
    <xf numFmtId="0" fontId="98" fillId="0" borderId="0">
      <alignment horizontal="left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9" fillId="0" borderId="0"/>
    <xf numFmtId="0" fontId="18" fillId="0" borderId="0"/>
    <xf numFmtId="0" fontId="46" fillId="0" borderId="0"/>
    <xf numFmtId="0" fontId="9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168" fontId="46" fillId="0" borderId="0"/>
    <xf numFmtId="168" fontId="46" fillId="0" borderId="0"/>
    <xf numFmtId="168" fontId="46" fillId="0" borderId="0"/>
    <xf numFmtId="0" fontId="29" fillId="0" borderId="0"/>
    <xf numFmtId="0" fontId="46" fillId="0" borderId="0"/>
    <xf numFmtId="0" fontId="29" fillId="0" borderId="0"/>
    <xf numFmtId="0" fontId="29" fillId="0" borderId="0"/>
    <xf numFmtId="0" fontId="29" fillId="0" borderId="0"/>
    <xf numFmtId="0" fontId="4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168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1" fillId="0" borderId="0"/>
    <xf numFmtId="0" fontId="21" fillId="0" borderId="0"/>
    <xf numFmtId="168" fontId="21" fillId="0" borderId="0"/>
    <xf numFmtId="0" fontId="18" fillId="0" borderId="0"/>
    <xf numFmtId="0" fontId="21" fillId="0" borderId="0"/>
    <xf numFmtId="0" fontId="1" fillId="0" borderId="0"/>
    <xf numFmtId="0" fontId="1" fillId="0" borderId="0"/>
    <xf numFmtId="0" fontId="1" fillId="0" borderId="0"/>
    <xf numFmtId="168" fontId="21" fillId="0" borderId="0"/>
    <xf numFmtId="0" fontId="18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8" fontId="21" fillId="0" borderId="0"/>
    <xf numFmtId="0" fontId="18" fillId="0" borderId="0"/>
    <xf numFmtId="0" fontId="21" fillId="0" borderId="0"/>
    <xf numFmtId="168" fontId="21" fillId="0" borderId="0"/>
    <xf numFmtId="0" fontId="18" fillId="0" borderId="0"/>
    <xf numFmtId="0" fontId="135" fillId="0" borderId="0">
      <alignment vertical="center"/>
    </xf>
    <xf numFmtId="0" fontId="21" fillId="0" borderId="0"/>
    <xf numFmtId="0" fontId="136" fillId="0" borderId="0"/>
    <xf numFmtId="0" fontId="21" fillId="0" borderId="0"/>
    <xf numFmtId="0" fontId="136" fillId="0" borderId="0"/>
    <xf numFmtId="0" fontId="136" fillId="0" borderId="0"/>
    <xf numFmtId="168" fontId="136" fillId="0" borderId="0"/>
    <xf numFmtId="168" fontId="136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36" fillId="0" borderId="0"/>
    <xf numFmtId="0" fontId="136" fillId="0" borderId="0"/>
    <xf numFmtId="168" fontId="136" fillId="0" borderId="0"/>
    <xf numFmtId="168" fontId="136" fillId="0" borderId="0"/>
    <xf numFmtId="168" fontId="96" fillId="0" borderId="0"/>
    <xf numFmtId="0" fontId="96" fillId="0" borderId="0"/>
    <xf numFmtId="168" fontId="96" fillId="0" borderId="0"/>
    <xf numFmtId="168" fontId="136" fillId="0" borderId="0"/>
    <xf numFmtId="0" fontId="136" fillId="0" borderId="0"/>
    <xf numFmtId="168" fontId="136" fillId="0" borderId="0"/>
    <xf numFmtId="0" fontId="21" fillId="0" borderId="0"/>
    <xf numFmtId="0" fontId="18" fillId="0" borderId="0"/>
    <xf numFmtId="0" fontId="21" fillId="0" borderId="0"/>
    <xf numFmtId="168" fontId="21" fillId="0" borderId="0"/>
    <xf numFmtId="168" fontId="21" fillId="0" borderId="0"/>
    <xf numFmtId="0" fontId="18" fillId="0" borderId="0"/>
    <xf numFmtId="0" fontId="18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8" fontId="2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1" fillId="0" borderId="0"/>
    <xf numFmtId="168" fontId="2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1" fillId="0" borderId="0"/>
    <xf numFmtId="168" fontId="21" fillId="0" borderId="0"/>
    <xf numFmtId="0" fontId="18" fillId="0" borderId="0"/>
    <xf numFmtId="0" fontId="18" fillId="0" borderId="0"/>
    <xf numFmtId="0" fontId="21" fillId="0" borderId="0"/>
    <xf numFmtId="168" fontId="21" fillId="0" borderId="0"/>
    <xf numFmtId="0" fontId="18" fillId="0" borderId="0"/>
    <xf numFmtId="0" fontId="21" fillId="0" borderId="0"/>
    <xf numFmtId="168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9" fillId="0" borderId="0"/>
    <xf numFmtId="0" fontId="18" fillId="0" borderId="0"/>
    <xf numFmtId="168" fontId="21" fillId="0" borderId="0"/>
    <xf numFmtId="38" fontId="29" fillId="0" borderId="0"/>
    <xf numFmtId="0" fontId="29" fillId="0" borderId="0"/>
    <xf numFmtId="168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168" fontId="60" fillId="0" borderId="0"/>
    <xf numFmtId="168" fontId="60" fillId="0" borderId="0"/>
    <xf numFmtId="0" fontId="18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168" fontId="21" fillId="0" borderId="0"/>
    <xf numFmtId="168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168" fontId="21" fillId="0" borderId="0"/>
    <xf numFmtId="168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168" fontId="21" fillId="0" borderId="0"/>
    <xf numFmtId="168" fontId="21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66" fillId="0" borderId="0"/>
    <xf numFmtId="168" fontId="66" fillId="0" borderId="0"/>
    <xf numFmtId="168" fontId="66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168" fontId="21" fillId="0" borderId="0"/>
    <xf numFmtId="168" fontId="21" fillId="0" borderId="0"/>
    <xf numFmtId="0" fontId="18" fillId="0" borderId="0"/>
    <xf numFmtId="0" fontId="1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36" fillId="0" borderId="0"/>
    <xf numFmtId="0" fontId="1" fillId="0" borderId="0"/>
    <xf numFmtId="0" fontId="1" fillId="0" borderId="0"/>
    <xf numFmtId="0" fontId="1" fillId="0" borderId="0"/>
    <xf numFmtId="0" fontId="136" fillId="0" borderId="0"/>
    <xf numFmtId="0" fontId="136" fillId="0" borderId="0"/>
    <xf numFmtId="168" fontId="136" fillId="0" borderId="0"/>
    <xf numFmtId="168" fontId="136" fillId="0" borderId="0"/>
    <xf numFmtId="0" fontId="98" fillId="0" borderId="0">
      <alignment horizontal="left"/>
    </xf>
    <xf numFmtId="0" fontId="98" fillId="0" borderId="0">
      <alignment horizontal="left"/>
    </xf>
    <xf numFmtId="0" fontId="98" fillId="0" borderId="0">
      <alignment horizontal="left"/>
    </xf>
    <xf numFmtId="0" fontId="98" fillId="0" borderId="0">
      <alignment horizontal="left"/>
    </xf>
    <xf numFmtId="0" fontId="98" fillId="0" borderId="0">
      <alignment horizontal="left"/>
    </xf>
    <xf numFmtId="0" fontId="98" fillId="0" borderId="0">
      <alignment horizontal="left"/>
    </xf>
    <xf numFmtId="0" fontId="98" fillId="0" borderId="0">
      <alignment horizontal="left"/>
    </xf>
    <xf numFmtId="0" fontId="98" fillId="0" borderId="0">
      <alignment horizontal="left"/>
    </xf>
    <xf numFmtId="0" fontId="98" fillId="0" borderId="0">
      <alignment horizontal="left"/>
    </xf>
    <xf numFmtId="0" fontId="98" fillId="0" borderId="0">
      <alignment horizontal="left"/>
    </xf>
    <xf numFmtId="0" fontId="21" fillId="0" borderId="0"/>
    <xf numFmtId="168" fontId="136" fillId="0" borderId="0"/>
    <xf numFmtId="0" fontId="136" fillId="0" borderId="0"/>
    <xf numFmtId="168" fontId="136" fillId="0" borderId="0"/>
    <xf numFmtId="0" fontId="136" fillId="0" borderId="0"/>
    <xf numFmtId="0" fontId="1" fillId="0" borderId="0"/>
    <xf numFmtId="0" fontId="1" fillId="0" borderId="0"/>
    <xf numFmtId="0" fontId="1" fillId="0" borderId="0"/>
    <xf numFmtId="0" fontId="136" fillId="0" borderId="0"/>
    <xf numFmtId="0" fontId="136" fillId="0" borderId="0"/>
    <xf numFmtId="168" fontId="136" fillId="0" borderId="0"/>
    <xf numFmtId="168" fontId="136" fillId="0" borderId="0"/>
    <xf numFmtId="0" fontId="98" fillId="0" borderId="0">
      <alignment horizontal="left"/>
    </xf>
    <xf numFmtId="0" fontId="98" fillId="0" borderId="0">
      <alignment horizontal="left"/>
    </xf>
    <xf numFmtId="0" fontId="98" fillId="0" borderId="0">
      <alignment horizontal="left"/>
    </xf>
    <xf numFmtId="0" fontId="98" fillId="0" borderId="0">
      <alignment horizontal="left"/>
    </xf>
    <xf numFmtId="0" fontId="98" fillId="0" borderId="0">
      <alignment horizontal="left"/>
    </xf>
    <xf numFmtId="0" fontId="98" fillId="0" borderId="0">
      <alignment horizontal="left"/>
    </xf>
    <xf numFmtId="0" fontId="98" fillId="0" borderId="0">
      <alignment horizontal="left"/>
    </xf>
    <xf numFmtId="0" fontId="98" fillId="0" borderId="0">
      <alignment horizontal="left"/>
    </xf>
    <xf numFmtId="0" fontId="98" fillId="0" borderId="0">
      <alignment horizontal="left"/>
    </xf>
    <xf numFmtId="0" fontId="98" fillId="0" borderId="0">
      <alignment horizontal="left"/>
    </xf>
    <xf numFmtId="0" fontId="21" fillId="0" borderId="0"/>
    <xf numFmtId="0" fontId="71" fillId="0" borderId="0"/>
    <xf numFmtId="0" fontId="71" fillId="0" borderId="0"/>
    <xf numFmtId="168" fontId="71" fillId="0" borderId="0"/>
    <xf numFmtId="168" fontId="71" fillId="0" borderId="0"/>
    <xf numFmtId="0" fontId="50" fillId="0" borderId="0"/>
    <xf numFmtId="168" fontId="68" fillId="72" borderId="35" applyNumberFormat="0" applyFont="0" applyAlignment="0" applyProtection="0"/>
    <xf numFmtId="0" fontId="68" fillId="72" borderId="35" applyNumberFormat="0" applyFont="0" applyAlignment="0" applyProtection="0"/>
    <xf numFmtId="168" fontId="68" fillId="72" borderId="35" applyNumberFormat="0" applyFont="0" applyAlignment="0" applyProtection="0"/>
    <xf numFmtId="168" fontId="68" fillId="72" borderId="35" applyNumberFormat="0" applyFont="0" applyAlignment="0" applyProtection="0"/>
    <xf numFmtId="0" fontId="68" fillId="72" borderId="35" applyNumberFormat="0" applyFont="0" applyAlignment="0" applyProtection="0"/>
    <xf numFmtId="168" fontId="68" fillId="72" borderId="35" applyNumberFormat="0" applyFont="0" applyAlignment="0" applyProtection="0"/>
    <xf numFmtId="168" fontId="68" fillId="72" borderId="35" applyNumberFormat="0" applyFont="0" applyAlignment="0" applyProtection="0"/>
    <xf numFmtId="0" fontId="68" fillId="72" borderId="35" applyNumberFormat="0" applyFont="0" applyAlignment="0" applyProtection="0"/>
    <xf numFmtId="168" fontId="68" fillId="72" borderId="35" applyNumberFormat="0" applyFont="0" applyAlignment="0" applyProtection="0"/>
    <xf numFmtId="168" fontId="68" fillId="72" borderId="35" applyNumberFormat="0" applyFont="0" applyAlignment="0" applyProtection="0"/>
    <xf numFmtId="0" fontId="68" fillId="72" borderId="35" applyNumberFormat="0" applyFont="0" applyAlignment="0" applyProtection="0"/>
    <xf numFmtId="168" fontId="68" fillId="72" borderId="35" applyNumberFormat="0" applyFont="0" applyAlignment="0" applyProtection="0"/>
    <xf numFmtId="168" fontId="68" fillId="72" borderId="35" applyNumberFormat="0" applyFont="0" applyAlignment="0" applyProtection="0"/>
    <xf numFmtId="0" fontId="68" fillId="72" borderId="35" applyNumberFormat="0" applyFont="0" applyAlignment="0" applyProtection="0"/>
    <xf numFmtId="168" fontId="68" fillId="72" borderId="35" applyNumberFormat="0" applyFont="0" applyAlignment="0" applyProtection="0"/>
    <xf numFmtId="168" fontId="68" fillId="72" borderId="35" applyNumberFormat="0" applyFont="0" applyAlignment="0" applyProtection="0"/>
    <xf numFmtId="0" fontId="68" fillId="72" borderId="35" applyNumberFormat="0" applyFont="0" applyAlignment="0" applyProtection="0"/>
    <xf numFmtId="168" fontId="68" fillId="72" borderId="35" applyNumberFormat="0" applyFont="0" applyAlignment="0" applyProtection="0"/>
    <xf numFmtId="168" fontId="68" fillId="72" borderId="35" applyNumberFormat="0" applyFont="0" applyAlignment="0" applyProtection="0"/>
    <xf numFmtId="0" fontId="68" fillId="72" borderId="35" applyNumberFormat="0" applyFont="0" applyAlignment="0" applyProtection="0"/>
    <xf numFmtId="168" fontId="68" fillId="72" borderId="35" applyNumberFormat="0" applyFont="0" applyAlignment="0" applyProtection="0"/>
    <xf numFmtId="168" fontId="68" fillId="72" borderId="35" applyNumberFormat="0" applyFont="0" applyAlignment="0" applyProtection="0"/>
    <xf numFmtId="0" fontId="68" fillId="72" borderId="35" applyNumberFormat="0" applyFont="0" applyAlignment="0" applyProtection="0"/>
    <xf numFmtId="168" fontId="68" fillId="72" borderId="35" applyNumberFormat="0" applyFont="0" applyAlignment="0" applyProtection="0"/>
    <xf numFmtId="168" fontId="68" fillId="72" borderId="35" applyNumberFormat="0" applyFont="0" applyAlignment="0" applyProtection="0"/>
    <xf numFmtId="0" fontId="68" fillId="72" borderId="35" applyNumberFormat="0" applyFont="0" applyAlignment="0" applyProtection="0"/>
    <xf numFmtId="168" fontId="68" fillId="72" borderId="35" applyNumberFormat="0" applyFont="0" applyAlignment="0" applyProtection="0"/>
    <xf numFmtId="168" fontId="68" fillId="72" borderId="35" applyNumberFormat="0" applyFont="0" applyAlignment="0" applyProtection="0"/>
    <xf numFmtId="0" fontId="68" fillId="72" borderId="35" applyNumberFormat="0" applyFont="0" applyAlignment="0" applyProtection="0"/>
    <xf numFmtId="168" fontId="68" fillId="72" borderId="35" applyNumberFormat="0" applyFont="0" applyAlignment="0" applyProtection="0"/>
    <xf numFmtId="168" fontId="68" fillId="72" borderId="35" applyNumberFormat="0" applyFont="0" applyAlignment="0" applyProtection="0"/>
    <xf numFmtId="0" fontId="68" fillId="72" borderId="35" applyNumberFormat="0" applyFont="0" applyAlignment="0" applyProtection="0"/>
    <xf numFmtId="168" fontId="68" fillId="72" borderId="35" applyNumberFormat="0" applyFont="0" applyAlignment="0" applyProtection="0"/>
    <xf numFmtId="168" fontId="68" fillId="72" borderId="35" applyNumberFormat="0" applyFont="0" applyAlignment="0" applyProtection="0"/>
    <xf numFmtId="168" fontId="68" fillId="72" borderId="35" applyNumberFormat="0" applyFont="0" applyAlignment="0" applyProtection="0"/>
    <xf numFmtId="0" fontId="68" fillId="72" borderId="35" applyNumberFormat="0" applyFont="0" applyAlignment="0" applyProtection="0"/>
    <xf numFmtId="168" fontId="68" fillId="72" borderId="35" applyNumberFormat="0" applyFont="0" applyAlignment="0" applyProtection="0"/>
    <xf numFmtId="168" fontId="68" fillId="72" borderId="35" applyNumberFormat="0" applyFont="0" applyAlignment="0" applyProtection="0"/>
    <xf numFmtId="0" fontId="68" fillId="72" borderId="35" applyNumberFormat="0" applyFont="0" applyAlignment="0" applyProtection="0"/>
    <xf numFmtId="168" fontId="68" fillId="72" borderId="35" applyNumberFormat="0" applyFont="0" applyAlignment="0" applyProtection="0"/>
    <xf numFmtId="168" fontId="68" fillId="72" borderId="35" applyNumberFormat="0" applyFont="0" applyAlignment="0" applyProtection="0"/>
    <xf numFmtId="0" fontId="68" fillId="72" borderId="35" applyNumberFormat="0" applyFont="0" applyAlignment="0" applyProtection="0"/>
    <xf numFmtId="168" fontId="68" fillId="72" borderId="35" applyNumberFormat="0" applyFont="0" applyAlignment="0" applyProtection="0"/>
    <xf numFmtId="168" fontId="68" fillId="72" borderId="35" applyNumberFormat="0" applyFont="0" applyAlignment="0" applyProtection="0"/>
    <xf numFmtId="0" fontId="68" fillId="72" borderId="35" applyNumberFormat="0" applyFont="0" applyAlignment="0" applyProtection="0"/>
    <xf numFmtId="168" fontId="68" fillId="72" borderId="35" applyNumberFormat="0" applyFont="0" applyAlignment="0" applyProtection="0"/>
    <xf numFmtId="168" fontId="68" fillId="72" borderId="35" applyNumberFormat="0" applyFont="0" applyAlignment="0" applyProtection="0"/>
    <xf numFmtId="0" fontId="68" fillId="72" borderId="35" applyNumberFormat="0" applyFont="0" applyAlignment="0" applyProtection="0"/>
    <xf numFmtId="168" fontId="68" fillId="72" borderId="35" applyNumberFormat="0" applyFont="0" applyAlignment="0" applyProtection="0"/>
    <xf numFmtId="168" fontId="68" fillId="72" borderId="35" applyNumberFormat="0" applyFont="0" applyAlignment="0" applyProtection="0"/>
    <xf numFmtId="0" fontId="68" fillId="72" borderId="35" applyNumberFormat="0" applyFont="0" applyAlignment="0" applyProtection="0"/>
    <xf numFmtId="168" fontId="68" fillId="72" borderId="35" applyNumberFormat="0" applyFont="0" applyAlignment="0" applyProtection="0"/>
    <xf numFmtId="168" fontId="68" fillId="72" borderId="35" applyNumberFormat="0" applyFont="0" applyAlignment="0" applyProtection="0"/>
    <xf numFmtId="0" fontId="68" fillId="72" borderId="35" applyNumberFormat="0" applyFont="0" applyAlignment="0" applyProtection="0"/>
    <xf numFmtId="168" fontId="68" fillId="72" borderId="35" applyNumberFormat="0" applyFont="0" applyAlignment="0" applyProtection="0"/>
    <xf numFmtId="168" fontId="68" fillId="72" borderId="35" applyNumberFormat="0" applyFont="0" applyAlignment="0" applyProtection="0"/>
    <xf numFmtId="0" fontId="68" fillId="72" borderId="35" applyNumberFormat="0" applyFont="0" applyAlignment="0" applyProtection="0"/>
    <xf numFmtId="168" fontId="68" fillId="72" borderId="35" applyNumberFormat="0" applyFont="0" applyAlignment="0" applyProtection="0"/>
    <xf numFmtId="168" fontId="68" fillId="72" borderId="35" applyNumberFormat="0" applyFont="0" applyAlignment="0" applyProtection="0"/>
    <xf numFmtId="0" fontId="68" fillId="72" borderId="35" applyNumberFormat="0" applyFont="0" applyAlignment="0" applyProtection="0"/>
    <xf numFmtId="168" fontId="68" fillId="72" borderId="35" applyNumberFormat="0" applyFont="0" applyAlignment="0" applyProtection="0"/>
    <xf numFmtId="168" fontId="68" fillId="72" borderId="35" applyNumberFormat="0" applyFont="0" applyAlignment="0" applyProtection="0"/>
    <xf numFmtId="0" fontId="68" fillId="72" borderId="35" applyNumberFormat="0" applyFont="0" applyAlignment="0" applyProtection="0"/>
    <xf numFmtId="168" fontId="68" fillId="72" borderId="35" applyNumberFormat="0" applyFont="0" applyAlignment="0" applyProtection="0"/>
    <xf numFmtId="168" fontId="68" fillId="72" borderId="35" applyNumberFormat="0" applyFont="0" applyAlignment="0" applyProtection="0"/>
    <xf numFmtId="0" fontId="68" fillId="72" borderId="35" applyNumberFormat="0" applyFont="0" applyAlignment="0" applyProtection="0"/>
    <xf numFmtId="168" fontId="68" fillId="72" borderId="35" applyNumberFormat="0" applyFont="0" applyAlignment="0" applyProtection="0"/>
    <xf numFmtId="168" fontId="68" fillId="72" borderId="35" applyNumberFormat="0" applyFont="0" applyAlignment="0" applyProtection="0"/>
    <xf numFmtId="0" fontId="68" fillId="72" borderId="35" applyNumberFormat="0" applyFont="0" applyAlignment="0" applyProtection="0"/>
    <xf numFmtId="168" fontId="68" fillId="72" borderId="35" applyNumberFormat="0" applyFont="0" applyAlignment="0" applyProtection="0"/>
    <xf numFmtId="168" fontId="68" fillId="72" borderId="35" applyNumberFormat="0" applyFont="0" applyAlignment="0" applyProtection="0"/>
    <xf numFmtId="0" fontId="68" fillId="72" borderId="35" applyNumberFormat="0" applyFont="0" applyAlignment="0" applyProtection="0"/>
    <xf numFmtId="168" fontId="68" fillId="72" borderId="35" applyNumberFormat="0" applyFont="0" applyAlignment="0" applyProtection="0"/>
    <xf numFmtId="168" fontId="68" fillId="72" borderId="35" applyNumberFormat="0" applyFont="0" applyAlignment="0" applyProtection="0"/>
    <xf numFmtId="0" fontId="68" fillId="72" borderId="35" applyNumberFormat="0" applyFont="0" applyAlignment="0" applyProtection="0"/>
    <xf numFmtId="168" fontId="68" fillId="72" borderId="35" applyNumberFormat="0" applyFont="0" applyAlignment="0" applyProtection="0"/>
    <xf numFmtId="4" fontId="84" fillId="34" borderId="0" applyFont="0" applyFill="0" applyBorder="0" applyAlignment="0" applyProtection="0">
      <alignment vertical="top"/>
    </xf>
    <xf numFmtId="223" fontId="29" fillId="34" borderId="0"/>
    <xf numFmtId="224" fontId="21" fillId="0" borderId="0" applyFont="0" applyFill="0" applyBorder="0" applyAlignment="0" applyProtection="0"/>
    <xf numFmtId="170" fontId="53" fillId="0" borderId="0">
      <protection locked="0"/>
    </xf>
    <xf numFmtId="170" fontId="53" fillId="0" borderId="0">
      <protection locked="0"/>
    </xf>
    <xf numFmtId="225" fontId="137" fillId="0" borderId="0" applyFont="0" applyFill="0" applyBorder="0" applyAlignment="0" applyProtection="0"/>
    <xf numFmtId="226" fontId="137" fillId="0" borderId="0" applyFont="0" applyFill="0" applyBorder="0" applyAlignment="0" applyProtection="0"/>
    <xf numFmtId="200" fontId="81" fillId="0" borderId="0" applyFill="0" applyBorder="0"/>
    <xf numFmtId="168" fontId="60" fillId="0" borderId="0"/>
    <xf numFmtId="0" fontId="60" fillId="0" borderId="0"/>
    <xf numFmtId="168" fontId="60" fillId="0" borderId="0"/>
    <xf numFmtId="227" fontId="21" fillId="0" borderId="0" applyFont="0" applyFill="0" applyBorder="0" applyAlignment="0" applyProtection="0"/>
    <xf numFmtId="228" fontId="21" fillId="0" borderId="0" applyFont="0" applyFill="0" applyBorder="0" applyAlignment="0" applyProtection="0"/>
    <xf numFmtId="168" fontId="138" fillId="59" borderId="36" applyNumberFormat="0" applyAlignment="0" applyProtection="0"/>
    <xf numFmtId="0" fontId="138" fillId="59" borderId="36" applyNumberFormat="0" applyAlignment="0" applyProtection="0"/>
    <xf numFmtId="168" fontId="138" fillId="59" borderId="36" applyNumberFormat="0" applyAlignment="0" applyProtection="0"/>
    <xf numFmtId="168" fontId="138" fillId="59" borderId="36" applyNumberFormat="0" applyAlignment="0" applyProtection="0"/>
    <xf numFmtId="0" fontId="138" fillId="59" borderId="36" applyNumberFormat="0" applyAlignment="0" applyProtection="0"/>
    <xf numFmtId="168" fontId="138" fillId="59" borderId="36" applyNumberFormat="0" applyAlignment="0" applyProtection="0"/>
    <xf numFmtId="168" fontId="138" fillId="59" borderId="36" applyNumberFormat="0" applyAlignment="0" applyProtection="0"/>
    <xf numFmtId="0" fontId="138" fillId="59" borderId="36" applyNumberFormat="0" applyAlignment="0" applyProtection="0"/>
    <xf numFmtId="168" fontId="138" fillId="59" borderId="36" applyNumberFormat="0" applyAlignment="0" applyProtection="0"/>
    <xf numFmtId="168" fontId="138" fillId="59" borderId="36" applyNumberFormat="0" applyAlignment="0" applyProtection="0"/>
    <xf numFmtId="0" fontId="138" fillId="59" borderId="36" applyNumberFormat="0" applyAlignment="0" applyProtection="0"/>
    <xf numFmtId="168" fontId="138" fillId="59" borderId="36" applyNumberFormat="0" applyAlignment="0" applyProtection="0"/>
    <xf numFmtId="168" fontId="138" fillId="59" borderId="36" applyNumberFormat="0" applyAlignment="0" applyProtection="0"/>
    <xf numFmtId="0" fontId="138" fillId="59" borderId="36" applyNumberFormat="0" applyAlignment="0" applyProtection="0"/>
    <xf numFmtId="168" fontId="138" fillId="59" borderId="36" applyNumberFormat="0" applyAlignment="0" applyProtection="0"/>
    <xf numFmtId="168" fontId="138" fillId="59" borderId="36" applyNumberFormat="0" applyAlignment="0" applyProtection="0"/>
    <xf numFmtId="0" fontId="138" fillId="59" borderId="36" applyNumberFormat="0" applyAlignment="0" applyProtection="0"/>
    <xf numFmtId="168" fontId="138" fillId="59" borderId="36" applyNumberFormat="0" applyAlignment="0" applyProtection="0"/>
    <xf numFmtId="168" fontId="138" fillId="59" borderId="36" applyNumberFormat="0" applyAlignment="0" applyProtection="0"/>
    <xf numFmtId="0" fontId="138" fillId="59" borderId="36" applyNumberFormat="0" applyAlignment="0" applyProtection="0"/>
    <xf numFmtId="168" fontId="138" fillId="59" borderId="36" applyNumberFormat="0" applyAlignment="0" applyProtection="0"/>
    <xf numFmtId="168" fontId="138" fillId="59" borderId="36" applyNumberFormat="0" applyAlignment="0" applyProtection="0"/>
    <xf numFmtId="0" fontId="138" fillId="59" borderId="36" applyNumberFormat="0" applyAlignment="0" applyProtection="0"/>
    <xf numFmtId="168" fontId="138" fillId="59" borderId="36" applyNumberFormat="0" applyAlignment="0" applyProtection="0"/>
    <xf numFmtId="168" fontId="138" fillId="59" borderId="36" applyNumberFormat="0" applyAlignment="0" applyProtection="0"/>
    <xf numFmtId="0" fontId="138" fillId="59" borderId="36" applyNumberFormat="0" applyAlignment="0" applyProtection="0"/>
    <xf numFmtId="168" fontId="138" fillId="59" borderId="36" applyNumberFormat="0" applyAlignment="0" applyProtection="0"/>
    <xf numFmtId="168" fontId="138" fillId="59" borderId="36" applyNumberFormat="0" applyAlignment="0" applyProtection="0"/>
    <xf numFmtId="0" fontId="138" fillId="59" borderId="36" applyNumberFormat="0" applyAlignment="0" applyProtection="0"/>
    <xf numFmtId="168" fontId="138" fillId="59" borderId="36" applyNumberFormat="0" applyAlignment="0" applyProtection="0"/>
    <xf numFmtId="0" fontId="10" fillId="6" borderId="5" applyNumberFormat="0" applyAlignment="0" applyProtection="0"/>
    <xf numFmtId="0" fontId="138" fillId="59" borderId="36" applyNumberFormat="0" applyAlignment="0" applyProtection="0"/>
    <xf numFmtId="168" fontId="138" fillId="59" borderId="36" applyNumberFormat="0" applyAlignment="0" applyProtection="0"/>
    <xf numFmtId="168" fontId="138" fillId="59" borderId="36" applyNumberFormat="0" applyAlignment="0" applyProtection="0"/>
    <xf numFmtId="168" fontId="138" fillId="59" borderId="36" applyNumberFormat="0" applyAlignment="0" applyProtection="0"/>
    <xf numFmtId="0" fontId="138" fillId="59" borderId="36" applyNumberFormat="0" applyAlignment="0" applyProtection="0"/>
    <xf numFmtId="168" fontId="138" fillId="59" borderId="36" applyNumberFormat="0" applyAlignment="0" applyProtection="0"/>
    <xf numFmtId="168" fontId="138" fillId="59" borderId="36" applyNumberFormat="0" applyAlignment="0" applyProtection="0"/>
    <xf numFmtId="0" fontId="138" fillId="59" borderId="36" applyNumberFormat="0" applyAlignment="0" applyProtection="0"/>
    <xf numFmtId="168" fontId="138" fillId="59" borderId="36" applyNumberFormat="0" applyAlignment="0" applyProtection="0"/>
    <xf numFmtId="168" fontId="138" fillId="59" borderId="36" applyNumberFormat="0" applyAlignment="0" applyProtection="0"/>
    <xf numFmtId="0" fontId="138" fillId="59" borderId="36" applyNumberFormat="0" applyAlignment="0" applyProtection="0"/>
    <xf numFmtId="168" fontId="138" fillId="59" borderId="36" applyNumberFormat="0" applyAlignment="0" applyProtection="0"/>
    <xf numFmtId="168" fontId="138" fillId="59" borderId="36" applyNumberFormat="0" applyAlignment="0" applyProtection="0"/>
    <xf numFmtId="0" fontId="138" fillId="59" borderId="36" applyNumberFormat="0" applyAlignment="0" applyProtection="0"/>
    <xf numFmtId="168" fontId="138" fillId="59" borderId="36" applyNumberFormat="0" applyAlignment="0" applyProtection="0"/>
    <xf numFmtId="168" fontId="138" fillId="59" borderId="36" applyNumberFormat="0" applyAlignment="0" applyProtection="0"/>
    <xf numFmtId="0" fontId="138" fillId="59" borderId="36" applyNumberFormat="0" applyAlignment="0" applyProtection="0"/>
    <xf numFmtId="168" fontId="138" fillId="59" borderId="36" applyNumberFormat="0" applyAlignment="0" applyProtection="0"/>
    <xf numFmtId="168" fontId="138" fillId="59" borderId="36" applyNumberFormat="0" applyAlignment="0" applyProtection="0"/>
    <xf numFmtId="0" fontId="138" fillId="59" borderId="36" applyNumberFormat="0" applyAlignment="0" applyProtection="0"/>
    <xf numFmtId="168" fontId="138" fillId="59" borderId="36" applyNumberFormat="0" applyAlignment="0" applyProtection="0"/>
    <xf numFmtId="168" fontId="138" fillId="59" borderId="36" applyNumberFormat="0" applyAlignment="0" applyProtection="0"/>
    <xf numFmtId="0" fontId="138" fillId="59" borderId="36" applyNumberFormat="0" applyAlignment="0" applyProtection="0"/>
    <xf numFmtId="168" fontId="138" fillId="59" borderId="36" applyNumberFormat="0" applyAlignment="0" applyProtection="0"/>
    <xf numFmtId="168" fontId="138" fillId="59" borderId="36" applyNumberFormat="0" applyAlignment="0" applyProtection="0"/>
    <xf numFmtId="0" fontId="138" fillId="59" borderId="36" applyNumberFormat="0" applyAlignment="0" applyProtection="0"/>
    <xf numFmtId="168" fontId="138" fillId="59" borderId="36" applyNumberFormat="0" applyAlignment="0" applyProtection="0"/>
    <xf numFmtId="168" fontId="138" fillId="59" borderId="36" applyNumberFormat="0" applyAlignment="0" applyProtection="0"/>
    <xf numFmtId="0" fontId="138" fillId="59" borderId="36" applyNumberFormat="0" applyAlignment="0" applyProtection="0"/>
    <xf numFmtId="168" fontId="138" fillId="59" borderId="36" applyNumberFormat="0" applyAlignment="0" applyProtection="0"/>
    <xf numFmtId="168" fontId="138" fillId="59" borderId="36" applyNumberFormat="0" applyAlignment="0" applyProtection="0"/>
    <xf numFmtId="0" fontId="138" fillId="59" borderId="36" applyNumberFormat="0" applyAlignment="0" applyProtection="0"/>
    <xf numFmtId="168" fontId="138" fillId="59" borderId="36" applyNumberFormat="0" applyAlignment="0" applyProtection="0"/>
    <xf numFmtId="168" fontId="138" fillId="59" borderId="36" applyNumberFormat="0" applyAlignment="0" applyProtection="0"/>
    <xf numFmtId="0" fontId="138" fillId="59" borderId="36" applyNumberFormat="0" applyAlignment="0" applyProtection="0"/>
    <xf numFmtId="168" fontId="138" fillId="59" borderId="36" applyNumberFormat="0" applyAlignment="0" applyProtection="0"/>
    <xf numFmtId="168" fontId="138" fillId="59" borderId="36" applyNumberFormat="0" applyAlignment="0" applyProtection="0"/>
    <xf numFmtId="0" fontId="138" fillId="59" borderId="36" applyNumberFormat="0" applyAlignment="0" applyProtection="0"/>
    <xf numFmtId="168" fontId="138" fillId="59" borderId="36" applyNumberFormat="0" applyAlignment="0" applyProtection="0"/>
    <xf numFmtId="168" fontId="138" fillId="59" borderId="36" applyNumberFormat="0" applyAlignment="0" applyProtection="0"/>
    <xf numFmtId="0" fontId="138" fillId="59" borderId="36" applyNumberFormat="0" applyAlignment="0" applyProtection="0"/>
    <xf numFmtId="168" fontId="138" fillId="59" borderId="36" applyNumberFormat="0" applyAlignment="0" applyProtection="0"/>
    <xf numFmtId="168" fontId="138" fillId="59" borderId="36" applyNumberFormat="0" applyAlignment="0" applyProtection="0"/>
    <xf numFmtId="0" fontId="138" fillId="59" borderId="36" applyNumberFormat="0" applyAlignment="0" applyProtection="0"/>
    <xf numFmtId="168" fontId="138" fillId="59" borderId="36" applyNumberFormat="0" applyAlignment="0" applyProtection="0"/>
    <xf numFmtId="0" fontId="139" fillId="34" borderId="0"/>
    <xf numFmtId="0" fontId="139" fillId="34" borderId="0"/>
    <xf numFmtId="168" fontId="139" fillId="34" borderId="0"/>
    <xf numFmtId="168" fontId="139" fillId="34" borderId="0"/>
    <xf numFmtId="229" fontId="29" fillId="0" borderId="0" applyFont="0" applyFill="0" applyBorder="0" applyAlignment="0" applyProtection="0"/>
    <xf numFmtId="229" fontId="29" fillId="0" borderId="0" applyFont="0" applyFill="0" applyBorder="0" applyAlignment="0" applyProtection="0"/>
    <xf numFmtId="229" fontId="29" fillId="0" borderId="0" applyFont="0" applyFill="0" applyBorder="0" applyAlignment="0" applyProtection="0"/>
    <xf numFmtId="189" fontId="90" fillId="0" borderId="0" applyFont="0" applyFill="0" applyBorder="0" applyAlignment="0" applyProtection="0"/>
    <xf numFmtId="189" fontId="90" fillId="0" borderId="0" applyFont="0" applyFill="0" applyBorder="0" applyAlignment="0" applyProtection="0"/>
    <xf numFmtId="190" fontId="73" fillId="0" borderId="0" applyFont="0" applyFill="0" applyBorder="0" applyAlignment="0" applyProtection="0"/>
    <xf numFmtId="230" fontId="90" fillId="0" borderId="0" applyFont="0" applyFill="0" applyBorder="0" applyAlignment="0" applyProtection="0"/>
    <xf numFmtId="230" fontId="90" fillId="0" borderId="0" applyFont="0" applyFill="0" applyBorder="0" applyAlignment="0" applyProtection="0"/>
    <xf numFmtId="231" fontId="89" fillId="0" borderId="0" applyFont="0" applyFill="0" applyBorder="0" applyAlignment="0" applyProtection="0"/>
    <xf numFmtId="10" fontId="29" fillId="0" borderId="0" applyFont="0" applyFill="0" applyBorder="0" applyAlignment="0" applyProtection="0"/>
    <xf numFmtId="10" fontId="29" fillId="0" borderId="0" applyFont="0" applyFill="0" applyBorder="0" applyAlignment="0" applyProtection="0"/>
    <xf numFmtId="10" fontId="29" fillId="0" borderId="0" applyFont="0" applyFill="0" applyBorder="0" applyAlignment="0" applyProtection="0"/>
    <xf numFmtId="9" fontId="95" fillId="0" borderId="0" applyFont="0" applyFill="0" applyBorder="0" applyAlignment="0" applyProtection="0">
      <alignment horizontal="center"/>
    </xf>
    <xf numFmtId="10" fontId="95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96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29" fillId="0" borderId="0" applyFont="0" applyFill="0" applyBorder="0" applyAlignment="0" applyProtection="0"/>
    <xf numFmtId="232" fontId="29" fillId="0" borderId="0" applyFont="0" applyFill="0" applyBorder="0" applyAlignment="0" applyProtection="0"/>
    <xf numFmtId="9" fontId="46" fillId="0" borderId="0" applyFont="0" applyFill="0" applyBorder="0" applyAlignment="0" applyProtection="0"/>
    <xf numFmtId="232" fontId="29" fillId="0" borderId="0" applyFont="0" applyFill="0" applyBorder="0" applyAlignment="0" applyProtection="0"/>
    <xf numFmtId="232" fontId="29" fillId="0" borderId="0" applyFont="0" applyFill="0" applyBorder="0" applyAlignment="0" applyProtection="0"/>
    <xf numFmtId="232" fontId="18" fillId="0" borderId="0" applyFont="0" applyFill="0" applyBorder="0" applyAlignment="0" applyProtection="0"/>
    <xf numFmtId="232" fontId="29" fillId="0" borderId="0" applyFont="0" applyFill="0" applyBorder="0" applyAlignment="0" applyProtection="0"/>
    <xf numFmtId="232" fontId="29" fillId="0" borderId="0" applyFont="0" applyFill="0" applyBorder="0" applyAlignment="0" applyProtection="0"/>
    <xf numFmtId="232" fontId="29" fillId="0" borderId="0" applyFont="0" applyFill="0" applyBorder="0" applyAlignment="0" applyProtection="0"/>
    <xf numFmtId="232" fontId="29" fillId="0" borderId="0" applyFont="0" applyFill="0" applyBorder="0" applyAlignment="0" applyProtection="0"/>
    <xf numFmtId="232" fontId="29" fillId="0" borderId="0" applyFont="0" applyFill="0" applyBorder="0" applyAlignment="0" applyProtection="0"/>
    <xf numFmtId="232" fontId="29" fillId="0" borderId="0" applyFont="0" applyFill="0" applyBorder="0" applyAlignment="0" applyProtection="0"/>
    <xf numFmtId="232" fontId="29" fillId="0" borderId="0" applyFont="0" applyFill="0" applyBorder="0" applyAlignment="0" applyProtection="0"/>
    <xf numFmtId="232" fontId="29" fillId="0" borderId="0" applyFont="0" applyFill="0" applyBorder="0" applyAlignment="0" applyProtection="0"/>
    <xf numFmtId="232" fontId="29" fillId="0" borderId="0" applyFont="0" applyFill="0" applyBorder="0" applyAlignment="0" applyProtection="0"/>
    <xf numFmtId="232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232" fontId="96" fillId="0" borderId="0" applyFont="0" applyFill="0" applyBorder="0" applyAlignment="0" applyProtection="0"/>
    <xf numFmtId="232" fontId="88" fillId="0" borderId="0" applyFont="0" applyFill="0" applyBorder="0" applyAlignment="0" applyProtection="0"/>
    <xf numFmtId="232" fontId="96" fillId="0" borderId="0" applyFont="0" applyFill="0" applyBorder="0" applyAlignment="0" applyProtection="0"/>
    <xf numFmtId="232" fontId="88" fillId="0" borderId="0" applyFont="0" applyFill="0" applyBorder="0" applyAlignment="0" applyProtection="0"/>
    <xf numFmtId="232" fontId="96" fillId="0" borderId="0" applyFont="0" applyFill="0" applyBorder="0" applyAlignment="0" applyProtection="0"/>
    <xf numFmtId="232" fontId="88" fillId="0" borderId="0" applyFont="0" applyFill="0" applyBorder="0" applyAlignment="0" applyProtection="0"/>
    <xf numFmtId="232" fontId="96" fillId="0" borderId="0" applyFont="0" applyFill="0" applyBorder="0" applyAlignment="0" applyProtection="0"/>
    <xf numFmtId="232" fontId="88" fillId="0" borderId="0" applyFont="0" applyFill="0" applyBorder="0" applyAlignment="0" applyProtection="0"/>
    <xf numFmtId="232" fontId="18" fillId="0" borderId="0" applyFont="0" applyFill="0" applyBorder="0" applyAlignment="0" applyProtection="0"/>
    <xf numFmtId="9" fontId="81" fillId="0" borderId="14" applyFill="0" applyBorder="0"/>
    <xf numFmtId="201" fontId="81" fillId="0" borderId="0" applyFill="0" applyBorder="0"/>
    <xf numFmtId="166" fontId="81" fillId="0" borderId="0" applyFill="0" applyBorder="0"/>
    <xf numFmtId="165" fontId="29" fillId="0" borderId="0" applyFont="0" applyFill="0" applyBorder="0" applyAlignment="0" applyProtection="0"/>
    <xf numFmtId="37" fontId="140" fillId="39" borderId="37"/>
    <xf numFmtId="0" fontId="140" fillId="39" borderId="37"/>
    <xf numFmtId="233" fontId="50" fillId="0" borderId="0"/>
    <xf numFmtId="234" fontId="50" fillId="0" borderId="0"/>
    <xf numFmtId="37" fontId="140" fillId="39" borderId="37"/>
    <xf numFmtId="0" fontId="140" fillId="39" borderId="37"/>
    <xf numFmtId="232" fontId="29" fillId="0" borderId="0" applyFont="0" applyFill="0" applyBorder="0" applyAlignment="0" applyProtection="0"/>
    <xf numFmtId="191" fontId="50" fillId="0" borderId="0" applyFill="0" applyBorder="0" applyAlignment="0"/>
    <xf numFmtId="191" fontId="50" fillId="0" borderId="0" applyFill="0" applyBorder="0" applyAlignment="0"/>
    <xf numFmtId="184" fontId="89" fillId="0" borderId="0" applyFill="0" applyBorder="0" applyAlignment="0"/>
    <xf numFmtId="185" fontId="50" fillId="0" borderId="0" applyFill="0" applyBorder="0" applyAlignment="0"/>
    <xf numFmtId="185" fontId="50" fillId="0" borderId="0" applyFill="0" applyBorder="0" applyAlignment="0"/>
    <xf numFmtId="178" fontId="89" fillId="0" borderId="0" applyFill="0" applyBorder="0" applyAlignment="0"/>
    <xf numFmtId="191" fontId="50" fillId="0" borderId="0" applyFill="0" applyBorder="0" applyAlignment="0"/>
    <xf numFmtId="191" fontId="50" fillId="0" borderId="0" applyFill="0" applyBorder="0" applyAlignment="0"/>
    <xf numFmtId="184" fontId="89" fillId="0" borderId="0" applyFill="0" applyBorder="0" applyAlignment="0"/>
    <xf numFmtId="192" fontId="50" fillId="0" borderId="0" applyFill="0" applyBorder="0" applyAlignment="0"/>
    <xf numFmtId="192" fontId="50" fillId="0" borderId="0" applyFill="0" applyBorder="0" applyAlignment="0"/>
    <xf numFmtId="193" fontId="73" fillId="0" borderId="0" applyFill="0" applyBorder="0" applyAlignment="0"/>
    <xf numFmtId="194" fontId="73" fillId="0" borderId="0" applyFill="0" applyBorder="0" applyAlignment="0"/>
    <xf numFmtId="185" fontId="50" fillId="0" borderId="0" applyFill="0" applyBorder="0" applyAlignment="0"/>
    <xf numFmtId="185" fontId="50" fillId="0" borderId="0" applyFill="0" applyBorder="0" applyAlignment="0"/>
    <xf numFmtId="178" fontId="89" fillId="0" borderId="0" applyFill="0" applyBorder="0" applyAlignment="0"/>
    <xf numFmtId="0" fontId="141" fillId="0" borderId="0" applyNumberFormat="0">
      <alignment horizontal="left"/>
    </xf>
    <xf numFmtId="235" fontId="142" fillId="0" borderId="38" applyBorder="0">
      <alignment horizontal="right"/>
      <protection locked="0"/>
    </xf>
    <xf numFmtId="0" fontId="143" fillId="0" borderId="39" applyFont="0" applyBorder="0">
      <alignment horizontal="center"/>
    </xf>
    <xf numFmtId="0" fontId="143" fillId="0" borderId="39" applyFont="0" applyBorder="0">
      <alignment horizontal="center"/>
    </xf>
    <xf numFmtId="168" fontId="143" fillId="0" borderId="39" applyFont="0" applyBorder="0">
      <alignment horizontal="center"/>
    </xf>
    <xf numFmtId="0" fontId="144" fillId="0" borderId="0" applyNumberFormat="0" applyFont="0" applyFill="0" applyBorder="0" applyAlignment="0" applyProtection="0">
      <protection locked="0"/>
    </xf>
    <xf numFmtId="0" fontId="144" fillId="0" borderId="0" applyNumberFormat="0" applyFont="0" applyFill="0" applyBorder="0" applyAlignment="0" applyProtection="0">
      <protection locked="0"/>
    </xf>
    <xf numFmtId="168" fontId="144" fillId="0" borderId="0" applyNumberFormat="0" applyFont="0" applyFill="0" applyBorder="0" applyAlignment="0" applyProtection="0">
      <protection locked="0"/>
    </xf>
    <xf numFmtId="3" fontId="44" fillId="0" borderId="0" applyFont="0" applyFill="0" applyBorder="0" applyAlignment="0"/>
    <xf numFmtId="4" fontId="88" fillId="39" borderId="36" applyNumberFormat="0" applyProtection="0">
      <alignment vertical="center"/>
    </xf>
    <xf numFmtId="4" fontId="145" fillId="39" borderId="36" applyNumberFormat="0" applyProtection="0">
      <alignment vertical="center"/>
    </xf>
    <xf numFmtId="4" fontId="88" fillId="39" borderId="36" applyNumberFormat="0" applyProtection="0">
      <alignment horizontal="left" vertical="center" indent="1"/>
    </xf>
    <xf numFmtId="4" fontId="88" fillId="39" borderId="36" applyNumberFormat="0" applyProtection="0">
      <alignment horizontal="left" vertical="center" indent="1"/>
    </xf>
    <xf numFmtId="168" fontId="29" fillId="73" borderId="36" applyNumberFormat="0" applyProtection="0">
      <alignment horizontal="left" vertical="center" indent="1"/>
    </xf>
    <xf numFmtId="0" fontId="29" fillId="73" borderId="36" applyNumberFormat="0" applyProtection="0">
      <alignment horizontal="left" vertical="center" indent="1"/>
    </xf>
    <xf numFmtId="168" fontId="29" fillId="73" borderId="36" applyNumberFormat="0" applyProtection="0">
      <alignment horizontal="left" vertical="center" indent="1"/>
    </xf>
    <xf numFmtId="4" fontId="88" fillId="74" borderId="36" applyNumberFormat="0" applyProtection="0">
      <alignment horizontal="right" vertical="center"/>
    </xf>
    <xf numFmtId="4" fontId="88" fillId="75" borderId="36" applyNumberFormat="0" applyProtection="0">
      <alignment horizontal="right" vertical="center"/>
    </xf>
    <xf numFmtId="4" fontId="88" fillId="76" borderId="36" applyNumberFormat="0" applyProtection="0">
      <alignment horizontal="right" vertical="center"/>
    </xf>
    <xf numFmtId="4" fontId="88" fillId="77" borderId="36" applyNumberFormat="0" applyProtection="0">
      <alignment horizontal="right" vertical="center"/>
    </xf>
    <xf numFmtId="4" fontId="88" fillId="78" borderId="36" applyNumberFormat="0" applyProtection="0">
      <alignment horizontal="right" vertical="center"/>
    </xf>
    <xf numFmtId="4" fontId="88" fillId="79" borderId="36" applyNumberFormat="0" applyProtection="0">
      <alignment horizontal="right" vertical="center"/>
    </xf>
    <xf numFmtId="4" fontId="88" fillId="80" borderId="36" applyNumberFormat="0" applyProtection="0">
      <alignment horizontal="right" vertical="center"/>
    </xf>
    <xf numFmtId="4" fontId="88" fillId="81" borderId="36" applyNumberFormat="0" applyProtection="0">
      <alignment horizontal="right" vertical="center"/>
    </xf>
    <xf numFmtId="4" fontId="88" fillId="82" borderId="36" applyNumberFormat="0" applyProtection="0">
      <alignment horizontal="right" vertical="center"/>
    </xf>
    <xf numFmtId="4" fontId="74" fillId="83" borderId="36" applyNumberFormat="0" applyProtection="0">
      <alignment horizontal="left" vertical="center" indent="1"/>
    </xf>
    <xf numFmtId="4" fontId="88" fillId="84" borderId="40" applyNumberFormat="0" applyProtection="0">
      <alignment horizontal="left" vertical="center" indent="1"/>
    </xf>
    <xf numFmtId="4" fontId="146" fillId="85" borderId="0" applyNumberFormat="0" applyProtection="0">
      <alignment horizontal="left" vertical="center" indent="1"/>
    </xf>
    <xf numFmtId="168" fontId="29" fillId="73" borderId="36" applyNumberFormat="0" applyProtection="0">
      <alignment horizontal="left" vertical="center" indent="1"/>
    </xf>
    <xf numFmtId="0" fontId="29" fillId="73" borderId="36" applyNumberFormat="0" applyProtection="0">
      <alignment horizontal="left" vertical="center" indent="1"/>
    </xf>
    <xf numFmtId="168" fontId="29" fillId="73" borderId="36" applyNumberFormat="0" applyProtection="0">
      <alignment horizontal="left" vertical="center" indent="1"/>
    </xf>
    <xf numFmtId="4" fontId="56" fillId="84" borderId="36" applyNumberFormat="0" applyProtection="0">
      <alignment horizontal="left" vertical="center" indent="1"/>
    </xf>
    <xf numFmtId="4" fontId="56" fillId="86" borderId="36" applyNumberFormat="0" applyProtection="0">
      <alignment horizontal="left" vertical="center" indent="1"/>
    </xf>
    <xf numFmtId="168" fontId="29" fillId="86" borderId="36" applyNumberFormat="0" applyProtection="0">
      <alignment horizontal="left" vertical="center" indent="1"/>
    </xf>
    <xf numFmtId="0" fontId="29" fillId="86" borderId="36" applyNumberFormat="0" applyProtection="0">
      <alignment horizontal="left" vertical="center" indent="1"/>
    </xf>
    <xf numFmtId="0" fontId="29" fillId="87" borderId="36" applyNumberFormat="0" applyProtection="0">
      <alignment horizontal="left" vertical="center" indent="1"/>
    </xf>
    <xf numFmtId="0" fontId="29" fillId="86" borderId="36" applyNumberFormat="0" applyProtection="0">
      <alignment horizontal="left" vertical="center" indent="1"/>
    </xf>
    <xf numFmtId="0" fontId="29" fillId="86" borderId="36" applyNumberFormat="0" applyProtection="0">
      <alignment horizontal="left" vertical="center" indent="1"/>
    </xf>
    <xf numFmtId="0" fontId="29" fillId="87" borderId="36" applyNumberFormat="0" applyProtection="0">
      <alignment horizontal="left" vertical="center" indent="1"/>
    </xf>
    <xf numFmtId="0" fontId="29" fillId="86" borderId="36" applyNumberFormat="0" applyProtection="0">
      <alignment horizontal="left" vertical="center" indent="1"/>
    </xf>
    <xf numFmtId="168" fontId="29" fillId="86" borderId="36" applyNumberFormat="0" applyProtection="0">
      <alignment horizontal="left" vertical="center" indent="1"/>
    </xf>
    <xf numFmtId="168" fontId="29" fillId="86" borderId="36" applyNumberFormat="0" applyProtection="0">
      <alignment horizontal="left" vertical="center" indent="1"/>
    </xf>
    <xf numFmtId="168" fontId="29" fillId="86" borderId="36" applyNumberFormat="0" applyProtection="0">
      <alignment horizontal="left" vertical="center" indent="1"/>
    </xf>
    <xf numFmtId="0" fontId="29" fillId="86" borderId="36" applyNumberFormat="0" applyProtection="0">
      <alignment horizontal="left" vertical="center" indent="1"/>
    </xf>
    <xf numFmtId="168" fontId="29" fillId="86" borderId="36" applyNumberFormat="0" applyProtection="0">
      <alignment horizontal="left" vertical="center" indent="1"/>
    </xf>
    <xf numFmtId="168" fontId="29" fillId="88" borderId="36" applyNumberFormat="0" applyProtection="0">
      <alignment horizontal="left" vertical="center" indent="1"/>
    </xf>
    <xf numFmtId="0" fontId="29" fillId="88" borderId="36" applyNumberFormat="0" applyProtection="0">
      <alignment horizontal="left" vertical="center" indent="1"/>
    </xf>
    <xf numFmtId="0" fontId="29" fillId="89" borderId="36" applyNumberFormat="0" applyProtection="0">
      <alignment horizontal="left" vertical="center" indent="1"/>
    </xf>
    <xf numFmtId="0" fontId="29" fillId="88" borderId="36" applyNumberFormat="0" applyProtection="0">
      <alignment horizontal="left" vertical="center" indent="1"/>
    </xf>
    <xf numFmtId="0" fontId="29" fillId="88" borderId="36" applyNumberFormat="0" applyProtection="0">
      <alignment horizontal="left" vertical="center" indent="1"/>
    </xf>
    <xf numFmtId="0" fontId="29" fillId="89" borderId="36" applyNumberFormat="0" applyProtection="0">
      <alignment horizontal="left" vertical="center" indent="1"/>
    </xf>
    <xf numFmtId="0" fontId="29" fillId="88" borderId="36" applyNumberFormat="0" applyProtection="0">
      <alignment horizontal="left" vertical="center" indent="1"/>
    </xf>
    <xf numFmtId="168" fontId="29" fillId="88" borderId="36" applyNumberFormat="0" applyProtection="0">
      <alignment horizontal="left" vertical="center" indent="1"/>
    </xf>
    <xf numFmtId="168" fontId="29" fillId="88" borderId="36" applyNumberFormat="0" applyProtection="0">
      <alignment horizontal="left" vertical="center" indent="1"/>
    </xf>
    <xf numFmtId="168" fontId="29" fillId="88" borderId="36" applyNumberFormat="0" applyProtection="0">
      <alignment horizontal="left" vertical="center" indent="1"/>
    </xf>
    <xf numFmtId="0" fontId="29" fillId="88" borderId="36" applyNumberFormat="0" applyProtection="0">
      <alignment horizontal="left" vertical="center" indent="1"/>
    </xf>
    <xf numFmtId="168" fontId="29" fillId="88" borderId="36" applyNumberFormat="0" applyProtection="0">
      <alignment horizontal="left" vertical="center" indent="1"/>
    </xf>
    <xf numFmtId="168" fontId="29" fillId="66" borderId="36" applyNumberFormat="0" applyProtection="0">
      <alignment horizontal="left" vertical="center" indent="1"/>
    </xf>
    <xf numFmtId="0" fontId="29" fillId="66" borderId="36" applyNumberFormat="0" applyProtection="0">
      <alignment horizontal="left" vertical="center" indent="1"/>
    </xf>
    <xf numFmtId="0" fontId="29" fillId="90" borderId="36" applyNumberFormat="0" applyProtection="0">
      <alignment horizontal="left" vertical="center" indent="1"/>
    </xf>
    <xf numFmtId="0" fontId="29" fillId="66" borderId="36" applyNumberFormat="0" applyProtection="0">
      <alignment horizontal="left" vertical="center" indent="1"/>
    </xf>
    <xf numFmtId="0" fontId="29" fillId="66" borderId="36" applyNumberFormat="0" applyProtection="0">
      <alignment horizontal="left" vertical="center" indent="1"/>
    </xf>
    <xf numFmtId="0" fontId="29" fillId="90" borderId="36" applyNumberFormat="0" applyProtection="0">
      <alignment horizontal="left" vertical="center" indent="1"/>
    </xf>
    <xf numFmtId="0" fontId="29" fillId="66" borderId="36" applyNumberFormat="0" applyProtection="0">
      <alignment horizontal="left" vertical="center" indent="1"/>
    </xf>
    <xf numFmtId="168" fontId="29" fillId="66" borderId="36" applyNumberFormat="0" applyProtection="0">
      <alignment horizontal="left" vertical="center" indent="1"/>
    </xf>
    <xf numFmtId="168" fontId="29" fillId="66" borderId="36" applyNumberFormat="0" applyProtection="0">
      <alignment horizontal="left" vertical="center" indent="1"/>
    </xf>
    <xf numFmtId="168" fontId="29" fillId="66" borderId="36" applyNumberFormat="0" applyProtection="0">
      <alignment horizontal="left" vertical="center" indent="1"/>
    </xf>
    <xf numFmtId="0" fontId="29" fillId="66" borderId="36" applyNumberFormat="0" applyProtection="0">
      <alignment horizontal="left" vertical="center" indent="1"/>
    </xf>
    <xf numFmtId="168" fontId="29" fillId="66" borderId="36" applyNumberFormat="0" applyProtection="0">
      <alignment horizontal="left" vertical="center" indent="1"/>
    </xf>
    <xf numFmtId="168" fontId="29" fillId="73" borderId="36" applyNumberFormat="0" applyProtection="0">
      <alignment horizontal="left" vertical="center" indent="1"/>
    </xf>
    <xf numFmtId="0" fontId="29" fillId="73" borderId="36" applyNumberFormat="0" applyProtection="0">
      <alignment horizontal="left" vertical="center" indent="1"/>
    </xf>
    <xf numFmtId="0" fontId="29" fillId="91" borderId="36" applyNumberFormat="0" applyProtection="0">
      <alignment horizontal="left" vertical="center" indent="1"/>
    </xf>
    <xf numFmtId="0" fontId="29" fillId="73" borderId="36" applyNumberFormat="0" applyProtection="0">
      <alignment horizontal="left" vertical="center" indent="1"/>
    </xf>
    <xf numFmtId="0" fontId="29" fillId="73" borderId="36" applyNumberFormat="0" applyProtection="0">
      <alignment horizontal="left" vertical="center" indent="1"/>
    </xf>
    <xf numFmtId="0" fontId="29" fillId="91" borderId="36" applyNumberFormat="0" applyProtection="0">
      <alignment horizontal="left" vertical="center" indent="1"/>
    </xf>
    <xf numFmtId="0" fontId="29" fillId="73" borderId="36" applyNumberFormat="0" applyProtection="0">
      <alignment horizontal="left" vertical="center" indent="1"/>
    </xf>
    <xf numFmtId="168" fontId="29" fillId="73" borderId="36" applyNumberFormat="0" applyProtection="0">
      <alignment horizontal="left" vertical="center" indent="1"/>
    </xf>
    <xf numFmtId="168" fontId="29" fillId="73" borderId="36" applyNumberFormat="0" applyProtection="0">
      <alignment horizontal="left" vertical="center" indent="1"/>
    </xf>
    <xf numFmtId="168" fontId="29" fillId="73" borderId="36" applyNumberFormat="0" applyProtection="0">
      <alignment horizontal="left" vertical="center" indent="1"/>
    </xf>
    <xf numFmtId="0" fontId="29" fillId="73" borderId="36" applyNumberFormat="0" applyProtection="0">
      <alignment horizontal="left" vertical="center" indent="1"/>
    </xf>
    <xf numFmtId="168" fontId="29" fillId="73" borderId="36" applyNumberFormat="0" applyProtection="0">
      <alignment horizontal="left" vertical="center" indent="1"/>
    </xf>
    <xf numFmtId="4" fontId="88" fillId="70" borderId="36" applyNumberFormat="0" applyProtection="0">
      <alignment vertical="center"/>
    </xf>
    <xf numFmtId="4" fontId="145" fillId="70" borderId="36" applyNumberFormat="0" applyProtection="0">
      <alignment vertical="center"/>
    </xf>
    <xf numFmtId="4" fontId="88" fillId="70" borderId="36" applyNumberFormat="0" applyProtection="0">
      <alignment horizontal="left" vertical="center" indent="1"/>
    </xf>
    <xf numFmtId="4" fontId="88" fillId="70" borderId="36" applyNumberFormat="0" applyProtection="0">
      <alignment horizontal="left" vertical="center" indent="1"/>
    </xf>
    <xf numFmtId="4" fontId="88" fillId="84" borderId="36" applyNumberFormat="0" applyProtection="0">
      <alignment horizontal="right" vertical="center"/>
    </xf>
    <xf numFmtId="4" fontId="145" fillId="84" borderId="36" applyNumberFormat="0" applyProtection="0">
      <alignment horizontal="right" vertical="center"/>
    </xf>
    <xf numFmtId="168" fontId="29" fillId="73" borderId="36" applyNumberFormat="0" applyProtection="0">
      <alignment horizontal="left" vertical="center" indent="1"/>
    </xf>
    <xf numFmtId="0" fontId="29" fillId="73" borderId="36" applyNumberFormat="0" applyProtection="0">
      <alignment horizontal="left" vertical="center" indent="1"/>
    </xf>
    <xf numFmtId="168" fontId="29" fillId="73" borderId="36" applyNumberFormat="0" applyProtection="0">
      <alignment horizontal="left" vertical="center" indent="1"/>
    </xf>
    <xf numFmtId="168" fontId="29" fillId="73" borderId="36" applyNumberFormat="0" applyProtection="0">
      <alignment horizontal="left" vertical="center" indent="1"/>
    </xf>
    <xf numFmtId="0" fontId="29" fillId="73" borderId="36" applyNumberFormat="0" applyProtection="0">
      <alignment horizontal="left" vertical="center" indent="1"/>
    </xf>
    <xf numFmtId="168" fontId="29" fillId="73" borderId="36" applyNumberFormat="0" applyProtection="0">
      <alignment horizontal="left" vertical="center" indent="1"/>
    </xf>
    <xf numFmtId="168" fontId="147" fillId="0" borderId="0"/>
    <xf numFmtId="0" fontId="147" fillId="0" borderId="0"/>
    <xf numFmtId="168" fontId="147" fillId="0" borderId="0"/>
    <xf numFmtId="4" fontId="148" fillId="84" borderId="36" applyNumberFormat="0" applyProtection="0">
      <alignment horizontal="right" vertical="center"/>
    </xf>
    <xf numFmtId="0" fontId="29" fillId="59" borderId="0" applyNumberFormat="0" applyFont="0" applyBorder="0" applyAlignment="0" applyProtection="0"/>
    <xf numFmtId="0" fontId="29" fillId="0" borderId="0" applyNumberFormat="0" applyFont="0" applyBorder="0" applyAlignment="0" applyProtection="0"/>
    <xf numFmtId="0" fontId="71" fillId="0" borderId="0" applyNumberFormat="0" applyFill="0" applyBorder="0" applyAlignment="0" applyProtection="0">
      <alignment horizontal="center"/>
    </xf>
    <xf numFmtId="236" fontId="149" fillId="0" borderId="13">
      <alignment horizontal="left" vertical="center"/>
      <protection locked="0"/>
    </xf>
    <xf numFmtId="168" fontId="51" fillId="0" borderId="0"/>
    <xf numFmtId="0" fontId="51" fillId="0" borderId="0"/>
    <xf numFmtId="168" fontId="51" fillId="0" borderId="0"/>
    <xf numFmtId="168" fontId="136" fillId="0" borderId="0"/>
    <xf numFmtId="0" fontId="136" fillId="0" borderId="0"/>
    <xf numFmtId="168" fontId="136" fillId="0" borderId="0"/>
    <xf numFmtId="168" fontId="136" fillId="0" borderId="0"/>
    <xf numFmtId="0" fontId="136" fillId="0" borderId="0"/>
    <xf numFmtId="168" fontId="136" fillId="0" borderId="0"/>
    <xf numFmtId="168" fontId="136" fillId="0" borderId="0"/>
    <xf numFmtId="0" fontId="136" fillId="0" borderId="0"/>
    <xf numFmtId="168" fontId="136" fillId="0" borderId="0"/>
    <xf numFmtId="0" fontId="150" fillId="0" borderId="0"/>
    <xf numFmtId="168" fontId="44" fillId="0" borderId="0"/>
    <xf numFmtId="0" fontId="44" fillId="0" borderId="0"/>
    <xf numFmtId="168" fontId="44" fillId="0" borderId="0"/>
    <xf numFmtId="0" fontId="44" fillId="0" borderId="0"/>
    <xf numFmtId="0" fontId="44" fillId="0" borderId="0"/>
    <xf numFmtId="0" fontId="55" fillId="0" borderId="0"/>
    <xf numFmtId="0" fontId="103" fillId="0" borderId="0" applyNumberFormat="0" applyFont="0" applyFill="0" applyBorder="0" applyAlignment="0" applyProtection="0">
      <alignment vertical="top"/>
    </xf>
    <xf numFmtId="0" fontId="50" fillId="0" borderId="0"/>
    <xf numFmtId="168" fontId="103" fillId="0" borderId="0" applyNumberFormat="0" applyFont="0" applyFill="0" applyBorder="0" applyAlignment="0" applyProtection="0">
      <alignment vertical="top"/>
    </xf>
    <xf numFmtId="168" fontId="103" fillId="0" borderId="0" applyNumberFormat="0" applyFont="0" applyFill="0" applyBorder="0" applyAlignment="0" applyProtection="0">
      <alignment vertical="top"/>
    </xf>
    <xf numFmtId="0" fontId="103" fillId="0" borderId="0" applyNumberFormat="0" applyFont="0" applyFill="0" applyBorder="0" applyAlignment="0" applyProtection="0">
      <alignment vertical="top"/>
    </xf>
    <xf numFmtId="0" fontId="103" fillId="0" borderId="0" applyNumberFormat="0" applyFont="0" applyFill="0" applyBorder="0" applyAlignment="0" applyProtection="0">
      <alignment vertical="top"/>
    </xf>
    <xf numFmtId="0" fontId="151" fillId="0" borderId="0"/>
    <xf numFmtId="0" fontId="103" fillId="0" borderId="0" applyNumberFormat="0" applyFont="0" applyFill="0" applyBorder="0" applyAlignment="0" applyProtection="0">
      <alignment vertical="top"/>
    </xf>
    <xf numFmtId="0" fontId="58" fillId="0" borderId="0"/>
    <xf numFmtId="168" fontId="103" fillId="0" borderId="0" applyNumberFormat="0" applyFont="0" applyFill="0" applyBorder="0" applyAlignment="0" applyProtection="0">
      <alignment vertical="top"/>
    </xf>
    <xf numFmtId="168" fontId="103" fillId="0" borderId="0" applyNumberFormat="0" applyFont="0" applyFill="0" applyBorder="0" applyAlignment="0" applyProtection="0">
      <alignment vertical="top"/>
    </xf>
    <xf numFmtId="0" fontId="103" fillId="0" borderId="0" applyNumberFormat="0" applyFont="0" applyFill="0" applyBorder="0" applyAlignment="0" applyProtection="0">
      <alignment vertical="top"/>
    </xf>
    <xf numFmtId="38" fontId="152" fillId="0" borderId="14" applyBorder="0">
      <alignment horizontal="right"/>
      <protection locked="0"/>
    </xf>
    <xf numFmtId="0" fontId="152" fillId="0" borderId="14" applyBorder="0">
      <alignment horizontal="right"/>
      <protection locked="0"/>
    </xf>
    <xf numFmtId="49" fontId="88" fillId="0" borderId="0" applyFill="0" applyBorder="0" applyAlignment="0"/>
    <xf numFmtId="0" fontId="88" fillId="0" borderId="0" applyFill="0" applyBorder="0" applyAlignment="0"/>
    <xf numFmtId="237" fontId="90" fillId="0" borderId="0" applyFill="0" applyBorder="0" applyAlignment="0"/>
    <xf numFmtId="237" fontId="90" fillId="0" borderId="0" applyFill="0" applyBorder="0" applyAlignment="0"/>
    <xf numFmtId="238" fontId="73" fillId="0" borderId="0" applyFill="0" applyBorder="0" applyAlignment="0"/>
    <xf numFmtId="239" fontId="73" fillId="0" borderId="0" applyFill="0" applyBorder="0" applyAlignment="0"/>
    <xf numFmtId="240" fontId="90" fillId="0" borderId="0" applyFill="0" applyBorder="0" applyAlignment="0"/>
    <xf numFmtId="240" fontId="90" fillId="0" borderId="0" applyFill="0" applyBorder="0" applyAlignment="0"/>
    <xf numFmtId="241" fontId="73" fillId="0" borderId="0" applyFill="0" applyBorder="0" applyAlignment="0"/>
    <xf numFmtId="242" fontId="73" fillId="0" borderId="0" applyFill="0" applyBorder="0" applyAlignment="0"/>
    <xf numFmtId="0" fontId="153" fillId="0" borderId="0" applyFill="0" applyBorder="0" applyProtection="0">
      <alignment horizontal="left" vertical="top"/>
    </xf>
    <xf numFmtId="0" fontId="153" fillId="0" borderId="0" applyFill="0" applyBorder="0" applyProtection="0">
      <alignment horizontal="left" vertical="top"/>
    </xf>
    <xf numFmtId="168" fontId="153" fillId="0" borderId="0" applyFill="0" applyBorder="0" applyProtection="0">
      <alignment horizontal="left" vertical="top"/>
    </xf>
    <xf numFmtId="168" fontId="153" fillId="0" borderId="0" applyFill="0" applyBorder="0" applyProtection="0">
      <alignment horizontal="left" vertical="top"/>
    </xf>
    <xf numFmtId="178" fontId="91" fillId="0" borderId="0" applyNumberFormat="0" applyFill="0" applyBorder="0"/>
    <xf numFmtId="168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168" fontId="154" fillId="0" borderId="0" applyNumberFormat="0" applyFill="0" applyBorder="0" applyAlignment="0" applyProtection="0"/>
    <xf numFmtId="168" fontId="155" fillId="0" borderId="41" applyNumberFormat="0" applyFill="0" applyAlignment="0" applyProtection="0"/>
    <xf numFmtId="0" fontId="155" fillId="0" borderId="41" applyNumberFormat="0" applyFill="0" applyAlignment="0" applyProtection="0"/>
    <xf numFmtId="168" fontId="155" fillId="0" borderId="41" applyNumberFormat="0" applyFill="0" applyAlignment="0" applyProtection="0"/>
    <xf numFmtId="168" fontId="155" fillId="0" borderId="41" applyNumberFormat="0" applyFill="0" applyAlignment="0" applyProtection="0"/>
    <xf numFmtId="0" fontId="155" fillId="0" borderId="41" applyNumberFormat="0" applyFill="0" applyAlignment="0" applyProtection="0"/>
    <xf numFmtId="168" fontId="155" fillId="0" borderId="41" applyNumberFormat="0" applyFill="0" applyAlignment="0" applyProtection="0"/>
    <xf numFmtId="168" fontId="155" fillId="0" borderId="41" applyNumberFormat="0" applyFill="0" applyAlignment="0" applyProtection="0"/>
    <xf numFmtId="0" fontId="155" fillId="0" borderId="41" applyNumberFormat="0" applyFill="0" applyAlignment="0" applyProtection="0"/>
    <xf numFmtId="168" fontId="155" fillId="0" borderId="41" applyNumberFormat="0" applyFill="0" applyAlignment="0" applyProtection="0"/>
    <xf numFmtId="168" fontId="155" fillId="0" borderId="41" applyNumberFormat="0" applyFill="0" applyAlignment="0" applyProtection="0"/>
    <xf numFmtId="0" fontId="155" fillId="0" borderId="41" applyNumberFormat="0" applyFill="0" applyAlignment="0" applyProtection="0"/>
    <xf numFmtId="168" fontId="155" fillId="0" borderId="41" applyNumberFormat="0" applyFill="0" applyAlignment="0" applyProtection="0"/>
    <xf numFmtId="168" fontId="155" fillId="0" borderId="41" applyNumberFormat="0" applyFill="0" applyAlignment="0" applyProtection="0"/>
    <xf numFmtId="0" fontId="155" fillId="0" borderId="41" applyNumberFormat="0" applyFill="0" applyAlignment="0" applyProtection="0"/>
    <xf numFmtId="168" fontId="155" fillId="0" borderId="41" applyNumberFormat="0" applyFill="0" applyAlignment="0" applyProtection="0"/>
    <xf numFmtId="168" fontId="155" fillId="0" borderId="41" applyNumberFormat="0" applyFill="0" applyAlignment="0" applyProtection="0"/>
    <xf numFmtId="0" fontId="155" fillId="0" borderId="41" applyNumberFormat="0" applyFill="0" applyAlignment="0" applyProtection="0"/>
    <xf numFmtId="168" fontId="155" fillId="0" borderId="41" applyNumberFormat="0" applyFill="0" applyAlignment="0" applyProtection="0"/>
    <xf numFmtId="168" fontId="155" fillId="0" borderId="41" applyNumberFormat="0" applyFill="0" applyAlignment="0" applyProtection="0"/>
    <xf numFmtId="0" fontId="155" fillId="0" borderId="41" applyNumberFormat="0" applyFill="0" applyAlignment="0" applyProtection="0"/>
    <xf numFmtId="168" fontId="155" fillId="0" borderId="41" applyNumberFormat="0" applyFill="0" applyAlignment="0" applyProtection="0"/>
    <xf numFmtId="168" fontId="155" fillId="0" borderId="41" applyNumberFormat="0" applyFill="0" applyAlignment="0" applyProtection="0"/>
    <xf numFmtId="0" fontId="155" fillId="0" borderId="41" applyNumberFormat="0" applyFill="0" applyAlignment="0" applyProtection="0"/>
    <xf numFmtId="168" fontId="155" fillId="0" borderId="41" applyNumberFormat="0" applyFill="0" applyAlignment="0" applyProtection="0"/>
    <xf numFmtId="168" fontId="155" fillId="0" borderId="41" applyNumberFormat="0" applyFill="0" applyAlignment="0" applyProtection="0"/>
    <xf numFmtId="0" fontId="155" fillId="0" borderId="41" applyNumberFormat="0" applyFill="0" applyAlignment="0" applyProtection="0"/>
    <xf numFmtId="168" fontId="155" fillId="0" borderId="41" applyNumberFormat="0" applyFill="0" applyAlignment="0" applyProtection="0"/>
    <xf numFmtId="168" fontId="155" fillId="0" borderId="41" applyNumberFormat="0" applyFill="0" applyAlignment="0" applyProtection="0"/>
    <xf numFmtId="0" fontId="155" fillId="0" borderId="41" applyNumberFormat="0" applyFill="0" applyAlignment="0" applyProtection="0"/>
    <xf numFmtId="168" fontId="155" fillId="0" borderId="41" applyNumberFormat="0" applyFill="0" applyAlignment="0" applyProtection="0"/>
    <xf numFmtId="168" fontId="155" fillId="0" borderId="41" applyNumberFormat="0" applyFill="0" applyAlignment="0" applyProtection="0"/>
    <xf numFmtId="0" fontId="155" fillId="0" borderId="41" applyNumberFormat="0" applyFill="0" applyAlignment="0" applyProtection="0"/>
    <xf numFmtId="168" fontId="155" fillId="0" borderId="41" applyNumberFormat="0" applyFill="0" applyAlignment="0" applyProtection="0"/>
    <xf numFmtId="0" fontId="16" fillId="0" borderId="9" applyNumberFormat="0" applyFill="0" applyAlignment="0" applyProtection="0"/>
    <xf numFmtId="0" fontId="155" fillId="0" borderId="41" applyNumberFormat="0" applyFill="0" applyAlignment="0" applyProtection="0"/>
    <xf numFmtId="168" fontId="155" fillId="0" borderId="41" applyNumberFormat="0" applyFill="0" applyAlignment="0" applyProtection="0"/>
    <xf numFmtId="168" fontId="155" fillId="0" borderId="41" applyNumberFormat="0" applyFill="0" applyAlignment="0" applyProtection="0"/>
    <xf numFmtId="168" fontId="155" fillId="0" borderId="41" applyNumberFormat="0" applyFill="0" applyAlignment="0" applyProtection="0"/>
    <xf numFmtId="0" fontId="155" fillId="0" borderId="41" applyNumberFormat="0" applyFill="0" applyAlignment="0" applyProtection="0"/>
    <xf numFmtId="168" fontId="155" fillId="0" borderId="41" applyNumberFormat="0" applyFill="0" applyAlignment="0" applyProtection="0"/>
    <xf numFmtId="168" fontId="155" fillId="0" borderId="41" applyNumberFormat="0" applyFill="0" applyAlignment="0" applyProtection="0"/>
    <xf numFmtId="0" fontId="155" fillId="0" borderId="41" applyNumberFormat="0" applyFill="0" applyAlignment="0" applyProtection="0"/>
    <xf numFmtId="168" fontId="155" fillId="0" borderId="41" applyNumberFormat="0" applyFill="0" applyAlignment="0" applyProtection="0"/>
    <xf numFmtId="168" fontId="155" fillId="0" borderId="41" applyNumberFormat="0" applyFill="0" applyAlignment="0" applyProtection="0"/>
    <xf numFmtId="0" fontId="155" fillId="0" borderId="41" applyNumberFormat="0" applyFill="0" applyAlignment="0" applyProtection="0"/>
    <xf numFmtId="168" fontId="155" fillId="0" borderId="41" applyNumberFormat="0" applyFill="0" applyAlignment="0" applyProtection="0"/>
    <xf numFmtId="168" fontId="155" fillId="0" borderId="41" applyNumberFormat="0" applyFill="0" applyAlignment="0" applyProtection="0"/>
    <xf numFmtId="0" fontId="155" fillId="0" borderId="41" applyNumberFormat="0" applyFill="0" applyAlignment="0" applyProtection="0"/>
    <xf numFmtId="168" fontId="155" fillId="0" borderId="41" applyNumberFormat="0" applyFill="0" applyAlignment="0" applyProtection="0"/>
    <xf numFmtId="168" fontId="155" fillId="0" borderId="41" applyNumberFormat="0" applyFill="0" applyAlignment="0" applyProtection="0"/>
    <xf numFmtId="0" fontId="155" fillId="0" borderId="41" applyNumberFormat="0" applyFill="0" applyAlignment="0" applyProtection="0"/>
    <xf numFmtId="168" fontId="155" fillId="0" borderId="41" applyNumberFormat="0" applyFill="0" applyAlignment="0" applyProtection="0"/>
    <xf numFmtId="168" fontId="155" fillId="0" borderId="41" applyNumberFormat="0" applyFill="0" applyAlignment="0" applyProtection="0"/>
    <xf numFmtId="0" fontId="155" fillId="0" borderId="41" applyNumberFormat="0" applyFill="0" applyAlignment="0" applyProtection="0"/>
    <xf numFmtId="168" fontId="155" fillId="0" borderId="41" applyNumberFormat="0" applyFill="0" applyAlignment="0" applyProtection="0"/>
    <xf numFmtId="168" fontId="155" fillId="0" borderId="41" applyNumberFormat="0" applyFill="0" applyAlignment="0" applyProtection="0"/>
    <xf numFmtId="0" fontId="155" fillId="0" borderId="41" applyNumberFormat="0" applyFill="0" applyAlignment="0" applyProtection="0"/>
    <xf numFmtId="168" fontId="155" fillId="0" borderId="41" applyNumberFormat="0" applyFill="0" applyAlignment="0" applyProtection="0"/>
    <xf numFmtId="168" fontId="155" fillId="0" borderId="41" applyNumberFormat="0" applyFill="0" applyAlignment="0" applyProtection="0"/>
    <xf numFmtId="0" fontId="155" fillId="0" borderId="41" applyNumberFormat="0" applyFill="0" applyAlignment="0" applyProtection="0"/>
    <xf numFmtId="168" fontId="155" fillId="0" borderId="41" applyNumberFormat="0" applyFill="0" applyAlignment="0" applyProtection="0"/>
    <xf numFmtId="168" fontId="155" fillId="0" borderId="41" applyNumberFormat="0" applyFill="0" applyAlignment="0" applyProtection="0"/>
    <xf numFmtId="0" fontId="155" fillId="0" borderId="41" applyNumberFormat="0" applyFill="0" applyAlignment="0" applyProtection="0"/>
    <xf numFmtId="168" fontId="155" fillId="0" borderId="41" applyNumberFormat="0" applyFill="0" applyAlignment="0" applyProtection="0"/>
    <xf numFmtId="168" fontId="155" fillId="0" borderId="41" applyNumberFormat="0" applyFill="0" applyAlignment="0" applyProtection="0"/>
    <xf numFmtId="0" fontId="155" fillId="0" borderId="41" applyNumberFormat="0" applyFill="0" applyAlignment="0" applyProtection="0"/>
    <xf numFmtId="168" fontId="155" fillId="0" borderId="41" applyNumberFormat="0" applyFill="0" applyAlignment="0" applyProtection="0"/>
    <xf numFmtId="168" fontId="155" fillId="0" borderId="41" applyNumberFormat="0" applyFill="0" applyAlignment="0" applyProtection="0"/>
    <xf numFmtId="0" fontId="155" fillId="0" borderId="41" applyNumberFormat="0" applyFill="0" applyAlignment="0" applyProtection="0"/>
    <xf numFmtId="168" fontId="155" fillId="0" borderId="41" applyNumberFormat="0" applyFill="0" applyAlignment="0" applyProtection="0"/>
    <xf numFmtId="168" fontId="155" fillId="0" borderId="41" applyNumberFormat="0" applyFill="0" applyAlignment="0" applyProtection="0"/>
    <xf numFmtId="0" fontId="155" fillId="0" borderId="41" applyNumberFormat="0" applyFill="0" applyAlignment="0" applyProtection="0"/>
    <xf numFmtId="168" fontId="155" fillId="0" borderId="41" applyNumberFormat="0" applyFill="0" applyAlignment="0" applyProtection="0"/>
    <xf numFmtId="168" fontId="155" fillId="0" borderId="41" applyNumberFormat="0" applyFill="0" applyAlignment="0" applyProtection="0"/>
    <xf numFmtId="0" fontId="155" fillId="0" borderId="41" applyNumberFormat="0" applyFill="0" applyAlignment="0" applyProtection="0"/>
    <xf numFmtId="168" fontId="155" fillId="0" borderId="41" applyNumberFormat="0" applyFill="0" applyAlignment="0" applyProtection="0"/>
    <xf numFmtId="168" fontId="155" fillId="0" borderId="41" applyNumberFormat="0" applyFill="0" applyAlignment="0" applyProtection="0"/>
    <xf numFmtId="0" fontId="155" fillId="0" borderId="41" applyNumberFormat="0" applyFill="0" applyAlignment="0" applyProtection="0"/>
    <xf numFmtId="168" fontId="155" fillId="0" borderId="41" applyNumberFormat="0" applyFill="0" applyAlignment="0" applyProtection="0"/>
    <xf numFmtId="168" fontId="93" fillId="34" borderId="42" applyNumberFormat="0" applyFill="0" applyProtection="0">
      <alignment vertical="top"/>
    </xf>
    <xf numFmtId="168" fontId="156" fillId="34" borderId="42" applyNumberFormat="0" applyFill="0" applyProtection="0">
      <alignment vertical="top"/>
    </xf>
    <xf numFmtId="0" fontId="156" fillId="34" borderId="42" applyNumberFormat="0" applyFill="0" applyProtection="0">
      <alignment vertical="top"/>
    </xf>
    <xf numFmtId="168" fontId="156" fillId="34" borderId="42" applyNumberFormat="0" applyFill="0" applyProtection="0">
      <alignment vertical="top"/>
    </xf>
    <xf numFmtId="0" fontId="93" fillId="34" borderId="42" applyNumberFormat="0" applyFill="0" applyProtection="0">
      <alignment vertical="top"/>
    </xf>
    <xf numFmtId="168" fontId="93" fillId="34" borderId="42" applyNumberFormat="0" applyFill="0" applyProtection="0">
      <alignment vertical="top"/>
    </xf>
    <xf numFmtId="168" fontId="98" fillId="0" borderId="12" applyNumberFormat="0" applyFill="0" applyProtection="0">
      <alignment vertical="top"/>
    </xf>
    <xf numFmtId="168" fontId="84" fillId="0" borderId="12" applyNumberFormat="0" applyFill="0" applyProtection="0">
      <alignment vertical="top"/>
    </xf>
    <xf numFmtId="0" fontId="84" fillId="0" borderId="12" applyNumberFormat="0" applyFill="0" applyProtection="0">
      <alignment vertical="top"/>
    </xf>
    <xf numFmtId="168" fontId="84" fillId="0" borderId="12" applyNumberFormat="0" applyFill="0" applyProtection="0">
      <alignment vertical="top"/>
    </xf>
    <xf numFmtId="0" fontId="98" fillId="0" borderId="12" applyNumberFormat="0" applyFill="0" applyProtection="0">
      <alignment vertical="top"/>
    </xf>
    <xf numFmtId="168" fontId="98" fillId="0" borderId="12" applyNumberFormat="0" applyFill="0" applyProtection="0">
      <alignment vertical="top"/>
    </xf>
    <xf numFmtId="168" fontId="157" fillId="34" borderId="0" applyNumberFormat="0" applyFill="0" applyProtection="0"/>
    <xf numFmtId="0" fontId="157" fillId="34" borderId="0" applyNumberFormat="0" applyFill="0" applyProtection="0"/>
    <xf numFmtId="168" fontId="157" fillId="34" borderId="0" applyNumberFormat="0" applyFill="0" applyProtection="0"/>
    <xf numFmtId="168" fontId="158" fillId="0" borderId="0"/>
    <xf numFmtId="0" fontId="158" fillId="0" borderId="0"/>
    <xf numFmtId="168" fontId="158" fillId="0" borderId="0"/>
    <xf numFmtId="166" fontId="29" fillId="0" borderId="0" applyFont="0" applyFill="0" applyBorder="0" applyAlignment="0" applyProtection="0"/>
    <xf numFmtId="168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199" fontId="29" fillId="0" borderId="0" applyFont="0" applyFill="0" applyBorder="0" applyAlignment="0" applyProtection="0"/>
    <xf numFmtId="201" fontId="29" fillId="0" borderId="0" applyFont="0" applyFill="0" applyBorder="0" applyAlignment="0" applyProtection="0"/>
    <xf numFmtId="168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168" fontId="159" fillId="0" borderId="0" applyNumberFormat="0" applyFill="0" applyBorder="0" applyAlignment="0" applyProtection="0"/>
    <xf numFmtId="168" fontId="78" fillId="39" borderId="22" applyFill="0" applyBorder="0">
      <alignment horizontal="right"/>
    </xf>
    <xf numFmtId="0" fontId="78" fillId="39" borderId="22" applyFill="0" applyBorder="0">
      <alignment horizontal="right"/>
    </xf>
    <xf numFmtId="168" fontId="78" fillId="39" borderId="22" applyFill="0" applyBorder="0">
      <alignment horizontal="right"/>
    </xf>
    <xf numFmtId="0" fontId="17" fillId="9" borderId="0" applyNumberFormat="0" applyBorder="0" applyAlignment="0" applyProtection="0"/>
    <xf numFmtId="0" fontId="70" fillId="9" borderId="0" applyNumberFormat="0" applyBorder="0" applyAlignment="0" applyProtection="0"/>
    <xf numFmtId="0" fontId="17" fillId="13" borderId="0" applyNumberFormat="0" applyBorder="0" applyAlignment="0" applyProtection="0"/>
    <xf numFmtId="0" fontId="70" fillId="13" borderId="0" applyNumberFormat="0" applyBorder="0" applyAlignment="0" applyProtection="0"/>
    <xf numFmtId="0" fontId="17" fillId="17" borderId="0" applyNumberFormat="0" applyBorder="0" applyAlignment="0" applyProtection="0"/>
    <xf numFmtId="0" fontId="70" fillId="17" borderId="0" applyNumberFormat="0" applyBorder="0" applyAlignment="0" applyProtection="0"/>
    <xf numFmtId="0" fontId="17" fillId="21" borderId="0" applyNumberFormat="0" applyBorder="0" applyAlignment="0" applyProtection="0"/>
    <xf numFmtId="0" fontId="70" fillId="21" borderId="0" applyNumberFormat="0" applyBorder="0" applyAlignment="0" applyProtection="0"/>
    <xf numFmtId="0" fontId="17" fillId="25" borderId="0" applyNumberFormat="0" applyBorder="0" applyAlignment="0" applyProtection="0"/>
    <xf numFmtId="0" fontId="70" fillId="25" borderId="0" applyNumberFormat="0" applyBorder="0" applyAlignment="0" applyProtection="0"/>
    <xf numFmtId="0" fontId="17" fillId="29" borderId="0" applyNumberFormat="0" applyBorder="0" applyAlignment="0" applyProtection="0"/>
    <xf numFmtId="0" fontId="70" fillId="29" borderId="0" applyNumberFormat="0" applyBorder="0" applyAlignment="0" applyProtection="0"/>
    <xf numFmtId="178" fontId="44" fillId="0" borderId="43">
      <protection locked="0"/>
    </xf>
    <xf numFmtId="0" fontId="9" fillId="5" borderId="4" applyNumberFormat="0" applyAlignment="0" applyProtection="0"/>
    <xf numFmtId="0" fontId="160" fillId="5" borderId="4" applyNumberFormat="0" applyAlignment="0" applyProtection="0"/>
    <xf numFmtId="3" fontId="161" fillId="0" borderId="0">
      <alignment horizontal="center" vertical="center" textRotation="90" wrapText="1"/>
    </xf>
    <xf numFmtId="243" fontId="44" fillId="0" borderId="13">
      <alignment vertical="top" wrapText="1"/>
    </xf>
    <xf numFmtId="0" fontId="10" fillId="6" borderId="5" applyNumberFormat="0" applyAlignment="0" applyProtection="0"/>
    <xf numFmtId="0" fontId="162" fillId="6" borderId="5" applyNumberFormat="0" applyAlignment="0" applyProtection="0"/>
    <xf numFmtId="0" fontId="11" fillId="6" borderId="4" applyNumberFormat="0" applyAlignment="0" applyProtection="0"/>
    <xf numFmtId="0" fontId="163" fillId="6" borderId="4" applyNumberFormat="0" applyAlignment="0" applyProtection="0"/>
    <xf numFmtId="168" fontId="164" fillId="0" borderId="0" applyNumberFormat="0" applyFill="0" applyBorder="0" applyAlignment="0" applyProtection="0"/>
    <xf numFmtId="0" fontId="165" fillId="0" borderId="0" applyNumberFormat="0" applyFill="0" applyBorder="0" applyAlignment="0" applyProtection="0">
      <alignment vertical="top"/>
      <protection locked="0"/>
    </xf>
    <xf numFmtId="168" fontId="165" fillId="0" borderId="0" applyNumberFormat="0" applyFill="0" applyBorder="0" applyAlignment="0" applyProtection="0">
      <alignment vertical="top"/>
      <protection locked="0"/>
    </xf>
    <xf numFmtId="168" fontId="165" fillId="0" borderId="0" applyNumberFormat="0" applyFill="0" applyBorder="0" applyAlignment="0" applyProtection="0">
      <alignment vertical="top"/>
      <protection locked="0"/>
    </xf>
    <xf numFmtId="168" fontId="164" fillId="0" borderId="0" applyNumberFormat="0" applyFill="0" applyBorder="0" applyAlignment="0" applyProtection="0"/>
    <xf numFmtId="0" fontId="166" fillId="0" borderId="0" applyNumberFormat="0" applyFill="0" applyBorder="0" applyAlignment="0" applyProtection="0">
      <alignment vertical="top"/>
      <protection locked="0"/>
    </xf>
    <xf numFmtId="168" fontId="164" fillId="0" borderId="0" applyNumberFormat="0" applyFill="0" applyBorder="0" applyAlignment="0" applyProtection="0"/>
    <xf numFmtId="0" fontId="124" fillId="0" borderId="0" applyNumberFormat="0" applyFill="0" applyBorder="0" applyAlignment="0" applyProtection="0">
      <alignment vertical="top"/>
      <protection locked="0"/>
    </xf>
    <xf numFmtId="0" fontId="167" fillId="66" borderId="16"/>
    <xf numFmtId="4" fontId="168" fillId="0" borderId="13">
      <alignment horizontal="left" vertical="center"/>
    </xf>
    <xf numFmtId="4" fontId="168" fillId="0" borderId="13"/>
    <xf numFmtId="0" fontId="167" fillId="66" borderId="16"/>
    <xf numFmtId="4" fontId="168" fillId="92" borderId="13"/>
    <xf numFmtId="0" fontId="167" fillId="66" borderId="16"/>
    <xf numFmtId="0" fontId="167" fillId="66" borderId="16"/>
    <xf numFmtId="4" fontId="168" fillId="93" borderId="13"/>
    <xf numFmtId="4" fontId="167" fillId="94" borderId="13"/>
    <xf numFmtId="0" fontId="167" fillId="66" borderId="16"/>
    <xf numFmtId="244" fontId="169" fillId="0" borderId="13">
      <alignment vertical="top" wrapText="1"/>
    </xf>
    <xf numFmtId="168" fontId="167" fillId="66" borderId="16"/>
    <xf numFmtId="168" fontId="167" fillId="66" borderId="16"/>
    <xf numFmtId="245" fontId="21" fillId="0" borderId="13">
      <alignment vertical="top" wrapText="1"/>
    </xf>
    <xf numFmtId="14" fontId="44" fillId="0" borderId="0">
      <alignment horizontal="right"/>
    </xf>
    <xf numFmtId="14" fontId="44" fillId="0" borderId="0">
      <alignment horizontal="right"/>
    </xf>
    <xf numFmtId="16" fontId="44" fillId="0" borderId="0">
      <alignment horizontal="right"/>
    </xf>
    <xf numFmtId="18" fontId="44" fillId="0" borderId="0">
      <alignment horizontal="right"/>
    </xf>
    <xf numFmtId="20" fontId="44" fillId="0" borderId="0">
      <alignment horizontal="right"/>
    </xf>
    <xf numFmtId="22" fontId="44" fillId="0" borderId="0">
      <alignment horizontal="right"/>
    </xf>
    <xf numFmtId="14" fontId="170" fillId="0" borderId="0"/>
    <xf numFmtId="16" fontId="170" fillId="0" borderId="0"/>
    <xf numFmtId="18" fontId="170" fillId="0" borderId="0"/>
    <xf numFmtId="20" fontId="170" fillId="0" borderId="0"/>
    <xf numFmtId="201" fontId="88" fillId="0" borderId="0" applyFont="0" applyFill="0" applyBorder="0" applyAlignment="0" applyProtection="0"/>
    <xf numFmtId="0" fontId="171" fillId="94" borderId="0" applyNumberFormat="0"/>
    <xf numFmtId="0" fontId="3" fillId="0" borderId="1" applyNumberFormat="0" applyFill="0" applyAlignment="0" applyProtection="0"/>
    <xf numFmtId="0" fontId="172" fillId="0" borderId="1" applyNumberFormat="0" applyFill="0" applyAlignment="0" applyProtection="0"/>
    <xf numFmtId="0" fontId="4" fillId="0" borderId="2" applyNumberFormat="0" applyFill="0" applyAlignment="0" applyProtection="0"/>
    <xf numFmtId="0" fontId="173" fillId="0" borderId="2" applyNumberFormat="0" applyFill="0" applyAlignment="0" applyProtection="0"/>
    <xf numFmtId="0" fontId="5" fillId="0" borderId="3" applyNumberFormat="0" applyFill="0" applyAlignment="0" applyProtection="0"/>
    <xf numFmtId="0" fontId="174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178" fontId="175" fillId="69" borderId="43"/>
    <xf numFmtId="0" fontId="29" fillId="0" borderId="13">
      <alignment horizontal="right"/>
    </xf>
    <xf numFmtId="0" fontId="29" fillId="0" borderId="13">
      <alignment horizontal="right"/>
    </xf>
    <xf numFmtId="0" fontId="29" fillId="0" borderId="13">
      <alignment horizontal="right"/>
    </xf>
    <xf numFmtId="168" fontId="29" fillId="0" borderId="13">
      <alignment horizontal="right"/>
    </xf>
    <xf numFmtId="0" fontId="16" fillId="0" borderId="9" applyNumberFormat="0" applyFill="0" applyAlignment="0" applyProtection="0"/>
    <xf numFmtId="0" fontId="176" fillId="0" borderId="9" applyNumberFormat="0" applyFill="0" applyAlignment="0" applyProtection="0"/>
    <xf numFmtId="187" fontId="177" fillId="0" borderId="13"/>
    <xf numFmtId="0" fontId="29" fillId="0" borderId="0"/>
    <xf numFmtId="0" fontId="29" fillId="0" borderId="0"/>
    <xf numFmtId="0" fontId="29" fillId="0" borderId="0"/>
    <xf numFmtId="168" fontId="29" fillId="0" borderId="0"/>
    <xf numFmtId="0" fontId="13" fillId="7" borderId="7" applyNumberFormat="0" applyAlignment="0" applyProtection="0"/>
    <xf numFmtId="0" fontId="178" fillId="7" borderId="7" applyNumberFormat="0" applyAlignment="0" applyProtection="0"/>
    <xf numFmtId="3" fontId="179" fillId="0" borderId="0" applyFont="0" applyFill="0" applyBorder="0" applyAlignment="0">
      <alignment horizontal="right" vertical="center"/>
    </xf>
    <xf numFmtId="0" fontId="2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29" fillId="0" borderId="13"/>
    <xf numFmtId="0" fontId="29" fillId="0" borderId="13"/>
    <xf numFmtId="246" fontId="181" fillId="0" borderId="0"/>
    <xf numFmtId="247" fontId="181" fillId="0" borderId="0"/>
    <xf numFmtId="0" fontId="8" fillId="4" borderId="0" applyNumberFormat="0" applyBorder="0" applyAlignment="0" applyProtection="0"/>
    <xf numFmtId="0" fontId="182" fillId="4" borderId="0" applyNumberFormat="0" applyBorder="0" applyAlignment="0" applyProtection="0"/>
    <xf numFmtId="49" fontId="161" fillId="0" borderId="13">
      <alignment horizontal="right" vertical="top" wrapText="1"/>
    </xf>
    <xf numFmtId="0" fontId="161" fillId="0" borderId="13">
      <alignment horizontal="right" vertical="top" wrapText="1"/>
    </xf>
    <xf numFmtId="175" fontId="183" fillId="0" borderId="0">
      <alignment horizontal="right" vertical="top" wrapText="1"/>
    </xf>
    <xf numFmtId="168" fontId="21" fillId="0" borderId="0"/>
    <xf numFmtId="0" fontId="21" fillId="0" borderId="0"/>
    <xf numFmtId="168" fontId="2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8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0" fontId="9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8" fillId="0" borderId="0">
      <alignment horizontal="left"/>
    </xf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168" fontId="21" fillId="0" borderId="0"/>
    <xf numFmtId="168" fontId="21" fillId="0" borderId="0"/>
    <xf numFmtId="0" fontId="29" fillId="0" borderId="0"/>
    <xf numFmtId="0" fontId="21" fillId="0" borderId="0"/>
    <xf numFmtId="0" fontId="21" fillId="0" borderId="0"/>
    <xf numFmtId="168" fontId="21" fillId="0" borderId="0"/>
    <xf numFmtId="0" fontId="29" fillId="0" borderId="0"/>
    <xf numFmtId="0" fontId="29" fillId="0" borderId="0"/>
    <xf numFmtId="209" fontId="21" fillId="0" borderId="0"/>
    <xf numFmtId="168" fontId="29" fillId="0" borderId="0"/>
    <xf numFmtId="168" fontId="29" fillId="0" borderId="0"/>
    <xf numFmtId="0" fontId="98" fillId="0" borderId="0">
      <alignment horizontal="left"/>
    </xf>
    <xf numFmtId="0" fontId="1" fillId="0" borderId="0"/>
    <xf numFmtId="0" fontId="1" fillId="0" borderId="0"/>
    <xf numFmtId="0" fontId="29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46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8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0" fontId="18" fillId="0" borderId="0"/>
    <xf numFmtId="0" fontId="18" fillId="0" borderId="0"/>
    <xf numFmtId="168" fontId="96" fillId="0" borderId="0"/>
    <xf numFmtId="168" fontId="96" fillId="0" borderId="0"/>
    <xf numFmtId="0" fontId="9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98" fillId="0" borderId="0">
      <alignment horizontal="left"/>
    </xf>
    <xf numFmtId="0" fontId="1" fillId="0" borderId="0"/>
    <xf numFmtId="0" fontId="29" fillId="0" borderId="0"/>
    <xf numFmtId="0" fontId="29" fillId="0" borderId="0"/>
    <xf numFmtId="168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9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168" fontId="1" fillId="0" borderId="0"/>
    <xf numFmtId="168" fontId="1" fillId="0" borderId="0"/>
    <xf numFmtId="168" fontId="1" fillId="0" borderId="0"/>
    <xf numFmtId="0" fontId="29" fillId="0" borderId="0"/>
    <xf numFmtId="0" fontId="96" fillId="0" borderId="0"/>
    <xf numFmtId="0" fontId="9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9" fontId="1" fillId="0" borderId="0"/>
    <xf numFmtId="209" fontId="1" fillId="0" borderId="0"/>
    <xf numFmtId="209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0" fontId="1" fillId="0" borderId="0"/>
    <xf numFmtId="0" fontId="1" fillId="0" borderId="0"/>
    <xf numFmtId="0" fontId="29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184" fillId="3" borderId="0" applyNumberFormat="0" applyBorder="0" applyAlignment="0" applyProtection="0"/>
    <xf numFmtId="244" fontId="185" fillId="0" borderId="13">
      <alignment vertical="top"/>
    </xf>
    <xf numFmtId="0" fontId="15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6" fillId="8" borderId="8" applyNumberFormat="0" applyFont="0" applyAlignment="0" applyProtection="0"/>
    <xf numFmtId="0" fontId="1" fillId="8" borderId="8" applyNumberFormat="0" applyFont="0" applyAlignment="0" applyProtection="0"/>
    <xf numFmtId="0" fontId="18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49" fontId="167" fillId="0" borderId="17">
      <alignment horizontal="left" vertical="center"/>
    </xf>
    <xf numFmtId="0" fontId="167" fillId="0" borderId="17">
      <alignment horizontal="left" vertical="center"/>
    </xf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18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187" fontId="188" fillId="0" borderId="13"/>
    <xf numFmtId="248" fontId="41" fillId="0" borderId="0" applyFont="0" applyFill="0" applyBorder="0" applyAlignment="0" applyProtection="0"/>
    <xf numFmtId="249" fontId="41" fillId="0" borderId="0" applyFont="0" applyFill="0" applyBorder="0" applyAlignment="0" applyProtection="0"/>
    <xf numFmtId="0" fontId="12" fillId="0" borderId="6" applyNumberFormat="0" applyFill="0" applyAlignment="0" applyProtection="0"/>
    <xf numFmtId="0" fontId="189" fillId="0" borderId="6" applyNumberFormat="0" applyFill="0" applyAlignment="0" applyProtection="0"/>
    <xf numFmtId="0" fontId="50" fillId="0" borderId="0"/>
    <xf numFmtId="0" fontId="55" fillId="0" borderId="0"/>
    <xf numFmtId="0" fontId="50" fillId="0" borderId="0"/>
    <xf numFmtId="168" fontId="50" fillId="0" borderId="0"/>
    <xf numFmtId="168" fontId="50" fillId="0" borderId="0"/>
    <xf numFmtId="0" fontId="50" fillId="0" borderId="0"/>
    <xf numFmtId="0" fontId="50" fillId="0" borderId="0"/>
    <xf numFmtId="168" fontId="103" fillId="0" borderId="0" applyNumberFormat="0" applyFont="0" applyFill="0" applyBorder="0" applyAlignment="0" applyProtection="0">
      <alignment vertical="top"/>
    </xf>
    <xf numFmtId="0" fontId="103" fillId="0" borderId="0" applyNumberFormat="0" applyFont="0" applyFill="0" applyBorder="0" applyAlignment="0" applyProtection="0">
      <alignment vertical="top"/>
    </xf>
    <xf numFmtId="168" fontId="103" fillId="0" borderId="0" applyNumberFormat="0" applyFont="0" applyFill="0" applyBorder="0" applyAlignment="0" applyProtection="0">
      <alignment vertical="top"/>
    </xf>
    <xf numFmtId="168" fontId="103" fillId="0" borderId="0" applyNumberFormat="0" applyFont="0" applyFill="0" applyBorder="0" applyAlignment="0" applyProtection="0">
      <alignment vertical="top"/>
    </xf>
    <xf numFmtId="168" fontId="103" fillId="0" borderId="0" applyNumberFormat="0" applyFont="0" applyFill="0" applyBorder="0" applyAlignment="0" applyProtection="0">
      <alignment vertical="top"/>
    </xf>
    <xf numFmtId="0" fontId="103" fillId="0" borderId="0" applyNumberFormat="0" applyFont="0" applyFill="0" applyBorder="0" applyAlignment="0" applyProtection="0">
      <alignment vertical="top"/>
    </xf>
    <xf numFmtId="168" fontId="103" fillId="0" borderId="0" applyNumberFormat="0" applyFont="0" applyFill="0" applyBorder="0" applyAlignment="0" applyProtection="0">
      <alignment vertical="top"/>
    </xf>
    <xf numFmtId="168" fontId="103" fillId="0" borderId="0" applyNumberFormat="0" applyFont="0" applyFill="0" applyBorder="0" applyAlignment="0" applyProtection="0">
      <alignment vertical="top"/>
    </xf>
    <xf numFmtId="168" fontId="190" fillId="0" borderId="0" applyNumberFormat="0" applyFont="0" applyFill="0" applyBorder="0" applyAlignment="0" applyProtection="0">
      <alignment vertical="top"/>
    </xf>
    <xf numFmtId="0" fontId="190" fillId="0" borderId="0" applyNumberFormat="0" applyFont="0" applyFill="0" applyBorder="0" applyAlignment="0" applyProtection="0">
      <alignment vertical="top"/>
    </xf>
    <xf numFmtId="168" fontId="190" fillId="0" borderId="0" applyNumberFormat="0" applyFont="0" applyFill="0" applyBorder="0" applyAlignment="0" applyProtection="0">
      <alignment vertical="top"/>
    </xf>
    <xf numFmtId="0" fontId="21" fillId="0" borderId="0">
      <alignment vertical="justify"/>
    </xf>
    <xf numFmtId="168" fontId="21" fillId="34" borderId="13" applyNumberFormat="0" applyAlignment="0">
      <alignment horizontal="left"/>
    </xf>
    <xf numFmtId="0" fontId="21" fillId="34" borderId="13" applyNumberFormat="0" applyAlignment="0">
      <alignment horizontal="left"/>
    </xf>
    <xf numFmtId="168" fontId="21" fillId="34" borderId="13" applyNumberFormat="0" applyAlignment="0">
      <alignment horizontal="left"/>
    </xf>
    <xf numFmtId="168" fontId="21" fillId="34" borderId="13" applyNumberFormat="0" applyAlignment="0">
      <alignment horizontal="left"/>
    </xf>
    <xf numFmtId="0" fontId="21" fillId="34" borderId="13" applyNumberFormat="0" applyAlignment="0">
      <alignment horizontal="left"/>
    </xf>
    <xf numFmtId="168" fontId="21" fillId="34" borderId="13" applyNumberFormat="0" applyAlignment="0">
      <alignment horizontal="left"/>
    </xf>
    <xf numFmtId="49" fontId="44" fillId="0" borderId="13" applyNumberFormat="0" applyFill="0" applyAlignment="0" applyProtection="0"/>
    <xf numFmtId="0" fontId="44" fillId="0" borderId="13" applyNumberFormat="0" applyFill="0" applyAlignment="0" applyProtection="0"/>
    <xf numFmtId="49" fontId="167" fillId="0" borderId="13" applyNumberFormat="0" applyFill="0" applyAlignment="0" applyProtection="0"/>
    <xf numFmtId="0" fontId="167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250" fontId="41" fillId="0" borderId="0" applyFont="0" applyFill="0" applyBorder="0" applyAlignment="0" applyProtection="0"/>
    <xf numFmtId="169" fontId="152" fillId="0" borderId="0" applyFont="0" applyFill="0" applyBorder="0" applyProtection="0">
      <alignment horizontal="right" vertical="top"/>
      <protection locked="0"/>
    </xf>
    <xf numFmtId="250" fontId="192" fillId="0" borderId="44" applyFont="0" applyFill="0" applyBorder="0" applyAlignment="0" applyProtection="0">
      <alignment horizontal="center" vertical="center" wrapText="1"/>
    </xf>
    <xf numFmtId="250" fontId="193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1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1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2" fontId="21" fillId="0" borderId="0" applyFont="0" applyFill="0" applyBorder="0" applyAlignment="0" applyProtection="0"/>
    <xf numFmtId="168" fontId="54" fillId="0" borderId="0">
      <protection locked="0"/>
    </xf>
    <xf numFmtId="0" fontId="54" fillId="0" borderId="0">
      <protection locked="0"/>
    </xf>
    <xf numFmtId="168" fontId="54" fillId="0" borderId="0">
      <protection locked="0"/>
    </xf>
    <xf numFmtId="168" fontId="54" fillId="0" borderId="0">
      <protection locked="0"/>
    </xf>
    <xf numFmtId="0" fontId="54" fillId="0" borderId="0">
      <protection locked="0"/>
    </xf>
    <xf numFmtId="168" fontId="54" fillId="0" borderId="0">
      <protection locked="0"/>
    </xf>
    <xf numFmtId="166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66" fontId="187" fillId="0" borderId="0" applyFont="0" applyFill="0" applyBorder="0" applyAlignment="0" applyProtection="0"/>
    <xf numFmtId="165" fontId="187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88" fillId="0" borderId="0" applyFont="0" applyFill="0" applyBorder="0" applyAlignment="0" applyProtection="0"/>
    <xf numFmtId="253" fontId="21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21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165" fontId="88" fillId="0" borderId="0" applyFont="0" applyFill="0" applyBorder="0" applyAlignment="0" applyProtection="0"/>
    <xf numFmtId="165" fontId="88" fillId="0" borderId="0" applyFont="0" applyFill="0" applyBorder="0" applyAlignment="0" applyProtection="0"/>
    <xf numFmtId="165" fontId="88" fillId="0" borderId="0" applyFont="0" applyFill="0" applyBorder="0" applyAlignment="0" applyProtection="0"/>
    <xf numFmtId="165" fontId="21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96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2" borderId="0" applyNumberFormat="0" applyBorder="0" applyAlignment="0" applyProtection="0"/>
    <xf numFmtId="0" fontId="194" fillId="2" borderId="0" applyNumberFormat="0" applyBorder="0" applyAlignment="0" applyProtection="0"/>
    <xf numFmtId="4" fontId="29" fillId="0" borderId="13"/>
    <xf numFmtId="4" fontId="29" fillId="0" borderId="13"/>
    <xf numFmtId="4" fontId="29" fillId="0" borderId="13"/>
    <xf numFmtId="172" fontId="61" fillId="0" borderId="0">
      <protection locked="0"/>
    </xf>
    <xf numFmtId="172" fontId="61" fillId="0" borderId="0">
      <protection locked="0"/>
    </xf>
    <xf numFmtId="173" fontId="61" fillId="0" borderId="0">
      <protection locked="0"/>
    </xf>
    <xf numFmtId="173" fontId="62" fillId="0" borderId="0">
      <protection locked="0"/>
    </xf>
    <xf numFmtId="49" fontId="169" fillId="0" borderId="13">
      <alignment horizontal="center" vertical="center" wrapText="1"/>
    </xf>
    <xf numFmtId="0" fontId="169" fillId="0" borderId="13">
      <alignment horizontal="center" vertical="center" wrapText="1"/>
    </xf>
    <xf numFmtId="49" fontId="195" fillId="0" borderId="13" applyNumberFormat="0" applyFill="0" applyAlignment="0" applyProtection="0"/>
    <xf numFmtId="0" fontId="195" fillId="0" borderId="13" applyNumberFormat="0" applyFill="0" applyAlignment="0" applyProtection="0"/>
  </cellStyleXfs>
  <cellXfs count="160">
    <xf numFmtId="0" fontId="0" fillId="0" borderId="0" xfId="0"/>
    <xf numFmtId="0" fontId="19" fillId="0" borderId="0" xfId="1" applyFont="1" applyFill="1" applyBorder="1" applyAlignment="1" applyProtection="1">
      <alignment horizontal="left" indent="1"/>
    </xf>
    <xf numFmtId="0" fontId="20" fillId="0" borderId="10" xfId="1" applyFont="1" applyFill="1" applyBorder="1"/>
    <xf numFmtId="164" fontId="21" fillId="0" borderId="10" xfId="1" applyNumberFormat="1" applyFont="1" applyFill="1" applyBorder="1"/>
    <xf numFmtId="0" fontId="22" fillId="0" borderId="0" xfId="1" applyFont="1" applyFill="1" applyBorder="1"/>
    <xf numFmtId="0" fontId="21" fillId="0" borderId="0" xfId="1" applyFont="1" applyFill="1"/>
    <xf numFmtId="0" fontId="21" fillId="0" borderId="10" xfId="1" applyFont="1" applyFill="1" applyBorder="1" applyAlignment="1"/>
    <xf numFmtId="0" fontId="20" fillId="0" borderId="11" xfId="1" applyFont="1" applyFill="1" applyBorder="1"/>
    <xf numFmtId="164" fontId="21" fillId="0" borderId="11" xfId="1" applyNumberFormat="1" applyFont="1" applyFill="1" applyBorder="1"/>
    <xf numFmtId="0" fontId="20" fillId="0" borderId="11" xfId="1" applyFont="1" applyFill="1" applyBorder="1" applyAlignment="1">
      <alignment horizontal="left"/>
    </xf>
    <xf numFmtId="0" fontId="22" fillId="0" borderId="11" xfId="1" applyFont="1" applyFill="1" applyBorder="1" applyAlignment="1">
      <alignment horizontal="right"/>
    </xf>
    <xf numFmtId="0" fontId="22" fillId="0" borderId="0" xfId="1" applyFont="1" applyFill="1" applyAlignment="1">
      <alignment horizontal="left" indent="1"/>
    </xf>
    <xf numFmtId="0" fontId="21" fillId="0" borderId="12" xfId="1" applyFont="1" applyFill="1" applyBorder="1" applyAlignment="1">
      <alignment horizontal="left"/>
    </xf>
    <xf numFmtId="0" fontId="23" fillId="0" borderId="0" xfId="1" applyFont="1" applyFill="1" applyAlignment="1">
      <alignment horizontal="left" indent="1"/>
    </xf>
    <xf numFmtId="0" fontId="20" fillId="0" borderId="1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left"/>
    </xf>
    <xf numFmtId="164" fontId="21" fillId="0" borderId="0" xfId="1" applyNumberFormat="1" applyFont="1" applyFill="1"/>
    <xf numFmtId="0" fontId="24" fillId="0" borderId="0" xfId="1" applyFont="1" applyFill="1" applyAlignment="1">
      <alignment horizontal="center"/>
    </xf>
    <xf numFmtId="0" fontId="25" fillId="0" borderId="0" xfId="1" applyFont="1" applyFill="1" applyAlignment="1">
      <alignment horizontal="center"/>
    </xf>
    <xf numFmtId="0" fontId="24" fillId="0" borderId="0" xfId="1" applyFont="1" applyFill="1" applyAlignment="1">
      <alignment horizontal="left" indent="1"/>
    </xf>
    <xf numFmtId="164" fontId="21" fillId="0" borderId="0" xfId="1" applyNumberFormat="1" applyFont="1" applyFill="1" applyAlignment="1">
      <alignment horizontal="right"/>
    </xf>
    <xf numFmtId="0" fontId="26" fillId="0" borderId="13" xfId="1" applyFont="1" applyFill="1" applyBorder="1" applyAlignment="1">
      <alignment horizontal="left" wrapText="1" indent="1"/>
    </xf>
    <xf numFmtId="0" fontId="26" fillId="0" borderId="13" xfId="1" applyFont="1" applyFill="1" applyBorder="1" applyAlignment="1">
      <alignment vertical="top" wrapText="1"/>
    </xf>
    <xf numFmtId="164" fontId="26" fillId="0" borderId="13" xfId="1" applyNumberFormat="1" applyFont="1" applyFill="1" applyBorder="1" applyAlignment="1">
      <alignment horizontal="center" vertical="top" wrapText="1"/>
    </xf>
    <xf numFmtId="0" fontId="22" fillId="0" borderId="0" xfId="1" applyFont="1" applyFill="1"/>
    <xf numFmtId="0" fontId="27" fillId="0" borderId="13" xfId="1" applyFont="1" applyFill="1" applyBorder="1" applyAlignment="1">
      <alignment horizontal="left" wrapText="1" indent="1"/>
    </xf>
    <xf numFmtId="0" fontId="28" fillId="0" borderId="13" xfId="1" applyFont="1" applyFill="1" applyBorder="1" applyAlignment="1">
      <alignment horizontal="center" wrapText="1"/>
    </xf>
    <xf numFmtId="164" fontId="28" fillId="0" borderId="13" xfId="1" applyNumberFormat="1" applyFont="1" applyFill="1" applyBorder="1" applyAlignment="1">
      <alignment wrapText="1"/>
    </xf>
    <xf numFmtId="0" fontId="29" fillId="0" borderId="13" xfId="1" applyFont="1" applyFill="1" applyBorder="1" applyAlignment="1">
      <alignment horizontal="left" vertical="top" wrapText="1" indent="1"/>
    </xf>
    <xf numFmtId="49" fontId="30" fillId="0" borderId="13" xfId="1" applyNumberFormat="1" applyFont="1" applyBorder="1" applyAlignment="1">
      <alignment horizontal="center"/>
    </xf>
    <xf numFmtId="164" fontId="31" fillId="33" borderId="13" xfId="1" applyNumberFormat="1" applyFont="1" applyFill="1" applyBorder="1" applyAlignment="1">
      <alignment horizontal="left" wrapText="1"/>
    </xf>
    <xf numFmtId="49" fontId="30" fillId="0" borderId="13" xfId="1" applyNumberFormat="1" applyFont="1" applyFill="1" applyBorder="1" applyAlignment="1">
      <alignment horizontal="center"/>
    </xf>
    <xf numFmtId="164" fontId="28" fillId="33" borderId="13" xfId="1" applyNumberFormat="1" applyFont="1" applyFill="1" applyBorder="1" applyAlignment="1">
      <alignment horizontal="left" wrapText="1"/>
    </xf>
    <xf numFmtId="49" fontId="29" fillId="0" borderId="13" xfId="1" applyNumberFormat="1" applyFont="1" applyFill="1" applyBorder="1" applyAlignment="1">
      <alignment horizontal="center"/>
    </xf>
    <xf numFmtId="164" fontId="31" fillId="33" borderId="13" xfId="1" applyNumberFormat="1" applyFont="1" applyFill="1" applyBorder="1"/>
    <xf numFmtId="0" fontId="18" fillId="0" borderId="0" xfId="1" applyFont="1" applyFill="1"/>
    <xf numFmtId="3" fontId="21" fillId="0" borderId="0" xfId="1" applyNumberFormat="1" applyFont="1" applyFill="1"/>
    <xf numFmtId="49" fontId="28" fillId="0" borderId="13" xfId="1" applyNumberFormat="1" applyFont="1" applyFill="1" applyBorder="1" applyAlignment="1">
      <alignment horizontal="center" wrapText="1"/>
    </xf>
    <xf numFmtId="164" fontId="22" fillId="33" borderId="13" xfId="1" applyNumberFormat="1" applyFont="1" applyFill="1" applyBorder="1"/>
    <xf numFmtId="164" fontId="32" fillId="0" borderId="0" xfId="1" applyNumberFormat="1" applyFont="1" applyFill="1"/>
    <xf numFmtId="0" fontId="27" fillId="0" borderId="13" xfId="1" applyFont="1" applyFill="1" applyBorder="1" applyAlignment="1">
      <alignment horizontal="left" vertical="top" wrapText="1" indent="1"/>
    </xf>
    <xf numFmtId="164" fontId="28" fillId="0" borderId="13" xfId="1" applyNumberFormat="1" applyFont="1" applyFill="1" applyBorder="1" applyAlignment="1">
      <alignment horizontal="left" wrapText="1"/>
    </xf>
    <xf numFmtId="164" fontId="33" fillId="33" borderId="13" xfId="1" applyNumberFormat="1" applyFont="1" applyFill="1" applyBorder="1" applyAlignment="1">
      <alignment horizontal="left" wrapText="1"/>
    </xf>
    <xf numFmtId="164" fontId="33" fillId="0" borderId="13" xfId="1" applyNumberFormat="1" applyFont="1" applyFill="1" applyBorder="1" applyAlignment="1">
      <alignment horizontal="left" wrapText="1"/>
    </xf>
    <xf numFmtId="164" fontId="22" fillId="0" borderId="13" xfId="1" applyNumberFormat="1" applyFont="1" applyFill="1" applyBorder="1"/>
    <xf numFmtId="0" fontId="21" fillId="0" borderId="13" xfId="1" applyFont="1" applyFill="1" applyBorder="1" applyAlignment="1">
      <alignment horizontal="left" indent="1"/>
    </xf>
    <xf numFmtId="0" fontId="21" fillId="0" borderId="13" xfId="1" applyFont="1" applyFill="1" applyBorder="1"/>
    <xf numFmtId="164" fontId="34" fillId="0" borderId="13" xfId="1" applyNumberFormat="1" applyFont="1" applyFill="1" applyBorder="1"/>
    <xf numFmtId="164" fontId="35" fillId="0" borderId="0" xfId="1" applyNumberFormat="1" applyFont="1" applyFill="1"/>
    <xf numFmtId="0" fontId="29" fillId="0" borderId="13" xfId="1" applyFont="1" applyFill="1" applyBorder="1" applyAlignment="1">
      <alignment horizontal="left" wrapText="1" indent="1"/>
    </xf>
    <xf numFmtId="0" fontId="29" fillId="0" borderId="13" xfId="1" applyFont="1" applyFill="1" applyBorder="1" applyAlignment="1">
      <alignment horizontal="center" vertical="top" wrapText="1"/>
    </xf>
    <xf numFmtId="164" fontId="28" fillId="0" borderId="13" xfId="1" applyNumberFormat="1" applyFont="1" applyFill="1" applyBorder="1" applyAlignment="1">
      <alignment horizontal="center" vertical="top" wrapText="1"/>
    </xf>
    <xf numFmtId="0" fontId="36" fillId="0" borderId="0" xfId="1" applyFont="1" applyFill="1"/>
    <xf numFmtId="0" fontId="37" fillId="0" borderId="0" xfId="1" applyFont="1" applyFill="1"/>
    <xf numFmtId="0" fontId="18" fillId="0" borderId="14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164" fontId="21" fillId="0" borderId="13" xfId="1" applyNumberFormat="1" applyFont="1" applyFill="1" applyBorder="1"/>
    <xf numFmtId="49" fontId="29" fillId="0" borderId="13" xfId="1" applyNumberFormat="1" applyFont="1" applyFill="1" applyBorder="1" applyAlignment="1">
      <alignment horizontal="center" wrapText="1"/>
    </xf>
    <xf numFmtId="49" fontId="28" fillId="0" borderId="13" xfId="1" applyNumberFormat="1" applyFont="1" applyFill="1" applyBorder="1" applyAlignment="1">
      <alignment horizontal="center" vertical="top" wrapText="1"/>
    </xf>
    <xf numFmtId="0" fontId="38" fillId="0" borderId="13" xfId="1" applyFont="1" applyFill="1" applyBorder="1" applyAlignment="1">
      <alignment horizontal="left" wrapText="1" indent="1"/>
    </xf>
    <xf numFmtId="164" fontId="27" fillId="0" borderId="13" xfId="1" applyNumberFormat="1" applyFont="1" applyFill="1" applyBorder="1" applyAlignment="1">
      <alignment horizontal="center" wrapText="1"/>
    </xf>
    <xf numFmtId="164" fontId="39" fillId="0" borderId="13" xfId="1" applyNumberFormat="1" applyFont="1" applyFill="1" applyBorder="1" applyAlignment="1">
      <alignment horizontal="center" wrapText="1"/>
    </xf>
    <xf numFmtId="164" fontId="22" fillId="0" borderId="0" xfId="1" applyNumberFormat="1" applyFont="1" applyFill="1"/>
    <xf numFmtId="164" fontId="37" fillId="0" borderId="0" xfId="1" applyNumberFormat="1" applyFont="1" applyFill="1"/>
    <xf numFmtId="0" fontId="40" fillId="0" borderId="0" xfId="1" applyFont="1" applyFill="1"/>
    <xf numFmtId="0" fontId="27" fillId="0" borderId="0" xfId="1" applyFont="1" applyFill="1" applyBorder="1" applyAlignment="1" applyProtection="1">
      <alignment horizontal="left" indent="1"/>
    </xf>
    <xf numFmtId="0" fontId="33" fillId="0" borderId="10" xfId="2" applyFont="1" applyFill="1" applyBorder="1"/>
    <xf numFmtId="0" fontId="33" fillId="0" borderId="0" xfId="2" applyFont="1" applyFill="1"/>
    <xf numFmtId="166" fontId="33" fillId="0" borderId="0" xfId="3" applyNumberFormat="1" applyFont="1" applyFill="1"/>
    <xf numFmtId="164" fontId="33" fillId="0" borderId="0" xfId="3" applyNumberFormat="1" applyFont="1" applyFill="1"/>
    <xf numFmtId="10" fontId="33" fillId="0" borderId="0" xfId="4" applyNumberFormat="1" applyFont="1" applyFill="1"/>
    <xf numFmtId="0" fontId="33" fillId="0" borderId="0" xfId="2" applyFont="1" applyFill="1" applyAlignment="1">
      <alignment horizontal="center"/>
    </xf>
    <xf numFmtId="167" fontId="33" fillId="0" borderId="0" xfId="2" applyNumberFormat="1" applyFont="1" applyFill="1" applyAlignment="1">
      <alignment horizontal="center"/>
    </xf>
    <xf numFmtId="0" fontId="33" fillId="0" borderId="0" xfId="2" applyFont="1" applyFill="1" applyBorder="1"/>
    <xf numFmtId="167" fontId="26" fillId="0" borderId="0" xfId="2" applyNumberFormat="1" applyFont="1" applyFill="1" applyAlignment="1">
      <alignment horizontal="left"/>
    </xf>
    <xf numFmtId="167" fontId="26" fillId="0" borderId="10" xfId="2" applyNumberFormat="1" applyFont="1" applyFill="1" applyBorder="1" applyAlignment="1">
      <alignment horizontal="left"/>
    </xf>
    <xf numFmtId="167" fontId="33" fillId="0" borderId="0" xfId="2" applyNumberFormat="1" applyFont="1" applyFill="1" applyAlignment="1">
      <alignment horizontal="left"/>
    </xf>
    <xf numFmtId="167" fontId="33" fillId="0" borderId="0" xfId="2" applyNumberFormat="1" applyFont="1" applyFill="1" applyAlignment="1">
      <alignment horizontal="left" indent="1"/>
    </xf>
    <xf numFmtId="0" fontId="27" fillId="0" borderId="0" xfId="1" applyFont="1" applyFill="1" applyBorder="1" applyProtection="1"/>
    <xf numFmtId="49" fontId="20" fillId="0" borderId="10" xfId="1" applyNumberFormat="1" applyFont="1" applyFill="1" applyBorder="1"/>
    <xf numFmtId="0" fontId="29" fillId="0" borderId="0" xfId="1" applyFont="1" applyFill="1" applyBorder="1" applyAlignment="1" applyProtection="1">
      <alignment horizontal="left" indent="1"/>
    </xf>
    <xf numFmtId="49" fontId="21" fillId="0" borderId="0" xfId="1" applyNumberFormat="1" applyFont="1" applyFill="1"/>
    <xf numFmtId="4" fontId="21" fillId="0" borderId="0" xfId="1" applyNumberFormat="1" applyFont="1" applyFill="1"/>
    <xf numFmtId="0" fontId="25" fillId="0" borderId="0" xfId="1" applyFont="1" applyFill="1" applyAlignment="1">
      <alignment horizontal="center"/>
    </xf>
    <xf numFmtId="0" fontId="33" fillId="0" borderId="13" xfId="1" applyFont="1" applyFill="1" applyBorder="1" applyAlignment="1">
      <alignment horizontal="left" vertical="center" wrapText="1"/>
    </xf>
    <xf numFmtId="49" fontId="33" fillId="0" borderId="13" xfId="1" applyNumberFormat="1" applyFont="1" applyFill="1" applyBorder="1" applyAlignment="1">
      <alignment horizontal="center" vertical="center" wrapText="1"/>
    </xf>
    <xf numFmtId="164" fontId="33" fillId="0" borderId="15" xfId="1" applyNumberFormat="1" applyFont="1" applyFill="1" applyBorder="1" applyAlignment="1">
      <alignment horizontal="right" vertical="center" wrapText="1"/>
    </xf>
    <xf numFmtId="164" fontId="33" fillId="0" borderId="13" xfId="1" applyNumberFormat="1" applyFont="1" applyFill="1" applyBorder="1" applyAlignment="1">
      <alignment horizontal="right" vertical="center" wrapText="1"/>
    </xf>
    <xf numFmtId="0" fontId="28" fillId="0" borderId="13" xfId="1" applyFont="1" applyFill="1" applyBorder="1" applyAlignment="1">
      <alignment horizontal="left" vertical="center" wrapText="1"/>
    </xf>
    <xf numFmtId="49" fontId="42" fillId="0" borderId="13" xfId="1" applyNumberFormat="1" applyFont="1" applyBorder="1" applyAlignment="1">
      <alignment horizontal="center" vertical="center"/>
    </xf>
    <xf numFmtId="164" fontId="28" fillId="33" borderId="13" xfId="1" applyNumberFormat="1" applyFont="1" applyFill="1" applyBorder="1" applyAlignment="1">
      <alignment horizontal="right" vertical="center"/>
    </xf>
    <xf numFmtId="164" fontId="43" fillId="34" borderId="13" xfId="1" applyNumberFormat="1" applyFont="1" applyFill="1" applyBorder="1" applyAlignment="1">
      <alignment horizontal="right" vertical="center"/>
    </xf>
    <xf numFmtId="164" fontId="28" fillId="0" borderId="13" xfId="1" applyNumberFormat="1" applyFont="1" applyFill="1" applyBorder="1" applyAlignment="1">
      <alignment horizontal="right" vertical="center" wrapText="1"/>
    </xf>
    <xf numFmtId="49" fontId="28" fillId="0" borderId="13" xfId="1" applyNumberFormat="1" applyFont="1" applyFill="1" applyBorder="1" applyAlignment="1">
      <alignment horizontal="center" vertical="center" wrapText="1"/>
    </xf>
    <xf numFmtId="164" fontId="28" fillId="34" borderId="13" xfId="1" applyNumberFormat="1" applyFont="1" applyFill="1" applyBorder="1" applyAlignment="1">
      <alignment horizontal="right" vertical="center" wrapText="1"/>
    </xf>
    <xf numFmtId="164" fontId="28" fillId="0" borderId="13" xfId="1" applyNumberFormat="1" applyFont="1" applyFill="1" applyBorder="1" applyAlignment="1">
      <alignment horizontal="right" vertical="center"/>
    </xf>
    <xf numFmtId="164" fontId="42" fillId="34" borderId="13" xfId="1" applyNumberFormat="1" applyFont="1" applyFill="1" applyBorder="1" applyAlignment="1">
      <alignment horizontal="right" vertical="center"/>
    </xf>
    <xf numFmtId="164" fontId="28" fillId="34" borderId="13" xfId="1" applyNumberFormat="1" applyFont="1" applyFill="1" applyBorder="1" applyAlignment="1">
      <alignment horizontal="right" vertical="center"/>
    </xf>
    <xf numFmtId="164" fontId="18" fillId="0" borderId="0" xfId="1" applyNumberFormat="1" applyFont="1" applyFill="1"/>
    <xf numFmtId="4" fontId="22" fillId="0" borderId="0" xfId="1" applyNumberFormat="1" applyFont="1" applyFill="1"/>
    <xf numFmtId="164" fontId="42" fillId="0" borderId="13" xfId="1" applyNumberFormat="1" applyFont="1" applyFill="1" applyBorder="1" applyAlignment="1">
      <alignment horizontal="right" vertical="center"/>
    </xf>
    <xf numFmtId="0" fontId="45" fillId="0" borderId="0" xfId="5" applyFont="1"/>
    <xf numFmtId="0" fontId="29" fillId="0" borderId="0" xfId="5" applyFont="1"/>
    <xf numFmtId="0" fontId="29" fillId="0" borderId="13" xfId="5" applyFont="1" applyBorder="1"/>
    <xf numFmtId="0" fontId="29" fillId="0" borderId="13" xfId="5" applyFont="1" applyBorder="1" applyAlignment="1">
      <alignment horizontal="right"/>
    </xf>
    <xf numFmtId="3" fontId="29" fillId="0" borderId="13" xfId="5" applyNumberFormat="1" applyFont="1" applyBorder="1" applyAlignment="1">
      <alignment horizontal="center"/>
    </xf>
    <xf numFmtId="0" fontId="29" fillId="0" borderId="13" xfId="5" applyFont="1" applyBorder="1" applyAlignment="1">
      <alignment horizontal="center"/>
    </xf>
    <xf numFmtId="14" fontId="29" fillId="0" borderId="13" xfId="5" applyNumberFormat="1" applyFont="1" applyBorder="1"/>
    <xf numFmtId="0" fontId="29" fillId="0" borderId="0" xfId="5" applyFont="1" applyAlignment="1">
      <alignment wrapText="1"/>
    </xf>
    <xf numFmtId="3" fontId="29" fillId="0" borderId="13" xfId="5" applyNumberFormat="1" applyFont="1" applyBorder="1"/>
    <xf numFmtId="3" fontId="29" fillId="35" borderId="13" xfId="5" applyNumberFormat="1" applyFont="1" applyFill="1" applyBorder="1"/>
    <xf numFmtId="0" fontId="29" fillId="0" borderId="13" xfId="5" applyFont="1" applyBorder="1" applyAlignment="1">
      <alignment wrapText="1"/>
    </xf>
    <xf numFmtId="3" fontId="29" fillId="36" borderId="13" xfId="6" applyNumberFormat="1" applyFont="1" applyFill="1" applyBorder="1"/>
    <xf numFmtId="14" fontId="29" fillId="0" borderId="13" xfId="6" applyNumberFormat="1" applyFont="1" applyBorder="1"/>
    <xf numFmtId="0" fontId="29" fillId="0" borderId="13" xfId="6" applyFont="1" applyBorder="1" applyAlignment="1">
      <alignment wrapText="1"/>
    </xf>
    <xf numFmtId="3" fontId="29" fillId="0" borderId="13" xfId="6" applyNumberFormat="1" applyFont="1" applyBorder="1"/>
    <xf numFmtId="0" fontId="29" fillId="0" borderId="13" xfId="6" applyFont="1" applyBorder="1"/>
    <xf numFmtId="3" fontId="29" fillId="35" borderId="13" xfId="6" applyNumberFormat="1" applyFont="1" applyFill="1" applyBorder="1"/>
    <xf numFmtId="4" fontId="28" fillId="0" borderId="13" xfId="1" applyNumberFormat="1" applyFont="1" applyFill="1" applyBorder="1" applyAlignment="1">
      <alignment horizontal="right" vertical="center" wrapText="1"/>
    </xf>
    <xf numFmtId="0" fontId="27" fillId="0" borderId="0" xfId="5" applyFont="1"/>
    <xf numFmtId="3" fontId="29" fillId="36" borderId="13" xfId="5" applyNumberFormat="1" applyFont="1" applyFill="1" applyBorder="1"/>
    <xf numFmtId="14" fontId="21" fillId="0" borderId="13" xfId="6" applyNumberFormat="1" applyFont="1" applyFill="1" applyBorder="1"/>
    <xf numFmtId="0" fontId="21" fillId="0" borderId="13" xfId="6" applyFont="1" applyFill="1" applyBorder="1"/>
    <xf numFmtId="3" fontId="21" fillId="0" borderId="13" xfId="6" applyNumberFormat="1" applyFont="1" applyFill="1" applyBorder="1"/>
    <xf numFmtId="3" fontId="21" fillId="37" borderId="13" xfId="6" applyNumberFormat="1" applyFont="1" applyFill="1" applyBorder="1"/>
    <xf numFmtId="0" fontId="28" fillId="0" borderId="0" xfId="1" applyFont="1" applyFill="1" applyAlignment="1">
      <alignment horizontal="left" wrapText="1"/>
    </xf>
    <xf numFmtId="49" fontId="28" fillId="0" borderId="12" xfId="1" applyNumberFormat="1" applyFont="1" applyFill="1" applyBorder="1" applyAlignment="1">
      <alignment horizontal="center" wrapText="1"/>
    </xf>
    <xf numFmtId="164" fontId="28" fillId="0" borderId="0" xfId="1" applyNumberFormat="1" applyFont="1" applyFill="1" applyBorder="1" applyAlignment="1">
      <alignment horizontal="center" wrapText="1"/>
    </xf>
    <xf numFmtId="164" fontId="28" fillId="0" borderId="0" xfId="1" applyNumberFormat="1" applyFont="1" applyFill="1" applyAlignment="1">
      <alignment horizontal="left" wrapText="1"/>
    </xf>
    <xf numFmtId="0" fontId="21" fillId="0" borderId="0" xfId="6" applyFont="1" applyFill="1"/>
    <xf numFmtId="49" fontId="33" fillId="0" borderId="0" xfId="2" applyNumberFormat="1" applyFont="1" applyFill="1" applyAlignment="1">
      <alignment horizontal="left"/>
    </xf>
    <xf numFmtId="49" fontId="33" fillId="0" borderId="10" xfId="2" applyNumberFormat="1" applyFont="1" applyFill="1" applyBorder="1" applyAlignment="1">
      <alignment horizontal="left"/>
    </xf>
    <xf numFmtId="164" fontId="28" fillId="0" borderId="0" xfId="1" applyNumberFormat="1" applyFont="1" applyFill="1" applyBorder="1" applyAlignment="1">
      <alignment horizontal="left" wrapText="1"/>
    </xf>
    <xf numFmtId="164" fontId="33" fillId="0" borderId="0" xfId="1" applyNumberFormat="1" applyFont="1" applyFill="1" applyBorder="1" applyAlignment="1">
      <alignment horizontal="left" wrapText="1"/>
    </xf>
    <xf numFmtId="14" fontId="30" fillId="0" borderId="13" xfId="5" applyNumberFormat="1" applyFont="1" applyBorder="1"/>
    <xf numFmtId="0" fontId="30" fillId="0" borderId="13" xfId="5" applyFont="1" applyBorder="1" applyAlignment="1">
      <alignment wrapText="1"/>
    </xf>
    <xf numFmtId="3" fontId="30" fillId="0" borderId="13" xfId="5" applyNumberFormat="1" applyFont="1" applyBorder="1"/>
    <xf numFmtId="0" fontId="30" fillId="0" borderId="13" xfId="5" applyFont="1" applyBorder="1"/>
    <xf numFmtId="49" fontId="27" fillId="0" borderId="0" xfId="1" applyNumberFormat="1" applyFont="1" applyFill="1" applyBorder="1" applyProtection="1"/>
    <xf numFmtId="0" fontId="29" fillId="0" borderId="0" xfId="5" applyFont="1" applyBorder="1"/>
    <xf numFmtId="3" fontId="29" fillId="0" borderId="0" xfId="5" applyNumberFormat="1" applyFont="1" applyBorder="1"/>
    <xf numFmtId="3" fontId="29" fillId="35" borderId="0" xfId="5" applyNumberFormat="1" applyFont="1" applyFill="1" applyBorder="1" applyAlignment="1">
      <alignment horizontal="right"/>
    </xf>
    <xf numFmtId="3" fontId="29" fillId="0" borderId="0" xfId="5" applyNumberFormat="1" applyFont="1"/>
    <xf numFmtId="3" fontId="29" fillId="36" borderId="0" xfId="5" applyNumberFormat="1" applyFont="1" applyFill="1"/>
    <xf numFmtId="3" fontId="29" fillId="37" borderId="0" xfId="5" applyNumberFormat="1" applyFont="1" applyFill="1"/>
    <xf numFmtId="49" fontId="29" fillId="0" borderId="0" xfId="1" applyNumberFormat="1" applyFont="1" applyFill="1" applyBorder="1" applyAlignment="1" applyProtection="1">
      <alignment horizontal="center"/>
    </xf>
    <xf numFmtId="164" fontId="29" fillId="0" borderId="0" xfId="5" applyNumberFormat="1" applyFont="1"/>
    <xf numFmtId="0" fontId="29" fillId="0" borderId="0" xfId="5" applyFont="1" applyAlignment="1">
      <alignment horizontal="right"/>
    </xf>
    <xf numFmtId="0" fontId="29" fillId="0" borderId="0" xfId="1" applyFont="1" applyFill="1"/>
    <xf numFmtId="164" fontId="29" fillId="0" borderId="0" xfId="1" applyNumberFormat="1" applyFont="1" applyFill="1"/>
    <xf numFmtId="4" fontId="29" fillId="0" borderId="0" xfId="5" applyNumberFormat="1" applyFont="1"/>
    <xf numFmtId="0" fontId="21" fillId="0" borderId="0" xfId="5" applyFont="1" applyFill="1"/>
    <xf numFmtId="0" fontId="27" fillId="0" borderId="0" xfId="1" applyFont="1" applyFill="1" applyAlignment="1">
      <alignment horizontal="left" indent="1"/>
    </xf>
    <xf numFmtId="49" fontId="27" fillId="0" borderId="0" xfId="1" applyNumberFormat="1" applyFont="1" applyFill="1" applyAlignment="1">
      <alignment horizontal="center"/>
    </xf>
    <xf numFmtId="0" fontId="27" fillId="0" borderId="0" xfId="1" applyFont="1" applyFill="1" applyBorder="1"/>
    <xf numFmtId="0" fontId="0" fillId="0" borderId="0" xfId="6" applyFont="1" applyFill="1"/>
    <xf numFmtId="4" fontId="21" fillId="38" borderId="0" xfId="6" applyNumberFormat="1" applyFont="1" applyFill="1"/>
    <xf numFmtId="0" fontId="27" fillId="0" borderId="0" xfId="1" applyFont="1" applyFill="1" applyAlignment="1">
      <alignment horizontal="center" wrapText="1" shrinkToFit="1"/>
    </xf>
    <xf numFmtId="0" fontId="27" fillId="0" borderId="0" xfId="1" applyFont="1" applyFill="1"/>
    <xf numFmtId="0" fontId="29" fillId="0" borderId="0" xfId="1" applyFont="1" applyFill="1" applyBorder="1" applyAlignment="1" applyProtection="1">
      <alignment horizontal="center"/>
    </xf>
  </cellXfs>
  <cellStyles count="8887">
    <cellStyle name="_x0013_" xfId="7"/>
    <cellStyle name=" 1" xfId="8"/>
    <cellStyle name="_x000a_bidires=100_x000d_" xfId="9"/>
    <cellStyle name="_x000d__x000a_JournalTemplate=C:\COMFO\CTALK\JOURSTD.TPL_x000d__x000a_LbStateAddress=3 3 0 251 1 89 2 311_x000d__x000a_LbStateJou" xfId="10"/>
    <cellStyle name="_x000d__x000a_JournalTemplate=C:\COMFO\CTALK\JOURSTD.TPL_x000d__x000a_LbStateAddress=3 3 0 251 1 89 2 311_x000d__x000a_LbStateJou 2" xfId="11"/>
    <cellStyle name="_x000d__x000a_JournalTemplate=C:\COMFO\CTALK\JOURSTD.TPL_x000d__x000a_LbStateAddress=3 3 0 251 1 89 2 311_x000d__x000a_LbStateJou 3" xfId="12"/>
    <cellStyle name="_x000d__x000a_JournalTemplate=C:\COMFO\CTALK\JOURSTD.TPL_x000d__x000a_LbStateAddress=3 3 0 251 1 89 2 311_x000d__x000a_LbStateJou 4" xfId="13"/>
    <cellStyle name="$ тыс" xfId="14"/>
    <cellStyle name="$ тыс. (0)" xfId="15"/>
    <cellStyle name="???????" xfId="16"/>
    <cellStyle name="????????" xfId="17"/>
    <cellStyle name="???????? [0]" xfId="18"/>
    <cellStyle name="??????????" xfId="19"/>
    <cellStyle name="?????????? [0]" xfId="20"/>
    <cellStyle name="?ђ??‹?‚?љ1" xfId="21"/>
    <cellStyle name="?ђ??‹?‚?љ1 2" xfId="22"/>
    <cellStyle name="?ђ??‹?‚?љ1 3" xfId="23"/>
    <cellStyle name="?ђ??‹?‚?љ2" xfId="24"/>
    <cellStyle name="?ђ??‹?‚?љ2 2" xfId="25"/>
    <cellStyle name="?ђ??‹?‚?љ2 3" xfId="26"/>
    <cellStyle name="_~9158782" xfId="27"/>
    <cellStyle name="_~9158782 2" xfId="28"/>
    <cellStyle name="_~9158782 3" xfId="29"/>
    <cellStyle name="_03 O.Taxes_final" xfId="30"/>
    <cellStyle name="_03 O-Tax final_zapas" xfId="31"/>
    <cellStyle name="_04 N1. Other Payables" xfId="32"/>
    <cellStyle name="_04 N1. Other Payables 2" xfId="33"/>
    <cellStyle name="_04 N1. Other Payables 3" xfId="34"/>
    <cellStyle name="_05_12m_K.Fixed Assets" xfId="35"/>
    <cellStyle name="_05_12m_K.Fixed Assets 2" xfId="36"/>
    <cellStyle name="_05_12m_K.Fixed Assets 3" xfId="37"/>
    <cellStyle name="_060515_ppe movement 2003-2005" xfId="38"/>
    <cellStyle name="_060515_ppe movement 2003-2005 2" xfId="39"/>
    <cellStyle name="_060515_ppe movement 2003-2005 3" xfId="40"/>
    <cellStyle name="_060522_ppe movement 2003-2005" xfId="41"/>
    <cellStyle name="_060522_ppe movement 2003-2005 2" xfId="42"/>
    <cellStyle name="_060522_ppe movement 2003-2005 3" xfId="43"/>
    <cellStyle name="_061012_DT note" xfId="44"/>
    <cellStyle name="_061012_DT note 2" xfId="45"/>
    <cellStyle name="_061012_DT note 3" xfId="46"/>
    <cellStyle name="_09 C. Cash 31.12.05" xfId="47"/>
    <cellStyle name="_09 C. Cash 31.12.05 2" xfId="48"/>
    <cellStyle name="_09 C. Cash 31.12.05 3" xfId="49"/>
    <cellStyle name="_09 F. Inventory 05 - YE" xfId="50"/>
    <cellStyle name="_09 F. Inventory 05 - YE 2" xfId="51"/>
    <cellStyle name="_09 F. Inventory 05 - YE 3" xfId="52"/>
    <cellStyle name="_09 F. Inventory_31.12.05-before del" xfId="53"/>
    <cellStyle name="_09 F. Inventory_31.12.05-before del 2" xfId="54"/>
    <cellStyle name="_09 F. Inventory_31.12.05-before del 3" xfId="55"/>
    <cellStyle name="_09 N1-Other payables 31.12.05" xfId="56"/>
    <cellStyle name="_09 N1-Other payables 31.12.05 2" xfId="57"/>
    <cellStyle name="_09 N1-Other payables 31.12.05 3" xfId="58"/>
    <cellStyle name="_09 N1-u Other payables" xfId="59"/>
    <cellStyle name="_09 N1-u Other payables 2" xfId="60"/>
    <cellStyle name="_09 N1-u Other payables 3" xfId="61"/>
    <cellStyle name="_09 N3. Due to employees" xfId="62"/>
    <cellStyle name="_09 N3. Due to employees 2" xfId="63"/>
    <cellStyle name="_09 N3. Due to employees 3" xfId="64"/>
    <cellStyle name="_09 N3u. Due to employees" xfId="65"/>
    <cellStyle name="_09 N3u. Due to employees 2" xfId="66"/>
    <cellStyle name="_09 N3u. Due to employees 3" xfId="67"/>
    <cellStyle name="_09 U2.u Cost of sales 05 YE" xfId="68"/>
    <cellStyle name="_09 U2.u Cost of sales 05 YE 2" xfId="69"/>
    <cellStyle name="_09 U2.u Cost of sales 05 YE 3" xfId="70"/>
    <cellStyle name="_09 U8. Other income-expenses_31.12.05" xfId="71"/>
    <cellStyle name="_09 U8. Other income-expenses_31.12.05 2" xfId="72"/>
    <cellStyle name="_09 U8. Other income-expenses_31.12.05 3" xfId="73"/>
    <cellStyle name="_09. F. Inventory_5months2006" xfId="74"/>
    <cellStyle name="_09. F. Inventory_5months2006 2" xfId="75"/>
    <cellStyle name="_09. F. Inventory_5months2006 3" xfId="76"/>
    <cellStyle name="_09. K PP&amp;E 31.12.05" xfId="77"/>
    <cellStyle name="_09. K PP&amp;E 31.12.05 2" xfId="78"/>
    <cellStyle name="_09. K PP&amp;E 31.12.05 3" xfId="79"/>
    <cellStyle name="_09. K. PP&amp;E 30.06.06" xfId="80"/>
    <cellStyle name="_09. K. PP&amp;E 30.06.06 2" xfId="81"/>
    <cellStyle name="_09. K. PP&amp;E 30.06.06 3" xfId="82"/>
    <cellStyle name="_09. Ku. PP&amp;E 31.12.05" xfId="83"/>
    <cellStyle name="_09. Ku. PP&amp;E 31.12.05 2" xfId="84"/>
    <cellStyle name="_09. Ku. PP&amp;E 31.12.05 3" xfId="85"/>
    <cellStyle name="_09. U2. OPEX Consolidation_5months2006" xfId="86"/>
    <cellStyle name="_09. U2. OPEX Consolidation_5months2006 2" xfId="87"/>
    <cellStyle name="_09. U2. OPEX Consolidation_5months2006 3" xfId="88"/>
    <cellStyle name="_09.F.Inventory_6months2006" xfId="89"/>
    <cellStyle name="_09.F.Inventory_6months2006 2" xfId="90"/>
    <cellStyle name="_09.F.Inventory_6months2006 3" xfId="91"/>
    <cellStyle name="_09.N3 Due to employees 31.12.05" xfId="92"/>
    <cellStyle name="_09.N3 Due to employees 31.12.05 2" xfId="93"/>
    <cellStyle name="_09.N3 Due to employees 31.12.05 3" xfId="94"/>
    <cellStyle name="_09.N3e.Unused Vacation " xfId="95"/>
    <cellStyle name="_09.N3e.Unused Vacation  2" xfId="96"/>
    <cellStyle name="_09.N3e.Unused Vacation  3" xfId="97"/>
    <cellStyle name="_09.U1 Revenue 31.12.05" xfId="98"/>
    <cellStyle name="_09.U1 Revenue 31.12.05 2" xfId="99"/>
    <cellStyle name="_09.U1 Revenue 31.12.05 3" xfId="100"/>
    <cellStyle name="_10 Revenue" xfId="101"/>
    <cellStyle name="_10 Revenue 2" xfId="102"/>
    <cellStyle name="_10 Revenue 3" xfId="103"/>
    <cellStyle name="_11 S1.300 Emba Significant contracts YE " xfId="104"/>
    <cellStyle name="_11 S1.300 Emba Significant contracts YE  2" xfId="105"/>
    <cellStyle name="_11 S1.300 Emba Significant contracts YE  3" xfId="106"/>
    <cellStyle name="_111   СВОД   2008 1,1" xfId="107"/>
    <cellStyle name="_111   СВОД   2008 1,1 2" xfId="108"/>
    <cellStyle name="_111   СВОД   2008 1,1 3" xfId="109"/>
    <cellStyle name="_13 СлавСПбНП Платежный бюджет_06" xfId="110"/>
    <cellStyle name="_13.09.07 Внутригр_расш_ПР 2007 (изм 24.08.07) для КТГ" xfId="111"/>
    <cellStyle name="_13.09.07 Внутригр_расш_ПР 2007 (изм 24.08.07) для КТГ 2" xfId="112"/>
    <cellStyle name="_13.09.07 Внутригр_расш_ПР 2007 (изм 24.08.07) для КТГ 3" xfId="113"/>
    <cellStyle name="_1A15C5E" xfId="114"/>
    <cellStyle name="_29_испр" xfId="115"/>
    <cellStyle name="_29_испр 2" xfId="116"/>
    <cellStyle name="_29_испр 3" xfId="117"/>
    <cellStyle name="_4061-KZ" xfId="118"/>
    <cellStyle name="_4061-KZ 2" xfId="119"/>
    <cellStyle name="_4061-KZ 3" xfId="120"/>
    <cellStyle name="_49" xfId="121"/>
    <cellStyle name="_49 2" xfId="122"/>
    <cellStyle name="_49 3" xfId="123"/>
    <cellStyle name="_A4. TS 30 June 2006" xfId="124"/>
    <cellStyle name="_A4. TS 30 June 2006 2" xfId="125"/>
    <cellStyle name="_A4. TS 30 June 2006 3" xfId="126"/>
    <cellStyle name="_A4.1 Transformation" xfId="127"/>
    <cellStyle name="_A4.1 Transformation 2" xfId="128"/>
    <cellStyle name="_A4.1 Transformation 3" xfId="129"/>
    <cellStyle name="_A4.100_Reporting Package_Actaris Kazakstan 2005" xfId="130"/>
    <cellStyle name="_A4.100_Reporting Package_Actaris Kazakstan 2005 2" xfId="131"/>
    <cellStyle name="_A4.100_Reporting Package_Actaris Kazakstan 2005 3" xfId="132"/>
    <cellStyle name="_A4.2 SAD Schedule revised" xfId="133"/>
    <cellStyle name="_A4.2 SAD Schedule revised 2" xfId="134"/>
    <cellStyle name="_A4.2 SAD Schedule revised 3" xfId="135"/>
    <cellStyle name="_Accounts receivable" xfId="136"/>
    <cellStyle name="_Accounts receivable 2" xfId="137"/>
    <cellStyle name="_Accounts receivable 3" xfId="138"/>
    <cellStyle name="_Additional sheet to CAP v2" xfId="139"/>
    <cellStyle name="_Additional sheet to CAP v2 2" xfId="140"/>
    <cellStyle name="_Additional sheet to CAP v2 3" xfId="141"/>
    <cellStyle name="_AJE 16 17" xfId="142"/>
    <cellStyle name="_AJE 16 17 2" xfId="143"/>
    <cellStyle name="_AJE 16 17 3" xfId="144"/>
    <cellStyle name="_AR FS" xfId="145"/>
    <cellStyle name="_AR FS 2" xfId="146"/>
    <cellStyle name="_AR FS 3" xfId="147"/>
    <cellStyle name="_Attachment 19.6" xfId="148"/>
    <cellStyle name="_Attachment 19.6 2" xfId="149"/>
    <cellStyle name="_Attachment 19.6 3" xfId="150"/>
    <cellStyle name="_B6.5 Payroll test of controlls_Uzen2" xfId="151"/>
    <cellStyle name="_B6.5 Payroll test of controlls_Uzen2 2" xfId="152"/>
    <cellStyle name="_B6.5 Payroll test of controlls_Uzen2 3" xfId="153"/>
    <cellStyle name="_Book1" xfId="154"/>
    <cellStyle name="_Book1-TO delete" xfId="155"/>
    <cellStyle name="_Book1-TO delete 2" xfId="156"/>
    <cellStyle name="_Book1-TO delete 3" xfId="157"/>
    <cellStyle name="_C. Cash &amp; equivalents 5m 2006" xfId="158"/>
    <cellStyle name="_C. Cash &amp; equivalents 5m 2006 2" xfId="159"/>
    <cellStyle name="_C. Cash &amp; equivalents 5m 2006 3" xfId="160"/>
    <cellStyle name="_C. Cash 2004" xfId="161"/>
    <cellStyle name="_C. Cash 2004 2" xfId="162"/>
    <cellStyle name="_C. Cash 2004 3" xfId="163"/>
    <cellStyle name="_CAP_2007_AES Eki" xfId="164"/>
    <cellStyle name="_CAP_2007_AES Eki 2" xfId="165"/>
    <cellStyle name="_CAP_2007_AES Eki 3" xfId="166"/>
    <cellStyle name="_CAP_TH KMG 6m 2009" xfId="167"/>
    <cellStyle name="_CAP_TH KMG 6m 2009 2" xfId="168"/>
    <cellStyle name="_CAP_TH KMG 6m 2009 3" xfId="169"/>
    <cellStyle name="_CAP_TH KMG HO_2007_final" xfId="170"/>
    <cellStyle name="_CAP_TH KMG HO_2007_final 2" xfId="171"/>
    <cellStyle name="_CAP_TH KMG HO_2007_final 3" xfId="172"/>
    <cellStyle name="_Cash &amp; equivalents 5m 2006" xfId="173"/>
    <cellStyle name="_Cash &amp; equivalents 5m 2006 2" xfId="174"/>
    <cellStyle name="_Cash &amp; equivalents 5m 2006 3" xfId="175"/>
    <cellStyle name="_CFS (Движение денег 6мес05)" xfId="176"/>
    <cellStyle name="_CFS (Движение денег 6мес05) 2" xfId="177"/>
    <cellStyle name="_CFS (Движение денег 6мес05) 3" xfId="178"/>
    <cellStyle name="_CFS_2005 workings_last" xfId="179"/>
    <cellStyle name="_CFS_2005 workings_last 2" xfId="180"/>
    <cellStyle name="_CFS_2005 workings_last 3" xfId="181"/>
    <cellStyle name="_CIT" xfId="182"/>
    <cellStyle name="_Copy of CFS 2005" xfId="183"/>
    <cellStyle name="_Copy of CFS 2005 2" xfId="184"/>
    <cellStyle name="_Copy of CFS 2005 3" xfId="185"/>
    <cellStyle name="_DD Site restoration 5MTD2006" xfId="186"/>
    <cellStyle name="_DD Site restoration 5MTD2006 2" xfId="187"/>
    <cellStyle name="_DD Site restoration 5MTD2006 3" xfId="188"/>
    <cellStyle name="_E&amp;P CAP 31.12.2005" xfId="189"/>
    <cellStyle name="_E&amp;P CAP 31.12.2005 2" xfId="190"/>
    <cellStyle name="_E&amp;P CAP 31.12.2005 3" xfId="191"/>
    <cellStyle name="_E&amp;P CAP 31.12.2006" xfId="192"/>
    <cellStyle name="_E&amp;P CAP 31.12.2006 2" xfId="193"/>
    <cellStyle name="_E&amp;P CAP 31.12.2006 3" xfId="194"/>
    <cellStyle name="_E&amp;P KMG reporting package 2006_client" xfId="195"/>
    <cellStyle name="_E&amp;P KMG reporting package 2006_client 2" xfId="196"/>
    <cellStyle name="_E&amp;P KMG reporting package 2006_client 3" xfId="197"/>
    <cellStyle name="_E.650" xfId="198"/>
    <cellStyle name="_E.650 2" xfId="199"/>
    <cellStyle name="_E.650 3" xfId="200"/>
    <cellStyle name="_Elimination" xfId="201"/>
    <cellStyle name="_Elimination 2" xfId="202"/>
    <cellStyle name="_Elimination 3" xfId="203"/>
    <cellStyle name="_F  Investments 6 m 2005" xfId="204"/>
    <cellStyle name="_F  Investments 6 m 2005 2" xfId="205"/>
    <cellStyle name="_F  Investments 6 m 2005 3" xfId="206"/>
    <cellStyle name="_F  Investments 6 m 2006" xfId="207"/>
    <cellStyle name="_F  Investments 6 m 2006 2" xfId="208"/>
    <cellStyle name="_F  Investments 6 m 2006 3" xfId="209"/>
    <cellStyle name="_FA" xfId="210"/>
    <cellStyle name="_Forms RAS_v3_29122008_PV" xfId="211"/>
    <cellStyle name="_Forms RAS_v4_16.01.2009" xfId="212"/>
    <cellStyle name="_Forms RAS_v7_17.02.2009" xfId="213"/>
    <cellStyle name="_FS 2005 (Сверка с оборотносальдовой)" xfId="214"/>
    <cellStyle name="_FS 2005 (Сверка с оборотносальдовой) 2" xfId="215"/>
    <cellStyle name="_FS 2005 (Сверка с оборотносальдовой) 3" xfId="216"/>
    <cellStyle name="_FS 30 June 2006" xfId="217"/>
    <cellStyle name="_FS 30 June 2006 (final version)" xfId="218"/>
    <cellStyle name="_FS 30 June 2006 (final version) 2" xfId="219"/>
    <cellStyle name="_FS 30 June 2006 (final version) 3" xfId="220"/>
    <cellStyle name="_FS 30 June 2006 10" xfId="221"/>
    <cellStyle name="_FS 30 June 2006 11" xfId="222"/>
    <cellStyle name="_FS 30 June 2006 11 2" xfId="223"/>
    <cellStyle name="_FS 30 June 2006 12" xfId="224"/>
    <cellStyle name="_FS 30 June 2006 12 2" xfId="225"/>
    <cellStyle name="_FS 30 June 2006 13" xfId="226"/>
    <cellStyle name="_FS 30 June 2006 14" xfId="227"/>
    <cellStyle name="_FS 30 June 2006 15" xfId="228"/>
    <cellStyle name="_FS 30 June 2006 16" xfId="229"/>
    <cellStyle name="_FS 30 June 2006 17" xfId="230"/>
    <cellStyle name="_FS 30 June 2006 18" xfId="231"/>
    <cellStyle name="_FS 30 June 2006 19" xfId="232"/>
    <cellStyle name="_FS 30 June 2006 2" xfId="233"/>
    <cellStyle name="_FS 30 June 2006 20" xfId="234"/>
    <cellStyle name="_FS 30 June 2006 21" xfId="235"/>
    <cellStyle name="_FS 30 June 2006 22" xfId="236"/>
    <cellStyle name="_FS 30 June 2006 23" xfId="237"/>
    <cellStyle name="_FS 30 June 2006 24" xfId="238"/>
    <cellStyle name="_FS 30 June 2006 25" xfId="239"/>
    <cellStyle name="_FS 30 June 2006 26" xfId="240"/>
    <cellStyle name="_FS 30 June 2006 27" xfId="241"/>
    <cellStyle name="_FS 30 June 2006 28" xfId="242"/>
    <cellStyle name="_FS 30 June 2006 29" xfId="243"/>
    <cellStyle name="_FS 30 June 2006 3" xfId="244"/>
    <cellStyle name="_FS 30 June 2006 30" xfId="245"/>
    <cellStyle name="_FS 30 June 2006 31" xfId="246"/>
    <cellStyle name="_FS 30 June 2006 32" xfId="247"/>
    <cellStyle name="_FS 30 June 2006 33" xfId="248"/>
    <cellStyle name="_FS 30 June 2006 34" xfId="249"/>
    <cellStyle name="_FS 30 June 2006 35" xfId="250"/>
    <cellStyle name="_FS 30 June 2006 36" xfId="251"/>
    <cellStyle name="_FS 30 June 2006 37" xfId="252"/>
    <cellStyle name="_FS 30 June 2006 38" xfId="253"/>
    <cellStyle name="_FS 30 June 2006 39" xfId="254"/>
    <cellStyle name="_FS 30 June 2006 4" xfId="255"/>
    <cellStyle name="_FS 30 June 2006 40" xfId="256"/>
    <cellStyle name="_FS 30 June 2006 41" xfId="257"/>
    <cellStyle name="_FS 30 June 2006 42" xfId="258"/>
    <cellStyle name="_FS 30 June 2006 43" xfId="259"/>
    <cellStyle name="_FS 30 June 2006 44" xfId="260"/>
    <cellStyle name="_FS 30 June 2006 45" xfId="261"/>
    <cellStyle name="_FS 30 June 2006 46" xfId="262"/>
    <cellStyle name="_FS 30 June 2006 47" xfId="263"/>
    <cellStyle name="_FS 30 June 2006 48" xfId="264"/>
    <cellStyle name="_FS 30 June 2006 49" xfId="265"/>
    <cellStyle name="_FS 30 June 2006 5" xfId="266"/>
    <cellStyle name="_FS 30 June 2006 50" xfId="267"/>
    <cellStyle name="_FS 30 June 2006 51" xfId="268"/>
    <cellStyle name="_FS 30 June 2006 52" xfId="269"/>
    <cellStyle name="_FS 30 June 2006 53" xfId="270"/>
    <cellStyle name="_FS 30 June 2006 54" xfId="271"/>
    <cellStyle name="_FS 30 June 2006 6" xfId="272"/>
    <cellStyle name="_FS 30 June 2006 7" xfId="273"/>
    <cellStyle name="_FS 30 June 2006 8" xfId="274"/>
    <cellStyle name="_FS 30 June 2006 9" xfId="275"/>
    <cellStyle name="_FS Check List_June 2006 07_Nov_06" xfId="276"/>
    <cellStyle name="_FS Check List_June 2006 07_Nov_06 2" xfId="277"/>
    <cellStyle name="_FS Check List_June 2006 07_Nov_06 3" xfId="278"/>
    <cellStyle name="_FS forms_RAS_GPN" xfId="279"/>
    <cellStyle name="_FS_FS&amp;Notes RAS_GPN_08.12.08._AE_v2" xfId="280"/>
    <cellStyle name="_Fu.2006 Inventory Uzen " xfId="281"/>
    <cellStyle name="_Fu.2006 Inventory Uzen  2" xfId="282"/>
    <cellStyle name="_Fu.2006 Inventory Uzen  3" xfId="283"/>
    <cellStyle name="_GM on Utexam loan" xfId="284"/>
    <cellStyle name="_GM on Utexam loan 2" xfId="285"/>
    <cellStyle name="_GM on Utexam loan 3" xfId="286"/>
    <cellStyle name="_H Investment in associates 2005" xfId="287"/>
    <cellStyle name="_H Investment in associates 2005 2" xfId="288"/>
    <cellStyle name="_H Investment in associates 2005 3" xfId="289"/>
    <cellStyle name="_Interest income received (2)" xfId="290"/>
    <cellStyle name="_Interest income received (2) 2" xfId="291"/>
    <cellStyle name="_Interest income received (2) 3" xfId="292"/>
    <cellStyle name="_Intracompany Settlements" xfId="293"/>
    <cellStyle name="_Intracompany Settlements 2" xfId="294"/>
    <cellStyle name="_Intracompany Settlements 3" xfId="295"/>
    <cellStyle name="_Inventory" xfId="296"/>
    <cellStyle name="_Inventory 2" xfId="297"/>
    <cellStyle name="_Inventory 3" xfId="298"/>
    <cellStyle name="_Inventory reserve-PBC" xfId="299"/>
    <cellStyle name="_Inventory reserve-PBC 2" xfId="300"/>
    <cellStyle name="_Inventory reserve-PBC 3" xfId="301"/>
    <cellStyle name="_K Property, plant and equipment 2005_07.03.06" xfId="302"/>
    <cellStyle name="_K Property, plant and equipment 2005_07.03.06 2" xfId="303"/>
    <cellStyle name="_K Property, plant and equipment 2005_07.03.06 3" xfId="304"/>
    <cellStyle name="_K. PP&amp;E cost model_2002-2004" xfId="305"/>
    <cellStyle name="_K. PP&amp;E cost model_2002-2004 2" xfId="306"/>
    <cellStyle name="_K. PP&amp;E cost model_2002-2004 3" xfId="307"/>
    <cellStyle name="_KTG_06_2007" xfId="308"/>
    <cellStyle name="_KTG_06_2007 2" xfId="309"/>
    <cellStyle name="_KTG_06_2007 3" xfId="310"/>
    <cellStyle name="_KTG_07_2007" xfId="311"/>
    <cellStyle name="_KTG_07_2007 2" xfId="312"/>
    <cellStyle name="_KTG_07_2007 3" xfId="313"/>
    <cellStyle name="_KTG_09_2007_Consol_Fin" xfId="314"/>
    <cellStyle name="_KTG_09_2007_Consol_Fin 2" xfId="315"/>
    <cellStyle name="_KTG_09_2007_Consol_Fin 3" xfId="316"/>
    <cellStyle name="_L Intangible assets 2005" xfId="317"/>
    <cellStyle name="_L Intangible assets 2005 2" xfId="318"/>
    <cellStyle name="_L Intangible assets 2005 3" xfId="319"/>
    <cellStyle name="_Materiality matrix" xfId="320"/>
    <cellStyle name="_Materiality matrix 2" xfId="321"/>
    <cellStyle name="_Materiality matrix 3" xfId="322"/>
    <cellStyle name="_O Deferred tax ActarisMadina" xfId="323"/>
    <cellStyle name="_O Deferred tax ActarisMadina 2" xfId="324"/>
    <cellStyle name="_O Deferred tax ActarisMadina 3" xfId="325"/>
    <cellStyle name="_O. Taxes -02 Yassy" xfId="326"/>
    <cellStyle name="_O. Taxes -02 Yassy 2" xfId="327"/>
    <cellStyle name="_O. Taxes -02 Yassy 3" xfId="328"/>
    <cellStyle name="_O.Taxes" xfId="329"/>
    <cellStyle name="_O.Taxes 2" xfId="330"/>
    <cellStyle name="_O.Taxes 3" xfId="331"/>
    <cellStyle name="_O.Taxes KTO" xfId="332"/>
    <cellStyle name="_O.Taxes_CIT" xfId="333"/>
    <cellStyle name="_O.Taxes_O. Taxes_31.12.2004" xfId="334"/>
    <cellStyle name="_O.Taxes_O.Taxes KMG HO" xfId="335"/>
    <cellStyle name="_O.Taxes_O.Taxes KMG HO1" xfId="336"/>
    <cellStyle name="_O.Taxes-MT_2" xfId="337"/>
    <cellStyle name="_O.Taxes-MT_2 2" xfId="338"/>
    <cellStyle name="_O.Taxes-MT_2 3" xfId="339"/>
    <cellStyle name="_O.Taxes-MT_2_CIT" xfId="340"/>
    <cellStyle name="_O.Taxes-MT_2_O. Taxes_31.12.2004" xfId="341"/>
    <cellStyle name="_O.Taxes-MT_2_O.Taxes KMG HO" xfId="342"/>
    <cellStyle name="_O.Taxes-MT_2_O.Taxes KMG HO1" xfId="343"/>
    <cellStyle name="_OBOROT4411" xfId="344"/>
    <cellStyle name="_OPEX analysis" xfId="345"/>
    <cellStyle name="_OPEX analysis 2" xfId="346"/>
    <cellStyle name="_OPEX analysis 3" xfId="347"/>
    <cellStyle name="_O-Taxes_Final_03" xfId="348"/>
    <cellStyle name="_O-Taxes_TH KMG_03" xfId="349"/>
    <cellStyle name="_Payroll" xfId="350"/>
    <cellStyle name="_Payroll 2" xfId="351"/>
    <cellStyle name="_Payroll 3" xfId="352"/>
    <cellStyle name="_Plug" xfId="353"/>
    <cellStyle name="_Plug_ARO_figures_2004" xfId="354"/>
    <cellStyle name="_Plug_Depletion calc 6m 2004" xfId="355"/>
    <cellStyle name="_Plug_PBC 6m 2004 Lenina mine all" xfId="356"/>
    <cellStyle name="_Plug_PBC Lenina mine support for adjs  6m 2004" xfId="357"/>
    <cellStyle name="_Plug_Transformation_Lenina mine_12m2003_NGW adj" xfId="358"/>
    <cellStyle name="_Plug_Transformation_Sibirginskiy mine_6m2004 NGW" xfId="359"/>
    <cellStyle name="_Plug_ГААП 1 полугодие от Том.раз." xfId="360"/>
    <cellStyle name="_Plug_ГААП 6 месяцев 2004г Ленина испр" xfId="361"/>
    <cellStyle name="_Plug_Дополнение к  GAAP 1 полуг 2004 г" xfId="362"/>
    <cellStyle name="_Plug_РВС ГААП 6 мес 03 Ленина" xfId="363"/>
    <cellStyle name="_Plug_РВС_ ш. Ленина_01.03.04 adj" xfId="364"/>
    <cellStyle name="_Plug_Р-з Сибиргинский 6 мес 2004 GAAP" xfId="365"/>
    <cellStyle name="_Plug_Ф3" xfId="366"/>
    <cellStyle name="_Plug_Шахта_Сибиргинская" xfId="367"/>
    <cellStyle name="_ppe recon 5mtd20061" xfId="368"/>
    <cellStyle name="_ppe recon 5mtd20061 2" xfId="369"/>
    <cellStyle name="_ppe recon 5mtd20061 3" xfId="370"/>
    <cellStyle name="_PRICE_1C" xfId="371"/>
    <cellStyle name="_PRICE_1C 2" xfId="372"/>
    <cellStyle name="_PRICE_1C 3" xfId="373"/>
    <cellStyle name="_PRICE_1C 4" xfId="374"/>
    <cellStyle name="_Q.Loans" xfId="375"/>
    <cellStyle name="_Q.Loans 2" xfId="376"/>
    <cellStyle name="_Q.Loans 3" xfId="377"/>
    <cellStyle name="_Q100 Lead" xfId="378"/>
    <cellStyle name="_Q100 Lead 2" xfId="379"/>
    <cellStyle name="_Q100 Lead 3" xfId="380"/>
    <cellStyle name="_Refinery_O.Taxes_my version" xfId="381"/>
    <cellStyle name="_Registers_for taxes" xfId="382"/>
    <cellStyle name="_Revised Transformation schedule_2005_04 June" xfId="383"/>
    <cellStyle name="_Revised Transformation schedule_2005_04 June 2" xfId="384"/>
    <cellStyle name="_Revised Transformation schedule_2005_04 June 3" xfId="385"/>
    <cellStyle name="_SAD" xfId="386"/>
    <cellStyle name="_SAD 2" xfId="387"/>
    <cellStyle name="_SAD 3" xfId="388"/>
    <cellStyle name="_Salary" xfId="389"/>
    <cellStyle name="_Salary 2" xfId="390"/>
    <cellStyle name="_Salary 3" xfId="391"/>
    <cellStyle name="_Salary payable Test" xfId="392"/>
    <cellStyle name="_Salary payable Test 2" xfId="393"/>
    <cellStyle name="_Salary payable Test 3" xfId="394"/>
    <cellStyle name="_Sales vouching IK" xfId="395"/>
    <cellStyle name="_Sales vouching IK 2" xfId="396"/>
    <cellStyle name="_Sales vouching IK 3" xfId="397"/>
    <cellStyle name="_Sheet1" xfId="398"/>
    <cellStyle name="_Sheet1 2" xfId="399"/>
    <cellStyle name="_Sheet1 3" xfId="400"/>
    <cellStyle name="_Sheet1_09.Cash_5months2006" xfId="401"/>
    <cellStyle name="_Sheet1_09.Cash_5months2006 2" xfId="402"/>
    <cellStyle name="_Sheet1_09.Cash_5months2006 3" xfId="403"/>
    <cellStyle name="_Sheet1_A4. TS 30 June 2006" xfId="404"/>
    <cellStyle name="_Sheet1_A4. TS 30 June 2006 2" xfId="405"/>
    <cellStyle name="_Sheet1_A4. TS 30 June 2006 3" xfId="406"/>
    <cellStyle name="_Sheet1_CAP 1" xfId="407"/>
    <cellStyle name="_Sheet1_CAP 1 2" xfId="408"/>
    <cellStyle name="_Sheet1_CAP 1 3" xfId="409"/>
    <cellStyle name="_Sheet1_Elimination entries check" xfId="410"/>
    <cellStyle name="_Sheet1_Elimination entries check 2" xfId="411"/>
    <cellStyle name="_Sheet1_Elimination entries check 3" xfId="412"/>
    <cellStyle name="_Sheet1_fin inc_exp template" xfId="413"/>
    <cellStyle name="_Sheet1_fin inc_exp template 2" xfId="414"/>
    <cellStyle name="_Sheet1_fin inc_exp template 3" xfId="415"/>
    <cellStyle name="_Sheet1_OPEX analysis" xfId="416"/>
    <cellStyle name="_Sheet1_OPEX analysis 2" xfId="417"/>
    <cellStyle name="_Sheet1_OPEX analysis 3" xfId="418"/>
    <cellStyle name="_Sheet1_U1.380" xfId="419"/>
    <cellStyle name="_Sheet1_U1.380 2" xfId="420"/>
    <cellStyle name="_Sheet1_U1.380 3" xfId="421"/>
    <cellStyle name="_Sheet1_Запрос (LLP's)" xfId="422"/>
    <cellStyle name="_Sheet1_Запрос (LLP's) 2" xfId="423"/>
    <cellStyle name="_Sheet1_Запрос (LLP's) 3" xfId="424"/>
    <cellStyle name="_Sheet2" xfId="425"/>
    <cellStyle name="_Sheet2 2" xfId="426"/>
    <cellStyle name="_Sheet2 3" xfId="427"/>
    <cellStyle name="_Sheet3" xfId="428"/>
    <cellStyle name="_Sheet3 2" xfId="429"/>
    <cellStyle name="_Sheet3 3" xfId="430"/>
    <cellStyle name="_Sheet5" xfId="431"/>
    <cellStyle name="_Sheet5 2" xfId="432"/>
    <cellStyle name="_Sheet5 3" xfId="433"/>
    <cellStyle name="_Social sphere objects Emba" xfId="434"/>
    <cellStyle name="_Social sphere objects Emba 2" xfId="435"/>
    <cellStyle name="_Social sphere objects Emba 3" xfId="436"/>
    <cellStyle name="_Sub_01_JSC KazMunaiGaz E&amp;P_2008" xfId="437"/>
    <cellStyle name="_Sub_01_JSC KazMunaiGaz E&amp;P_2008 2" xfId="438"/>
    <cellStyle name="_Sub_01_JSC KazMunaiGaz E&amp;P_2008 3" xfId="439"/>
    <cellStyle name="_support for adj" xfId="440"/>
    <cellStyle name="_support for adj 2" xfId="441"/>
    <cellStyle name="_support for adj 3" xfId="442"/>
    <cellStyle name="_TAX CAP 2006_VAT table" xfId="443"/>
    <cellStyle name="_TAX CAP 2006_VAT table 2" xfId="444"/>
    <cellStyle name="_TAX CAP 2006_VAT table 3" xfId="445"/>
    <cellStyle name="_TAXES (branches)" xfId="446"/>
    <cellStyle name="_Taxes_aktaris 06 2" xfId="447"/>
    <cellStyle name="_Taxes_aktaris 06 2 2" xfId="448"/>
    <cellStyle name="_Taxes_aktaris 06 2 3" xfId="449"/>
    <cellStyle name="_TS AJE 2004 with supporting cal'ns_FINAL" xfId="450"/>
    <cellStyle name="_TS AJE 2004 with supporting cal'ns_FINAL 2" xfId="451"/>
    <cellStyle name="_TS AJE 2004 with supporting cal'ns_FINAL 3" xfId="452"/>
    <cellStyle name="_U CWIP 5MTD2006" xfId="453"/>
    <cellStyle name="_U CWIP 5MTD2006 2" xfId="454"/>
    <cellStyle name="_U CWIP 5MTD2006 3" xfId="455"/>
    <cellStyle name="_U Fixed Assets 5MTD2006" xfId="456"/>
    <cellStyle name="_U Fixed Assets 5MTD2006 2" xfId="457"/>
    <cellStyle name="_U Fixed Assets 5MTD2006 3" xfId="458"/>
    <cellStyle name="_U Property, plant and equipment 5MTD2006" xfId="459"/>
    <cellStyle name="_U Property, plant and equipment 5MTD2006 2" xfId="460"/>
    <cellStyle name="_U Property, plant and equipment 5MTD2006 3" xfId="461"/>
    <cellStyle name="_U1.1 Revenue TH KMG YE 2006 " xfId="462"/>
    <cellStyle name="_U1.1 Revenue TH KMG YE 2006  2" xfId="463"/>
    <cellStyle name="_U1.1 Revenue TH KMG YE 2006  3" xfId="464"/>
    <cellStyle name="_U1.Revenue 2006" xfId="465"/>
    <cellStyle name="_U1.Revenue 2006 2" xfId="466"/>
    <cellStyle name="_U1.Revenue 2006 3" xfId="467"/>
    <cellStyle name="_U1.Revenues" xfId="468"/>
    <cellStyle name="_U1.Revenues 2" xfId="469"/>
    <cellStyle name="_U1.Revenues 3" xfId="470"/>
    <cellStyle name="_U2.1 Payroll" xfId="471"/>
    <cellStyle name="_U2.1 Payroll 2" xfId="472"/>
    <cellStyle name="_U2.1 Payroll 3" xfId="473"/>
    <cellStyle name="_U2.950 Payroll expenses YE" xfId="474"/>
    <cellStyle name="_U2.BT payroll analytics" xfId="475"/>
    <cellStyle name="_U2.BT payroll analytics 2" xfId="476"/>
    <cellStyle name="_U2.BT payroll analytics 3" xfId="477"/>
    <cellStyle name="_U2.Payroll" xfId="478"/>
    <cellStyle name="_U2.Payroll 2" xfId="479"/>
    <cellStyle name="_U2.Payroll 3" xfId="480"/>
    <cellStyle name="_Vacation Provision" xfId="481"/>
    <cellStyle name="_Vacation Provision 2" xfId="482"/>
    <cellStyle name="_Vacation Provision 3" xfId="483"/>
    <cellStyle name="_WHT" xfId="484"/>
    <cellStyle name="_WHT 2" xfId="485"/>
    <cellStyle name="_WHT 3" xfId="486"/>
    <cellStyle name="_Worksheet in Фрагмент (7)" xfId="487"/>
    <cellStyle name="_Worksheet in Фрагмент (7) 2" xfId="488"/>
    <cellStyle name="_Worksheet in Фрагмент (7) 3" xfId="489"/>
    <cellStyle name="_X Intangible assets 5MTD2005" xfId="490"/>
    <cellStyle name="_X Intangible assets 5MTD2005 2" xfId="491"/>
    <cellStyle name="_X Intangible assets 5MTD2005 3" xfId="492"/>
    <cellStyle name="_X1.1000 Reconciliation of taxes" xfId="493"/>
    <cellStyle name="_X1.1000 Reconciliation of taxes (TS 34)" xfId="494"/>
    <cellStyle name="_X1.1000 Reconciliation of taxes (TS 34) 2" xfId="495"/>
    <cellStyle name="_X1.1000 Reconciliation of taxes (TS 34) 3" xfId="496"/>
    <cellStyle name="_X1.1000 Reconciliation of taxes 10" xfId="497"/>
    <cellStyle name="_X1.1000 Reconciliation of taxes 11" xfId="498"/>
    <cellStyle name="_X1.1000 Reconciliation of taxes 11 2" xfId="499"/>
    <cellStyle name="_X1.1000 Reconciliation of taxes 12" xfId="500"/>
    <cellStyle name="_X1.1000 Reconciliation of taxes 12 2" xfId="501"/>
    <cellStyle name="_X1.1000 Reconciliation of taxes 13" xfId="502"/>
    <cellStyle name="_X1.1000 Reconciliation of taxes 14" xfId="503"/>
    <cellStyle name="_X1.1000 Reconciliation of taxes 15" xfId="504"/>
    <cellStyle name="_X1.1000 Reconciliation of taxes 16" xfId="505"/>
    <cellStyle name="_X1.1000 Reconciliation of taxes 17" xfId="506"/>
    <cellStyle name="_X1.1000 Reconciliation of taxes 18" xfId="507"/>
    <cellStyle name="_X1.1000 Reconciliation of taxes 19" xfId="508"/>
    <cellStyle name="_X1.1000 Reconciliation of taxes 2" xfId="509"/>
    <cellStyle name="_X1.1000 Reconciliation of taxes 20" xfId="510"/>
    <cellStyle name="_X1.1000 Reconciliation of taxes 21" xfId="511"/>
    <cellStyle name="_X1.1000 Reconciliation of taxes 22" xfId="512"/>
    <cellStyle name="_X1.1000 Reconciliation of taxes 23" xfId="513"/>
    <cellStyle name="_X1.1000 Reconciliation of taxes 24" xfId="514"/>
    <cellStyle name="_X1.1000 Reconciliation of taxes 25" xfId="515"/>
    <cellStyle name="_X1.1000 Reconciliation of taxes 26" xfId="516"/>
    <cellStyle name="_X1.1000 Reconciliation of taxes 27" xfId="517"/>
    <cellStyle name="_X1.1000 Reconciliation of taxes 28" xfId="518"/>
    <cellStyle name="_X1.1000 Reconciliation of taxes 29" xfId="519"/>
    <cellStyle name="_X1.1000 Reconciliation of taxes 3" xfId="520"/>
    <cellStyle name="_X1.1000 Reconciliation of taxes 30" xfId="521"/>
    <cellStyle name="_X1.1000 Reconciliation of taxes 31" xfId="522"/>
    <cellStyle name="_X1.1000 Reconciliation of taxes 32" xfId="523"/>
    <cellStyle name="_X1.1000 Reconciliation of taxes 33" xfId="524"/>
    <cellStyle name="_X1.1000 Reconciliation of taxes 34" xfId="525"/>
    <cellStyle name="_X1.1000 Reconciliation of taxes 35" xfId="526"/>
    <cellStyle name="_X1.1000 Reconciliation of taxes 36" xfId="527"/>
    <cellStyle name="_X1.1000 Reconciliation of taxes 37" xfId="528"/>
    <cellStyle name="_X1.1000 Reconciliation of taxes 38" xfId="529"/>
    <cellStyle name="_X1.1000 Reconciliation of taxes 39" xfId="530"/>
    <cellStyle name="_X1.1000 Reconciliation of taxes 4" xfId="531"/>
    <cellStyle name="_X1.1000 Reconciliation of taxes 40" xfId="532"/>
    <cellStyle name="_X1.1000 Reconciliation of taxes 41" xfId="533"/>
    <cellStyle name="_X1.1000 Reconciliation of taxes 42" xfId="534"/>
    <cellStyle name="_X1.1000 Reconciliation of taxes 43" xfId="535"/>
    <cellStyle name="_X1.1000 Reconciliation of taxes 44" xfId="536"/>
    <cellStyle name="_X1.1000 Reconciliation of taxes 45" xfId="537"/>
    <cellStyle name="_X1.1000 Reconciliation of taxes 46" xfId="538"/>
    <cellStyle name="_X1.1000 Reconciliation of taxes 47" xfId="539"/>
    <cellStyle name="_X1.1000 Reconciliation of taxes 48" xfId="540"/>
    <cellStyle name="_X1.1000 Reconciliation of taxes 49" xfId="541"/>
    <cellStyle name="_X1.1000 Reconciliation of taxes 5" xfId="542"/>
    <cellStyle name="_X1.1000 Reconciliation of taxes 50" xfId="543"/>
    <cellStyle name="_X1.1000 Reconciliation of taxes 51" xfId="544"/>
    <cellStyle name="_X1.1000 Reconciliation of taxes 52" xfId="545"/>
    <cellStyle name="_X1.1000 Reconciliation of taxes 53" xfId="546"/>
    <cellStyle name="_X1.1000 Reconciliation of taxes 54" xfId="547"/>
    <cellStyle name="_X1.1000 Reconciliation of taxes 6" xfId="548"/>
    <cellStyle name="_X1.1000 Reconciliation of taxes 7" xfId="549"/>
    <cellStyle name="_X1.1000 Reconciliation of taxes 8" xfId="550"/>
    <cellStyle name="_X1.1000 Reconciliation of taxes 9" xfId="551"/>
    <cellStyle name="_YE O. Taxes KMGD" xfId="552"/>
    <cellStyle name="_Z4.1.1_off-balance_YE" xfId="553"/>
    <cellStyle name="_Z4.1.1_off-balance_YE 2" xfId="554"/>
    <cellStyle name="_Z4.1.1_off-balance_YE 3" xfId="555"/>
    <cellStyle name="_А Основные средства 6 месяцев 2006 года (1)" xfId="556"/>
    <cellStyle name="_А Основные средства 6 месяцев 2006 года (1) 2" xfId="557"/>
    <cellStyle name="_А Основные средства 6 месяцев 2006 года (1) 3" xfId="558"/>
    <cellStyle name="_А Основные средства 6 месяцев 2006 года (1)1" xfId="559"/>
    <cellStyle name="_А Основные средства 6 месяцев 2006 года (1)1 2" xfId="560"/>
    <cellStyle name="_А Основные средства 6 месяцев 2006 года (1)1 3" xfId="561"/>
    <cellStyle name="_Баланс за 2005 год окончательный" xfId="562"/>
    <cellStyle name="_Баланс за 2005 год окончательный 2" xfId="563"/>
    <cellStyle name="_Баланс за 2005 год окончательный 3" xfId="564"/>
    <cellStyle name="_БИЗНЕС-ПЛАН 2004 ГОД 2 вариант" xfId="565"/>
    <cellStyle name="_БИЗНЕС-ПЛАН 2004 год 3 вар" xfId="566"/>
    <cellStyle name="_БП_КНП- 2004 по формам Сибнефти от 18.09.2003" xfId="567"/>
    <cellStyle name="_Бюдж.формы ЗАО АГ" xfId="568"/>
    <cellStyle name="_Бюдж.формы ЗАО АГ 2" xfId="569"/>
    <cellStyle name="_Бюдж.формы ЗАО АГ 3" xfId="570"/>
    <cellStyle name="_Бюджет 2,3,4,5,7,8,9, налоги, акцизы на 01_2004 от 17-25_12_03 " xfId="571"/>
    <cellStyle name="_Бюджет 2005 к защите" xfId="572"/>
    <cellStyle name="_Бюджет 2005 к защите 2" xfId="573"/>
    <cellStyle name="_Бюджет 2005 к защите 3" xfId="574"/>
    <cellStyle name="_Бюджет 2007" xfId="575"/>
    <cellStyle name="_Бюджет 2007 2" xfId="576"/>
    <cellStyle name="_Бюджет 2007 3" xfId="577"/>
    <cellStyle name="_Бюджет АМАНГЕЛЬДЫ ГАЗ на 2006 год (Заке 190705)" xfId="578"/>
    <cellStyle name="_Бюджет АМАНГЕЛЬДЫ ГАЗ на 2006 год (Заке 190705) 2" xfId="579"/>
    <cellStyle name="_Бюджет АМАНГЕЛЬДЫ ГАЗ на 2006 год (Заке 190705) 3" xfId="580"/>
    <cellStyle name="_бюджет АО АПК на 2007 2" xfId="581"/>
    <cellStyle name="_бюджет АО АПК на 2007 2 2" xfId="582"/>
    <cellStyle name="_бюджет АО АПК на 2007 2 3" xfId="583"/>
    <cellStyle name="_Бюджетная заявка СИТ  на 2008" xfId="584"/>
    <cellStyle name="_Бюджетная заявка СИТ  на 2008 2" xfId="585"/>
    <cellStyle name="_Бюджетная заявка СИТ  на 2008 3" xfId="586"/>
    <cellStyle name="_ВГО 2007 год для КТГ" xfId="587"/>
    <cellStyle name="_ВГО 2007 год для КТГ 2" xfId="588"/>
    <cellStyle name="_ВГО 2007 год для КТГ 3" xfId="589"/>
    <cellStyle name="_ВГО за 10 мес (для КТГ)" xfId="590"/>
    <cellStyle name="_ВГО за 10 мес (для КТГ) 2" xfId="591"/>
    <cellStyle name="_ВГО за 10 мес (для КТГ) 3" xfId="592"/>
    <cellStyle name="_Внутрегруповой деб. и кред за 2005г." xfId="593"/>
    <cellStyle name="_Внутрегруповой деб. и кред за 2005г. 2" xfId="594"/>
    <cellStyle name="_Внутрегруповой деб. и кред за 2005г. 3" xfId="595"/>
    <cellStyle name="_Внутригр_расш_ПР 2007 для отправки КТГ (24.08.07) " xfId="596"/>
    <cellStyle name="_Внутригр_расш_ПР 2007 для отправки КТГ (24.08.07)  2" xfId="597"/>
    <cellStyle name="_Внутригр_расш_ПР 2007 для отправки КТГ (24.08.07)  3" xfId="598"/>
    <cellStyle name="_Внутригр_расш_ПР 8-10" xfId="599"/>
    <cellStyle name="_Внутригр_расш_ПР 8-10 2" xfId="600"/>
    <cellStyle name="_Внутригр_расш_ПР 8-10 3" xfId="601"/>
    <cellStyle name="_ДИТАТ ОС АРЕНДА СВОД 2005 пром  16 06 05 для ННГ" xfId="602"/>
    <cellStyle name="_ДИТАТ ОС АРЕНДА СВОД 2005 пром. 14.06.05 для ННГ" xfId="603"/>
    <cellStyle name="_для бюджетников" xfId="604"/>
    <cellStyle name="_для бюджетников 2" xfId="605"/>
    <cellStyle name="_для бюджетников 3" xfId="606"/>
    <cellStyle name="_Дочки BS-за 2004г. и 6-м.05г MT" xfId="607"/>
    <cellStyle name="_Дочки BS-за 2004г. и 6-м.05г MT 2" xfId="608"/>
    <cellStyle name="_Дочки BS-за 2004г. и 6-м.05г MT 3" xfId="609"/>
    <cellStyle name="_Запрос (LLP's)" xfId="610"/>
    <cellStyle name="_Запрос (LLP's) 2" xfId="611"/>
    <cellStyle name="_Запрос (LLP's) 3" xfId="612"/>
    <cellStyle name="_Запрос аудиторов (CAP_HO_KMG_ 2009 6m)" xfId="613"/>
    <cellStyle name="_Изменение ФГЗ форм1" xfId="614"/>
    <cellStyle name="_Изменение ФГЗ форм1 2" xfId="615"/>
    <cellStyle name="_Изменение ФГЗ форм1 3" xfId="616"/>
    <cellStyle name="_Исп КВЛ 1 кварт 07 (02.05.07)" xfId="617"/>
    <cellStyle name="_Исп КВЛ 1 кварт 07 (02.05.07) 2" xfId="618"/>
    <cellStyle name="_Исп КВЛ 1 кварт 07 (02.05.07) 3" xfId="619"/>
    <cellStyle name="_ИТАТ-2003-10 (вар.2)" xfId="620"/>
    <cellStyle name="_ИЦА 79 новая модель_c  увеличением затрат" xfId="621"/>
    <cellStyle name="_ИЦА 79 новая модель_c  увеличением затрат 2" xfId="622"/>
    <cellStyle name="_ИЦА 79 новая модель_c  увеличением затрат 3" xfId="623"/>
    <cellStyle name="_ИЦА 79 новая модель_c  увеличением затрат по МСФО" xfId="624"/>
    <cellStyle name="_ИЦА 79 новая модель_c  увеличением затрат по МСФО 2" xfId="625"/>
    <cellStyle name="_ИЦА 79 новая модель_c  увеличением затрат по МСФО 3" xfId="626"/>
    <cellStyle name="_КВЛ 2007-2011ДОГМ" xfId="627"/>
    <cellStyle name="_КВЛ 2007-2011ДОГМ 2" xfId="628"/>
    <cellStyle name="_КВЛ 2007-2011ДОГМ 3" xfId="629"/>
    <cellStyle name="_КВЛ 2007-2011ДОГМ_Свод 1 квартал 2008 для КТГ" xfId="630"/>
    <cellStyle name="_КВЛ 2007-2011ДОГМ_Свод 1 квартал 2008 для КТГ 2" xfId="631"/>
    <cellStyle name="_КВЛ 2007-2011ДОГМ_Свод 1 квартал 2008 для КТГ 3" xfId="632"/>
    <cellStyle name="_КВЛ ТЗ-07-11" xfId="633"/>
    <cellStyle name="_КВЛ ТЗ-07-11 2" xfId="634"/>
    <cellStyle name="_КВЛ ТЗ-07-11 3" xfId="635"/>
    <cellStyle name="_КВЛ ТЗ-07-11_Свод 1 квартал 2008 для КТГ" xfId="636"/>
    <cellStyle name="_КВЛ ТЗ-07-11_Свод 1 квартал 2008 для КТГ 2" xfId="637"/>
    <cellStyle name="_КВЛ ТЗ-07-11_Свод 1 квартал 2008 для КТГ 3" xfId="638"/>
    <cellStyle name="_Книга1" xfId="639"/>
    <cellStyle name="_Книга1 2" xfId="640"/>
    <cellStyle name="_Книга1 3" xfId="641"/>
    <cellStyle name="_Книга2" xfId="642"/>
    <cellStyle name="_Книга2 2" xfId="643"/>
    <cellStyle name="_Книга2 3" xfId="644"/>
    <cellStyle name="_Кодировка компаний_иерархия" xfId="645"/>
    <cellStyle name="_Кодировка компаний_иерархия 2" xfId="646"/>
    <cellStyle name="_Кодировка компаний_иерархия 3" xfId="647"/>
    <cellStyle name="_Кодировка от 17 3 2010" xfId="648"/>
    <cellStyle name="_Кодировка от 17 3 2010 2" xfId="649"/>
    <cellStyle name="_Кодировка от 17 3 2010 3" xfId="650"/>
    <cellStyle name="_Консол  фин отчет  по МСФО за 2005г с измен" xfId="651"/>
    <cellStyle name="_Консол  фин отчет  по МСФО за 2005г с измен 2" xfId="652"/>
    <cellStyle name="_Консол  фин отчет  по МСФО за 2005г с измен 3" xfId="653"/>
    <cellStyle name="_Консол  фин отчет  по МСФО за 4-месяц   2006г (2)" xfId="654"/>
    <cellStyle name="_Консол  фин отчет  по МСФО за 4-месяц   2006г (2) 2" xfId="655"/>
    <cellStyle name="_Консол  фин отчет  по МСФО за 4-месяц   2006г (2) 3" xfId="656"/>
    <cellStyle name="_Консол  фин отчет  по МСФО за 5-м  2005г " xfId="657"/>
    <cellStyle name="_Консол  фин отчет  по МСФО за 5-м  2005г  2" xfId="658"/>
    <cellStyle name="_Консол  фин отчет  по МСФО за 5-м  2005г  3" xfId="659"/>
    <cellStyle name="_Консолид Фин.Отч.РД КМГдля КМГ за 1 полугодие 2005г оконч." xfId="660"/>
    <cellStyle name="_Консолид Фин.Отч.РД КМГдля КМГ за 1 полугодие 2005г оконч. 2" xfId="661"/>
    <cellStyle name="_Консолид Фин.Отч.РД КМГдля КМГ за 1 полугодие 2005г оконч. 3" xfId="662"/>
    <cellStyle name="_Консолидация бюджетов группы 3НКдубль 2" xfId="663"/>
    <cellStyle name="_Консолидация бюджетов группы 3НКдубль 2 2" xfId="664"/>
    <cellStyle name="_Консолидация бюджетов группы 3НКдубль 2 3" xfId="665"/>
    <cellStyle name="_Копия Консол  фин отчет  по МСФО за 2005г с измен_Aliya" xfId="666"/>
    <cellStyle name="_Копия Консол  фин отчет  по МСФО за 2005г с измен_Aliya 2" xfId="667"/>
    <cellStyle name="_Копия Консол  фин отчет  по МСФО за 2005г с измен_Aliya 3" xfId="668"/>
    <cellStyle name="_Копия Копия бюджет консолид за 2007-2009(1)" xfId="669"/>
    <cellStyle name="_Копия Копия бюджет консолид за 2007-2009(1) 2" xfId="670"/>
    <cellStyle name="_Копия Копия бюджет консолид за 2007-2009(1) 3" xfId="671"/>
    <cellStyle name="_курс 117_KTG_N79_26.09.06" xfId="672"/>
    <cellStyle name="_курс 117_KTG_N79_26.09.06 2" xfId="673"/>
    <cellStyle name="_курс 117_KTG_N79_26.09.06 3" xfId="674"/>
    <cellStyle name="_курс 117_KTG_N79_26.09.06_gulnar" xfId="675"/>
    <cellStyle name="_курс 117_KTG_N79_26.09.06_gulnar 2" xfId="676"/>
    <cellStyle name="_курс 117_KTG_N79_26.09.06_gulnar 3" xfId="677"/>
    <cellStyle name="_лимит по рабочим" xfId="678"/>
    <cellStyle name="_Лист Microsoft Excel" xfId="679"/>
    <cellStyle name="_Лист Microsoft Excel 2" xfId="680"/>
    <cellStyle name="_Лист Microsoft Excel 3" xfId="681"/>
    <cellStyle name="_мебель, оборудование инвентарь1207" xfId="682"/>
    <cellStyle name="_мебель, оборудование инвентарь1207 2" xfId="683"/>
    <cellStyle name="_мебель, оборудование инвентарь1207 3" xfId="684"/>
    <cellStyle name="_мебель, оборудование инвентарь1207 4" xfId="685"/>
    <cellStyle name="_Налоговые регистры по КПН с нер-та 2009" xfId="686"/>
    <cellStyle name="_Налоговые регистры по Платам 2009-2010" xfId="687"/>
    <cellStyle name="_Налоговые регистры по ТР, ЗМ и Имущ.2009-2010" xfId="688"/>
    <cellStyle name="_о.с. и тмз на01.06.06г." xfId="689"/>
    <cellStyle name="_о.с. и тмз на01.06.06г. 2" xfId="690"/>
    <cellStyle name="_о.с. и тмз на01.06.06г. 3" xfId="691"/>
    <cellStyle name="_Озен Елес  Информация к аудиту за  2005 г" xfId="692"/>
    <cellStyle name="_Озен Елес  Информация к аудиту за  2005 г 2" xfId="693"/>
    <cellStyle name="_Озен Елес  Информация к аудиту за  2005 г 3" xfId="694"/>
    <cellStyle name="_отдельная отчетность РД КМГ за 2005гс изм.." xfId="695"/>
    <cellStyle name="_отдельная отчетность РД КМГ за 2005гс изм.. 2" xfId="696"/>
    <cellStyle name="_отдельная отчетность РД КМГ за 2005гс изм.. 3" xfId="697"/>
    <cellStyle name="_ОТЧЕТ для ДКФ    06 04 05  (6)" xfId="698"/>
    <cellStyle name="_ОТЧЕТ для ДКФ    06 04 05  (6) 2" xfId="699"/>
    <cellStyle name="_ОТЧЕТ для ДКФ    06 04 05  (6) 3" xfId="700"/>
    <cellStyle name="_ОТЧЕТ для ДКФ    06 04 05  (6) 4" xfId="701"/>
    <cellStyle name="_ОТЧЕТ ЗА 2006г К ЗАЩИТЕ " xfId="702"/>
    <cellStyle name="_ОТЧЕТ ЗА 2006г К ЗАЩИТЕ  2" xfId="703"/>
    <cellStyle name="_ОТЧЕТ ЗА 2006г К ЗАЩИТЕ  3" xfId="704"/>
    <cellStyle name="_ОТЭ" xfId="705"/>
    <cellStyle name="_Перерасчет долевого дохода по доч ТОО" xfId="706"/>
    <cellStyle name="_Перерасчет долевого дохода по доч ТОО 2" xfId="707"/>
    <cellStyle name="_Перерасчет долевого дохода по доч ТОО 3" xfId="708"/>
    <cellStyle name="_План развития ПТС на 2005-2010 (связи станционной части)" xfId="709"/>
    <cellStyle name="_План развития ПТС на 2005-2010 (связи станционной части) 2" xfId="710"/>
    <cellStyle name="_План развития ПТС на 2005-2010 (связи станционной части) 3" xfId="711"/>
    <cellStyle name="_План развития ПТС на 2005-2010 (связи станционной части) 4" xfId="712"/>
    <cellStyle name="_Платежный бюджет БП_2006." xfId="713"/>
    <cellStyle name="_Прил 8Кратк. долг.деб.зд" xfId="714"/>
    <cellStyle name="_Прил 8Кратк. долг.деб.зд 2" xfId="715"/>
    <cellStyle name="_Прил 8Кратк. долг.деб.зд 3" xfId="716"/>
    <cellStyle name="_Прилож - ООО  ЗН" xfId="717"/>
    <cellStyle name="_Прилож 1 ОАО Сибнефть - Ноябрьскнефтегаз от 14.06" xfId="718"/>
    <cellStyle name="_Приложение 4" xfId="719"/>
    <cellStyle name="_Приложение 4 2" xfId="720"/>
    <cellStyle name="_Приложение 4 3" xfId="721"/>
    <cellStyle name="_Приложение 5" xfId="722"/>
    <cellStyle name="_Приложение 6" xfId="723"/>
    <cellStyle name="_Приложение 7Долг.деб.зад-ть" xfId="724"/>
    <cellStyle name="_Приложение 7Долг.деб.зад-ть 2" xfId="725"/>
    <cellStyle name="_Приложение 7Долг.деб.зад-ть 3" xfId="726"/>
    <cellStyle name="_Приложения к формам отчетов" xfId="727"/>
    <cellStyle name="_Приложения к формам отчетов 2" xfId="728"/>
    <cellStyle name="_Приложения к формам отчетов 3" xfId="729"/>
    <cellStyle name="_Приложения к формам отчетов за июнь 2006г" xfId="730"/>
    <cellStyle name="_Приложения к формам отчетов за июнь 2006г 2" xfId="731"/>
    <cellStyle name="_Приложения к формам отчетов за июнь 2006г 3" xfId="732"/>
    <cellStyle name="_Приложения к формам отчетов за май 2006г (свод)" xfId="733"/>
    <cellStyle name="_Приложения к формам отчетов за май 2006г (свод) 2" xfId="734"/>
    <cellStyle name="_Приложения к формам отчетов за май 2006г (свод) 3" xfId="735"/>
    <cellStyle name="_Программа на 2005г по направлениям -  от 10 06 05" xfId="736"/>
    <cellStyle name="_произв.цели - приложение к СНР_айгерим_09.11" xfId="737"/>
    <cellStyle name="_произв.цели - приложение к СНР_айгерим_09.11 2" xfId="738"/>
    <cellStyle name="_произв.цели - приложение к СНР_айгерим_09.11 3" xfId="739"/>
    <cellStyle name="_произв.цели - приложение к СНР_айгерим_09.11 4" xfId="740"/>
    <cellStyle name="_Расчет себестоимости Аманегльдинского газа" xfId="741"/>
    <cellStyle name="_Расчет себестоимости Аманегльдинского газа 2" xfId="742"/>
    <cellStyle name="_Расчет себестоимости Аманегльдинского газа 3" xfId="743"/>
    <cellStyle name="_Расширенные приложения c кодировкой от 15032010 по форме 1, 3, 4" xfId="744"/>
    <cellStyle name="_Расширенные приложения c кодировкой от 15032010 по форме 1, 3, 4 2" xfId="745"/>
    <cellStyle name="_Расширенные приложения c кодировкой от 15032010 по форме 1, 3, 4 3" xfId="746"/>
    <cellStyle name="_Регистрация договоров 2003" xfId="747"/>
    <cellStyle name="_Регистрация договоров 2003 2" xfId="748"/>
    <cellStyle name="_Регистрация договоров 2003 3" xfId="749"/>
    <cellStyle name="_регистры КПН приказ 565 (вар  2 - недр-ль с одним контрактом)" xfId="750"/>
    <cellStyle name="_САС-БП 2004 г (2вариант)" xfId="751"/>
    <cellStyle name="_САС-БП 2004 г (2вариант) ЮКОС" xfId="752"/>
    <cellStyle name="_сверка для аудитора" xfId="753"/>
    <cellStyle name="_СВЕРКА ФАКТ 2006 с Ф.2Бух" xfId="754"/>
    <cellStyle name="_СВЕРКА ФАКТ 2006 с Ф.2Бух 2" xfId="755"/>
    <cellStyle name="_СВЕРКА ФАКТ 2006 с Ф.2Бух 3" xfId="756"/>
    <cellStyle name="_Себестоимость" xfId="757"/>
    <cellStyle name="_Себестоимость 2" xfId="758"/>
    <cellStyle name="_Себестоимость 3" xfId="759"/>
    <cellStyle name="_сентябрь -посл. вариант ЖГРЭС 2007" xfId="760"/>
    <cellStyle name="_сентябрь -посл. вариант ЖГРЭС 2007 2" xfId="761"/>
    <cellStyle name="_сентябрь -посл. вариант ЖГРЭС 2007 3" xfId="762"/>
    <cellStyle name="_Спецификация к договору Актобе" xfId="763"/>
    <cellStyle name="_Спецификация к договору Актобе 2" xfId="764"/>
    <cellStyle name="_Спецификация к договору Актобе 3" xfId="765"/>
    <cellStyle name="_СУО" xfId="766"/>
    <cellStyle name="_СУО 2" xfId="767"/>
    <cellStyle name="_СУО 3" xfId="768"/>
    <cellStyle name="_Таблица по НДС Асхат" xfId="769"/>
    <cellStyle name="_ТОО Эмбаэнергомунай -2005г" xfId="770"/>
    <cellStyle name="_ТОО Эмбаэнергомунай -2005г 2" xfId="771"/>
    <cellStyle name="_ТОО Эмбаэнергомунай -2005г 3" xfId="772"/>
    <cellStyle name="_Транспорт. расходы в Актау и по городу" xfId="773"/>
    <cellStyle name="_Транспорт. расходы в Актау и по городу 2" xfId="774"/>
    <cellStyle name="_Транспорт. расходы в Актау и по городу 3" xfId="775"/>
    <cellStyle name="_Утв СД Бюджет расшиф 29 12 05" xfId="776"/>
    <cellStyle name="_Утв СД Бюджет расшиф 29 12 05 2" xfId="777"/>
    <cellStyle name="_Утв СД Бюджет расшиф 29 12 05 3" xfId="778"/>
    <cellStyle name="_Утв СД Бюджет расшиф 29 12 05 4" xfId="779"/>
    <cellStyle name="_Факт КТГ за 1-кв.2007г+." xfId="780"/>
    <cellStyle name="_Факт КТГ за 1-кв.2007г+. 2" xfId="781"/>
    <cellStyle name="_Факт КТГ за 1-кв.2007г+. 3" xfId="782"/>
    <cellStyle name="_Финотчет аудированный на 29.02.08" xfId="783"/>
    <cellStyle name="_Финотчет аудированный на 29.02.08 2" xfId="784"/>
    <cellStyle name="_Финотчет аудированный на 29.02.08 3" xfId="785"/>
    <cellStyle name="_Финотчет за 1 квартал" xfId="786"/>
    <cellStyle name="_Финотчет за 1 квартал 2" xfId="787"/>
    <cellStyle name="_Финотчет за 1 квартал 3" xfId="788"/>
    <cellStyle name="_Форма ввода для гибкой загрузки КМГ 12.2008" xfId="789"/>
    <cellStyle name="_Форма ввода для гибкой загрузки КМГ 12.2008 2" xfId="790"/>
    <cellStyle name="_Форма ввода для гибкой загрузки КМГ 12.2008 3" xfId="791"/>
    <cellStyle name="_Форма ввода для гибкой загрузки КМГ Долевой 06.2009" xfId="792"/>
    <cellStyle name="_Форма ввода для гибкой загрузки КМГ Долевой 06.2009 2" xfId="793"/>
    <cellStyle name="_Форма ввода для гибкой загрузки КМГ Долевой 06.2009 3" xfId="794"/>
    <cellStyle name="_Форма дуль 2" xfId="795"/>
    <cellStyle name="_Форма дуль 2 2" xfId="796"/>
    <cellStyle name="_Форма дуль 2 3" xfId="797"/>
    <cellStyle name="_Формы БП_ Юкос (послед)" xfId="798"/>
    <cellStyle name="_Формы за 6-м.2006г. (1,2,3)" xfId="799"/>
    <cellStyle name="_Формы за 6-м.2006г. (1,2,3) 2" xfId="800"/>
    <cellStyle name="_Формы за 6-м.2006г. (1,2,3) 3" xfId="801"/>
    <cellStyle name="_Формы МСФО- для ДЧП КМГ-Финотчет-1 кв.2007 г." xfId="802"/>
    <cellStyle name="_Формы МСФО- для ДЧП КМГ-Финотчет-1 кв.2007 г. 2" xfId="803"/>
    <cellStyle name="_Формы МСФО- для ДЧП КМГ-Финотчет-1 кв.2007 г. 3" xfId="804"/>
    <cellStyle name="_Формы МСФО доработ.14 12 05 ЗА 12 МЕСЯЦЕВ" xfId="805"/>
    <cellStyle name="_Формы МСФО доработ.14 12 05 ЗА 12 МЕСЯЦЕВ 2" xfId="806"/>
    <cellStyle name="_Формы МСФО доработ.14 12 05 ЗА 12 МЕСЯЦЕВ 3" xfId="807"/>
    <cellStyle name="_Формы Отчета за 9-месяцев 2007 г для КТГ 301007" xfId="808"/>
    <cellStyle name="_Формы Отчета за 9-месяцев 2007 г для КТГ 301007 2" xfId="809"/>
    <cellStyle name="_Формы Отчета за 9-месяцев 2007 г для КТГ 301007 3" xfId="810"/>
    <cellStyle name="_Формы ФО с раскрытиями_реальный сектор" xfId="811"/>
    <cellStyle name="_Формы ФО с раскрытиями_реальный сектор 2" xfId="812"/>
    <cellStyle name="_Формы ФО с раскрытиями_реальный сектор 3" xfId="813"/>
    <cellStyle name="_шаблон к письму нк 03-8777" xfId="814"/>
    <cellStyle name="_Элиминирование в форме №2" xfId="815"/>
    <cellStyle name="_Элиминирование в форме №2 2" xfId="816"/>
    <cellStyle name="_Элиминирование в форме №2 3" xfId="817"/>
    <cellStyle name="_январь-май 2007" xfId="818"/>
    <cellStyle name="_январь-май 2007 2" xfId="819"/>
    <cellStyle name="_январь-май 2007 3" xfId="820"/>
    <cellStyle name="”€?ђ?‘?‚›?" xfId="821"/>
    <cellStyle name="”€ЌЂЌ‘Ћ‚›‰" xfId="822"/>
    <cellStyle name="”€ЌЂЌ‘Ћ‚›‰ 2" xfId="823"/>
    <cellStyle name="”€ЌЂЌ‘Ћ‚›‰ 3" xfId="824"/>
    <cellStyle name="”€қђқ‘һ‚›ү" xfId="825"/>
    <cellStyle name="”€љ‘€ђ?‚ђ??›?" xfId="826"/>
    <cellStyle name="”€Љ‘€ђҺ‚ЂҚҚ›ү" xfId="827"/>
    <cellStyle name="”€Љ‘€ђҺ‚ЂҚҚ›ү 2" xfId="828"/>
    <cellStyle name="”€Љ‘€ђҺ‚ЂҚҚ›ү 3" xfId="829"/>
    <cellStyle name="”€Љ‘€ђЋ‚ЂЌЌ›‰" xfId="830"/>
    <cellStyle name="”€Љ‘€ђЋ‚ЂЌЌ›‰ 2" xfId="831"/>
    <cellStyle name="”€Љ‘€ђЋ‚ЂЌЌ›‰ 3" xfId="832"/>
    <cellStyle name="”ќђќ‘ћ‚›‰" xfId="833"/>
    <cellStyle name="”ќђќ‘ћ‚›‰ 2" xfId="834"/>
    <cellStyle name="”љ‘ђћ‚ђќќ›‰" xfId="835"/>
    <cellStyle name="”љ‘ђћ‚ђќќ›‰ 2" xfId="836"/>
    <cellStyle name="„…?…†?›?" xfId="837"/>
    <cellStyle name="„…ќ…†ќ›‰" xfId="838"/>
    <cellStyle name="„…ќ…†ќ›‰ 2" xfId="839"/>
    <cellStyle name="„…қ…†қ›ү" xfId="840"/>
    <cellStyle name="€’???‚›?" xfId="841"/>
    <cellStyle name="€’???‚›? 2" xfId="842"/>
    <cellStyle name="€’???‚›? 3" xfId="843"/>
    <cellStyle name="€’һғһ‚›ү" xfId="844"/>
    <cellStyle name="€’һғһ‚›ү 2" xfId="845"/>
    <cellStyle name="€’һғһ‚›ү 3" xfId="846"/>
    <cellStyle name="€’ЋѓЋ‚›‰" xfId="847"/>
    <cellStyle name="€’ЋѓЋ‚›‰ 2" xfId="848"/>
    <cellStyle name="€’ЋѓЋ‚›‰ 3" xfId="849"/>
    <cellStyle name="‡ђѓћ‹ћ‚ћљ1" xfId="850"/>
    <cellStyle name="‡ђѓћ‹ћ‚ћљ1 2" xfId="851"/>
    <cellStyle name="‡ђѓћ‹ћ‚ћљ1 3" xfId="852"/>
    <cellStyle name="‡ђѓћ‹ћ‚ћљ1 4" xfId="853"/>
    <cellStyle name="‡ђѓћ‹ћ‚ћљ2" xfId="854"/>
    <cellStyle name="‡ђѓћ‹ћ‚ћљ2 2" xfId="855"/>
    <cellStyle name="‡ђѓћ‹ћ‚ћљ2 3" xfId="856"/>
    <cellStyle name="‡ђѓћ‹ћ‚ћљ2 4" xfId="857"/>
    <cellStyle name="•WЏЂ_ЉO‰?—a‹?" xfId="858"/>
    <cellStyle name="’ћѓћ‚›‰" xfId="859"/>
    <cellStyle name="’ћѓћ‚›‰ 2" xfId="860"/>
    <cellStyle name="’ћѓћ‚›‰ 3" xfId="861"/>
    <cellStyle name="’ћѓћ‚›‰ 4" xfId="862"/>
    <cellStyle name="" xfId="863"/>
    <cellStyle name="" xfId="864"/>
    <cellStyle name=" 10" xfId="865"/>
    <cellStyle name=" 10" xfId="866"/>
    <cellStyle name=" 11" xfId="867"/>
    <cellStyle name=" 11" xfId="868"/>
    <cellStyle name=" 11 2" xfId="869"/>
    <cellStyle name=" 11 2" xfId="870"/>
    <cellStyle name=" 11 3" xfId="871"/>
    <cellStyle name=" 11 3" xfId="872"/>
    <cellStyle name=" 11 4" xfId="873"/>
    <cellStyle name=" 11 4" xfId="874"/>
    <cellStyle name=" 11 5" xfId="875"/>
    <cellStyle name=" 11 5" xfId="876"/>
    <cellStyle name=" 11 6" xfId="877"/>
    <cellStyle name=" 11 6" xfId="878"/>
    <cellStyle name=" 12" xfId="879"/>
    <cellStyle name=" 12" xfId="880"/>
    <cellStyle name=" 12 2" xfId="881"/>
    <cellStyle name=" 12 2" xfId="882"/>
    <cellStyle name=" 12 3" xfId="883"/>
    <cellStyle name=" 12 3" xfId="884"/>
    <cellStyle name=" 12 4" xfId="885"/>
    <cellStyle name=" 12 4" xfId="886"/>
    <cellStyle name=" 12 5" xfId="887"/>
    <cellStyle name=" 12 5" xfId="888"/>
    <cellStyle name=" 13" xfId="889"/>
    <cellStyle name=" 13" xfId="890"/>
    <cellStyle name=" 14" xfId="891"/>
    <cellStyle name=" 14" xfId="892"/>
    <cellStyle name=" 15" xfId="893"/>
    <cellStyle name=" 15" xfId="894"/>
    <cellStyle name=" 16" xfId="895"/>
    <cellStyle name=" 16" xfId="896"/>
    <cellStyle name=" 17" xfId="897"/>
    <cellStyle name=" 17" xfId="898"/>
    <cellStyle name=" 18" xfId="899"/>
    <cellStyle name=" 18" xfId="900"/>
    <cellStyle name=" 19" xfId="901"/>
    <cellStyle name=" 19" xfId="902"/>
    <cellStyle name=" 2" xfId="903"/>
    <cellStyle name=" 2" xfId="904"/>
    <cellStyle name=" 20" xfId="905"/>
    <cellStyle name=" 20" xfId="906"/>
    <cellStyle name=" 21" xfId="907"/>
    <cellStyle name=" 21" xfId="908"/>
    <cellStyle name=" 22" xfId="909"/>
    <cellStyle name=" 22" xfId="910"/>
    <cellStyle name=" 23" xfId="911"/>
    <cellStyle name=" 23" xfId="912"/>
    <cellStyle name=" 24" xfId="913"/>
    <cellStyle name=" 24" xfId="914"/>
    <cellStyle name=" 25" xfId="915"/>
    <cellStyle name=" 25" xfId="916"/>
    <cellStyle name=" 26" xfId="917"/>
    <cellStyle name=" 26" xfId="918"/>
    <cellStyle name=" 27" xfId="919"/>
    <cellStyle name=" 27" xfId="920"/>
    <cellStyle name=" 28" xfId="921"/>
    <cellStyle name=" 28" xfId="922"/>
    <cellStyle name=" 29" xfId="923"/>
    <cellStyle name=" 29" xfId="924"/>
    <cellStyle name=" 3" xfId="925"/>
    <cellStyle name=" 3" xfId="926"/>
    <cellStyle name=" 30" xfId="927"/>
    <cellStyle name=" 30" xfId="928"/>
    <cellStyle name=" 31" xfId="929"/>
    <cellStyle name=" 31" xfId="930"/>
    <cellStyle name=" 32" xfId="931"/>
    <cellStyle name=" 32" xfId="932"/>
    <cellStyle name=" 33" xfId="933"/>
    <cellStyle name=" 33" xfId="934"/>
    <cellStyle name=" 34" xfId="935"/>
    <cellStyle name=" 34" xfId="936"/>
    <cellStyle name=" 35" xfId="937"/>
    <cellStyle name=" 35" xfId="938"/>
    <cellStyle name=" 36" xfId="939"/>
    <cellStyle name=" 36" xfId="940"/>
    <cellStyle name=" 37" xfId="941"/>
    <cellStyle name=" 37" xfId="942"/>
    <cellStyle name=" 38" xfId="943"/>
    <cellStyle name=" 38" xfId="944"/>
    <cellStyle name=" 39" xfId="945"/>
    <cellStyle name=" 39" xfId="946"/>
    <cellStyle name=" 4" xfId="947"/>
    <cellStyle name=" 4" xfId="948"/>
    <cellStyle name=" 40" xfId="949"/>
    <cellStyle name=" 40" xfId="950"/>
    <cellStyle name=" 41" xfId="951"/>
    <cellStyle name=" 41" xfId="952"/>
    <cellStyle name=" 42" xfId="953"/>
    <cellStyle name=" 42" xfId="954"/>
    <cellStyle name=" 43" xfId="955"/>
    <cellStyle name=" 43" xfId="956"/>
    <cellStyle name=" 44" xfId="957"/>
    <cellStyle name=" 44" xfId="958"/>
    <cellStyle name=" 45" xfId="959"/>
    <cellStyle name=" 45" xfId="960"/>
    <cellStyle name=" 46" xfId="961"/>
    <cellStyle name=" 46" xfId="962"/>
    <cellStyle name=" 47" xfId="963"/>
    <cellStyle name=" 47" xfId="964"/>
    <cellStyle name=" 48" xfId="965"/>
    <cellStyle name=" 48" xfId="966"/>
    <cellStyle name=" 49" xfId="967"/>
    <cellStyle name=" 49" xfId="968"/>
    <cellStyle name=" 5" xfId="969"/>
    <cellStyle name=" 5" xfId="970"/>
    <cellStyle name=" 50" xfId="971"/>
    <cellStyle name=" 50" xfId="972"/>
    <cellStyle name=" 51" xfId="973"/>
    <cellStyle name=" 51" xfId="974"/>
    <cellStyle name=" 52" xfId="975"/>
    <cellStyle name=" 52" xfId="976"/>
    <cellStyle name=" 53" xfId="977"/>
    <cellStyle name=" 53" xfId="978"/>
    <cellStyle name=" 54" xfId="979"/>
    <cellStyle name=" 54" xfId="980"/>
    <cellStyle name=" 6" xfId="981"/>
    <cellStyle name=" 6" xfId="982"/>
    <cellStyle name=" 7" xfId="983"/>
    <cellStyle name=" 7" xfId="984"/>
    <cellStyle name=" 8" xfId="985"/>
    <cellStyle name=" 8" xfId="986"/>
    <cellStyle name=" 9" xfId="987"/>
    <cellStyle name=" 9" xfId="988"/>
    <cellStyle name="_071130 Январь-ноябрь 2007г " xfId="989"/>
    <cellStyle name="_071130 Январь-ноябрь 2007г " xfId="990"/>
    <cellStyle name="_071130 Январь-ноябрь 2007г  10" xfId="991"/>
    <cellStyle name="_071130 Январь-ноябрь 2007г  10" xfId="992"/>
    <cellStyle name="_071130 Январь-ноябрь 2007г  11" xfId="993"/>
    <cellStyle name="_071130 Январь-ноябрь 2007г  11" xfId="994"/>
    <cellStyle name="_071130 Январь-ноябрь 2007г  11 2" xfId="995"/>
    <cellStyle name="_071130 Январь-ноябрь 2007г  11 2" xfId="996"/>
    <cellStyle name="_071130 Январь-ноябрь 2007г  11 3" xfId="997"/>
    <cellStyle name="_071130 Январь-ноябрь 2007г  11 3" xfId="998"/>
    <cellStyle name="_071130 Январь-ноябрь 2007г  11 4" xfId="999"/>
    <cellStyle name="_071130 Январь-ноябрь 2007г  11 4" xfId="1000"/>
    <cellStyle name="_071130 Январь-ноябрь 2007г  11 5" xfId="1001"/>
    <cellStyle name="_071130 Январь-ноябрь 2007г  11 5" xfId="1002"/>
    <cellStyle name="_071130 Январь-ноябрь 2007г  11 6" xfId="1003"/>
    <cellStyle name="_071130 Январь-ноябрь 2007г  11 6" xfId="1004"/>
    <cellStyle name="_071130 Январь-ноябрь 2007г  12" xfId="1005"/>
    <cellStyle name="_071130 Январь-ноябрь 2007г  12" xfId="1006"/>
    <cellStyle name="_071130 Январь-ноябрь 2007г  12 2" xfId="1007"/>
    <cellStyle name="_071130 Январь-ноябрь 2007г  12 2" xfId="1008"/>
    <cellStyle name="_071130 Январь-ноябрь 2007г  12 3" xfId="1009"/>
    <cellStyle name="_071130 Январь-ноябрь 2007г  12 3" xfId="1010"/>
    <cellStyle name="_071130 Январь-ноябрь 2007г  12 4" xfId="1011"/>
    <cellStyle name="_071130 Январь-ноябрь 2007г  12 4" xfId="1012"/>
    <cellStyle name="_071130 Январь-ноябрь 2007г  12 5" xfId="1013"/>
    <cellStyle name="_071130 Январь-ноябрь 2007г  12 5" xfId="1014"/>
    <cellStyle name="_071130 Январь-ноябрь 2007г  13" xfId="1015"/>
    <cellStyle name="_071130 Январь-ноябрь 2007г  13" xfId="1016"/>
    <cellStyle name="_071130 Январь-ноябрь 2007г  14" xfId="1017"/>
    <cellStyle name="_071130 Январь-ноябрь 2007г  14" xfId="1018"/>
    <cellStyle name="_071130 Январь-ноябрь 2007г  15" xfId="1019"/>
    <cellStyle name="_071130 Январь-ноябрь 2007г  15" xfId="1020"/>
    <cellStyle name="_071130 Январь-ноябрь 2007г  16" xfId="1021"/>
    <cellStyle name="_071130 Январь-ноябрь 2007г  16" xfId="1022"/>
    <cellStyle name="_071130 Январь-ноябрь 2007г  17" xfId="1023"/>
    <cellStyle name="_071130 Январь-ноябрь 2007г  17" xfId="1024"/>
    <cellStyle name="_071130 Январь-ноябрь 2007г  18" xfId="1025"/>
    <cellStyle name="_071130 Январь-ноябрь 2007г  18" xfId="1026"/>
    <cellStyle name="_071130 Январь-ноябрь 2007г  19" xfId="1027"/>
    <cellStyle name="_071130 Январь-ноябрь 2007г  19" xfId="1028"/>
    <cellStyle name="_071130 Январь-ноябрь 2007г  2" xfId="1029"/>
    <cellStyle name="_071130 Январь-ноябрь 2007г  2" xfId="1030"/>
    <cellStyle name="_071130 Январь-ноябрь 2007г  20" xfId="1031"/>
    <cellStyle name="_071130 Январь-ноябрь 2007г  20" xfId="1032"/>
    <cellStyle name="_071130 Январь-ноябрь 2007г  21" xfId="1033"/>
    <cellStyle name="_071130 Январь-ноябрь 2007г  21" xfId="1034"/>
    <cellStyle name="_071130 Январь-ноябрь 2007г  22" xfId="1035"/>
    <cellStyle name="_071130 Январь-ноябрь 2007г  22" xfId="1036"/>
    <cellStyle name="_071130 Январь-ноябрь 2007г  23" xfId="1037"/>
    <cellStyle name="_071130 Январь-ноябрь 2007г  23" xfId="1038"/>
    <cellStyle name="_071130 Январь-ноябрь 2007г  24" xfId="1039"/>
    <cellStyle name="_071130 Январь-ноябрь 2007г  24" xfId="1040"/>
    <cellStyle name="_071130 Январь-ноябрь 2007г  25" xfId="1041"/>
    <cellStyle name="_071130 Январь-ноябрь 2007г  25" xfId="1042"/>
    <cellStyle name="_071130 Январь-ноябрь 2007г  26" xfId="1043"/>
    <cellStyle name="_071130 Январь-ноябрь 2007г  26" xfId="1044"/>
    <cellStyle name="_071130 Январь-ноябрь 2007г  27" xfId="1045"/>
    <cellStyle name="_071130 Январь-ноябрь 2007г  27" xfId="1046"/>
    <cellStyle name="_071130 Январь-ноябрь 2007г  28" xfId="1047"/>
    <cellStyle name="_071130 Январь-ноябрь 2007г  28" xfId="1048"/>
    <cellStyle name="_071130 Январь-ноябрь 2007г  29" xfId="1049"/>
    <cellStyle name="_071130 Январь-ноябрь 2007г  29" xfId="1050"/>
    <cellStyle name="_071130 Январь-ноябрь 2007г  3" xfId="1051"/>
    <cellStyle name="_071130 Январь-ноябрь 2007г  3" xfId="1052"/>
    <cellStyle name="_071130 Январь-ноябрь 2007г  30" xfId="1053"/>
    <cellStyle name="_071130 Январь-ноябрь 2007г  30" xfId="1054"/>
    <cellStyle name="_071130 Январь-ноябрь 2007г  31" xfId="1055"/>
    <cellStyle name="_071130 Январь-ноябрь 2007г  31" xfId="1056"/>
    <cellStyle name="_071130 Январь-ноябрь 2007г  32" xfId="1057"/>
    <cellStyle name="_071130 Январь-ноябрь 2007г  32" xfId="1058"/>
    <cellStyle name="_071130 Январь-ноябрь 2007г  33" xfId="1059"/>
    <cellStyle name="_071130 Январь-ноябрь 2007г  33" xfId="1060"/>
    <cellStyle name="_071130 Январь-ноябрь 2007г  34" xfId="1061"/>
    <cellStyle name="_071130 Январь-ноябрь 2007г  34" xfId="1062"/>
    <cellStyle name="_071130 Январь-ноябрь 2007г  35" xfId="1063"/>
    <cellStyle name="_071130 Январь-ноябрь 2007г  35" xfId="1064"/>
    <cellStyle name="_071130 Январь-ноябрь 2007г  36" xfId="1065"/>
    <cellStyle name="_071130 Январь-ноябрь 2007г  36" xfId="1066"/>
    <cellStyle name="_071130 Январь-ноябрь 2007г  37" xfId="1067"/>
    <cellStyle name="_071130 Январь-ноябрь 2007г  37" xfId="1068"/>
    <cellStyle name="_071130 Январь-ноябрь 2007г  38" xfId="1069"/>
    <cellStyle name="_071130 Январь-ноябрь 2007г  38" xfId="1070"/>
    <cellStyle name="_071130 Январь-ноябрь 2007г  39" xfId="1071"/>
    <cellStyle name="_071130 Январь-ноябрь 2007г  39" xfId="1072"/>
    <cellStyle name="_071130 Январь-ноябрь 2007г  4" xfId="1073"/>
    <cellStyle name="_071130 Январь-ноябрь 2007г  4" xfId="1074"/>
    <cellStyle name="_071130 Январь-ноябрь 2007г  40" xfId="1075"/>
    <cellStyle name="_071130 Январь-ноябрь 2007г  40" xfId="1076"/>
    <cellStyle name="_071130 Январь-ноябрь 2007г  41" xfId="1077"/>
    <cellStyle name="_071130 Январь-ноябрь 2007г  41" xfId="1078"/>
    <cellStyle name="_071130 Январь-ноябрь 2007г  42" xfId="1079"/>
    <cellStyle name="_071130 Январь-ноябрь 2007г  42" xfId="1080"/>
    <cellStyle name="_071130 Январь-ноябрь 2007г  43" xfId="1081"/>
    <cellStyle name="_071130 Январь-ноябрь 2007г  43" xfId="1082"/>
    <cellStyle name="_071130 Январь-ноябрь 2007г  44" xfId="1083"/>
    <cellStyle name="_071130 Январь-ноябрь 2007г  44" xfId="1084"/>
    <cellStyle name="_071130 Январь-ноябрь 2007г  45" xfId="1085"/>
    <cellStyle name="_071130 Январь-ноябрь 2007г  45" xfId="1086"/>
    <cellStyle name="_071130 Январь-ноябрь 2007г  46" xfId="1087"/>
    <cellStyle name="_071130 Январь-ноябрь 2007г  46" xfId="1088"/>
    <cellStyle name="_071130 Январь-ноябрь 2007г  47" xfId="1089"/>
    <cellStyle name="_071130 Январь-ноябрь 2007г  47" xfId="1090"/>
    <cellStyle name="_071130 Январь-ноябрь 2007г  48" xfId="1091"/>
    <cellStyle name="_071130 Январь-ноябрь 2007г  48" xfId="1092"/>
    <cellStyle name="_071130 Январь-ноябрь 2007г  49" xfId="1093"/>
    <cellStyle name="_071130 Январь-ноябрь 2007г  49" xfId="1094"/>
    <cellStyle name="_071130 Январь-ноябрь 2007г  5" xfId="1095"/>
    <cellStyle name="_071130 Январь-ноябрь 2007г  5" xfId="1096"/>
    <cellStyle name="_071130 Январь-ноябрь 2007г  50" xfId="1097"/>
    <cellStyle name="_071130 Январь-ноябрь 2007г  50" xfId="1098"/>
    <cellStyle name="_071130 Январь-ноябрь 2007г  51" xfId="1099"/>
    <cellStyle name="_071130 Январь-ноябрь 2007г  51" xfId="1100"/>
    <cellStyle name="_071130 Январь-ноябрь 2007г  52" xfId="1101"/>
    <cellStyle name="_071130 Январь-ноябрь 2007г  52" xfId="1102"/>
    <cellStyle name="_071130 Январь-ноябрь 2007г  53" xfId="1103"/>
    <cellStyle name="_071130 Январь-ноябрь 2007г  53" xfId="1104"/>
    <cellStyle name="_071130 Январь-ноябрь 2007г  54" xfId="1105"/>
    <cellStyle name="_071130 Январь-ноябрь 2007г  54" xfId="1106"/>
    <cellStyle name="_071130 Январь-ноябрь 2007г  6" xfId="1107"/>
    <cellStyle name="_071130 Январь-ноябрь 2007г  6" xfId="1108"/>
    <cellStyle name="_071130 Январь-ноябрь 2007г  7" xfId="1109"/>
    <cellStyle name="_071130 Январь-ноябрь 2007г  7" xfId="1110"/>
    <cellStyle name="_071130 Январь-ноябрь 2007г  8" xfId="1111"/>
    <cellStyle name="_071130 Январь-ноябрь 2007г  8" xfId="1112"/>
    <cellStyle name="_071130 Январь-ноябрь 2007г  9" xfId="1113"/>
    <cellStyle name="_071130 Январь-ноябрь 2007г  9" xfId="1114"/>
    <cellStyle name="_071130 Январь-ноябрь 2007г _Квартальный отчет" xfId="1115"/>
    <cellStyle name="_071130 Январь-ноябрь 2007г _Квартальный отчет" xfId="1116"/>
    <cellStyle name="_071130 Январь-ноябрь 2007г _Квартальный отчет 10" xfId="1117"/>
    <cellStyle name="_071130 Январь-ноябрь 2007г _Квартальный отчет 10" xfId="1118"/>
    <cellStyle name="_071130 Январь-ноябрь 2007г _Квартальный отчет 11" xfId="1119"/>
    <cellStyle name="_071130 Январь-ноябрь 2007г _Квартальный отчет 11" xfId="1120"/>
    <cellStyle name="_071130 Январь-ноябрь 2007г _Квартальный отчет 11 2" xfId="1121"/>
    <cellStyle name="_071130 Январь-ноябрь 2007г _Квартальный отчет 11 2" xfId="1122"/>
    <cellStyle name="_071130 Январь-ноябрь 2007г _Квартальный отчет 11 3" xfId="1123"/>
    <cellStyle name="_071130 Январь-ноябрь 2007г _Квартальный отчет 11 3" xfId="1124"/>
    <cellStyle name="_071130 Январь-ноябрь 2007г _Квартальный отчет 11 4" xfId="1125"/>
    <cellStyle name="_071130 Январь-ноябрь 2007г _Квартальный отчет 11 4" xfId="1126"/>
    <cellStyle name="_071130 Январь-ноябрь 2007г _Квартальный отчет 11 5" xfId="1127"/>
    <cellStyle name="_071130 Январь-ноябрь 2007г _Квартальный отчет 11 5" xfId="1128"/>
    <cellStyle name="_071130 Январь-ноябрь 2007г _Квартальный отчет 11 6" xfId="1129"/>
    <cellStyle name="_071130 Январь-ноябрь 2007г _Квартальный отчет 11 6" xfId="1130"/>
    <cellStyle name="_071130 Январь-ноябрь 2007г _Квартальный отчет 12" xfId="1131"/>
    <cellStyle name="_071130 Январь-ноябрь 2007г _Квартальный отчет 12" xfId="1132"/>
    <cellStyle name="_071130 Январь-ноябрь 2007г _Квартальный отчет 12 2" xfId="1133"/>
    <cellStyle name="_071130 Январь-ноябрь 2007г _Квартальный отчет 12 2" xfId="1134"/>
    <cellStyle name="_071130 Январь-ноябрь 2007г _Квартальный отчет 12 3" xfId="1135"/>
    <cellStyle name="_071130 Январь-ноябрь 2007г _Квартальный отчет 12 3" xfId="1136"/>
    <cellStyle name="_071130 Январь-ноябрь 2007г _Квартальный отчет 12 4" xfId="1137"/>
    <cellStyle name="_071130 Январь-ноябрь 2007г _Квартальный отчет 12 4" xfId="1138"/>
    <cellStyle name="_071130 Январь-ноябрь 2007г _Квартальный отчет 12 5" xfId="1139"/>
    <cellStyle name="_071130 Январь-ноябрь 2007г _Квартальный отчет 12 5" xfId="1140"/>
    <cellStyle name="_071130 Январь-ноябрь 2007г _Квартальный отчет 13" xfId="1141"/>
    <cellStyle name="_071130 Январь-ноябрь 2007г _Квартальный отчет 13" xfId="1142"/>
    <cellStyle name="_071130 Январь-ноябрь 2007г _Квартальный отчет 14" xfId="1143"/>
    <cellStyle name="_071130 Январь-ноябрь 2007г _Квартальный отчет 14" xfId="1144"/>
    <cellStyle name="_071130 Январь-ноябрь 2007г _Квартальный отчет 15" xfId="1145"/>
    <cellStyle name="_071130 Январь-ноябрь 2007г _Квартальный отчет 15" xfId="1146"/>
    <cellStyle name="_071130 Январь-ноябрь 2007г _Квартальный отчет 16" xfId="1147"/>
    <cellStyle name="_071130 Январь-ноябрь 2007г _Квартальный отчет 16" xfId="1148"/>
    <cellStyle name="_071130 Январь-ноябрь 2007г _Квартальный отчет 17" xfId="1149"/>
    <cellStyle name="_071130 Январь-ноябрь 2007г _Квартальный отчет 17" xfId="1150"/>
    <cellStyle name="_071130 Январь-ноябрь 2007г _Квартальный отчет 18" xfId="1151"/>
    <cellStyle name="_071130 Январь-ноябрь 2007г _Квартальный отчет 18" xfId="1152"/>
    <cellStyle name="_071130 Январь-ноябрь 2007г _Квартальный отчет 19" xfId="1153"/>
    <cellStyle name="_071130 Январь-ноябрь 2007г _Квартальный отчет 19" xfId="1154"/>
    <cellStyle name="_071130 Январь-ноябрь 2007г _Квартальный отчет 2" xfId="1155"/>
    <cellStyle name="_071130 Январь-ноябрь 2007г _Квартальный отчет 2" xfId="1156"/>
    <cellStyle name="_071130 Январь-ноябрь 2007г _Квартальный отчет 20" xfId="1157"/>
    <cellStyle name="_071130 Январь-ноябрь 2007г _Квартальный отчет 20" xfId="1158"/>
    <cellStyle name="_071130 Январь-ноябрь 2007г _Квартальный отчет 21" xfId="1159"/>
    <cellStyle name="_071130 Январь-ноябрь 2007г _Квартальный отчет 21" xfId="1160"/>
    <cellStyle name="_071130 Январь-ноябрь 2007г _Квартальный отчет 22" xfId="1161"/>
    <cellStyle name="_071130 Январь-ноябрь 2007г _Квартальный отчет 22" xfId="1162"/>
    <cellStyle name="_071130 Январь-ноябрь 2007г _Квартальный отчет 23" xfId="1163"/>
    <cellStyle name="_071130 Январь-ноябрь 2007г _Квартальный отчет 23" xfId="1164"/>
    <cellStyle name="_071130 Январь-ноябрь 2007г _Квартальный отчет 24" xfId="1165"/>
    <cellStyle name="_071130 Январь-ноябрь 2007г _Квартальный отчет 24" xfId="1166"/>
    <cellStyle name="_071130 Январь-ноябрь 2007г _Квартальный отчет 25" xfId="1167"/>
    <cellStyle name="_071130 Январь-ноябрь 2007г _Квартальный отчет 25" xfId="1168"/>
    <cellStyle name="_071130 Январь-ноябрь 2007г _Квартальный отчет 26" xfId="1169"/>
    <cellStyle name="_071130 Январь-ноябрь 2007г _Квартальный отчет 26" xfId="1170"/>
    <cellStyle name="_071130 Январь-ноябрь 2007г _Квартальный отчет 27" xfId="1171"/>
    <cellStyle name="_071130 Январь-ноябрь 2007г _Квартальный отчет 27" xfId="1172"/>
    <cellStyle name="_071130 Январь-ноябрь 2007г _Квартальный отчет 28" xfId="1173"/>
    <cellStyle name="_071130 Январь-ноябрь 2007г _Квартальный отчет 28" xfId="1174"/>
    <cellStyle name="_071130 Январь-ноябрь 2007г _Квартальный отчет 29" xfId="1175"/>
    <cellStyle name="_071130 Январь-ноябрь 2007г _Квартальный отчет 29" xfId="1176"/>
    <cellStyle name="_071130 Январь-ноябрь 2007г _Квартальный отчет 3" xfId="1177"/>
    <cellStyle name="_071130 Январь-ноябрь 2007г _Квартальный отчет 3" xfId="1178"/>
    <cellStyle name="_071130 Январь-ноябрь 2007г _Квартальный отчет 30" xfId="1179"/>
    <cellStyle name="_071130 Январь-ноябрь 2007г _Квартальный отчет 30" xfId="1180"/>
    <cellStyle name="_071130 Январь-ноябрь 2007г _Квартальный отчет 31" xfId="1181"/>
    <cellStyle name="_071130 Январь-ноябрь 2007г _Квартальный отчет 31" xfId="1182"/>
    <cellStyle name="_071130 Январь-ноябрь 2007г _Квартальный отчет 32" xfId="1183"/>
    <cellStyle name="_071130 Январь-ноябрь 2007г _Квартальный отчет 32" xfId="1184"/>
    <cellStyle name="_071130 Январь-ноябрь 2007г _Квартальный отчет 33" xfId="1185"/>
    <cellStyle name="_071130 Январь-ноябрь 2007г _Квартальный отчет 33" xfId="1186"/>
    <cellStyle name="_071130 Январь-ноябрь 2007г _Квартальный отчет 34" xfId="1187"/>
    <cellStyle name="_071130 Январь-ноябрь 2007г _Квартальный отчет 34" xfId="1188"/>
    <cellStyle name="_071130 Январь-ноябрь 2007г _Квартальный отчет 35" xfId="1189"/>
    <cellStyle name="_071130 Январь-ноябрь 2007г _Квартальный отчет 35" xfId="1190"/>
    <cellStyle name="_071130 Январь-ноябрь 2007г _Квартальный отчет 36" xfId="1191"/>
    <cellStyle name="_071130 Январь-ноябрь 2007г _Квартальный отчет 36" xfId="1192"/>
    <cellStyle name="_071130 Январь-ноябрь 2007г _Квартальный отчет 37" xfId="1193"/>
    <cellStyle name="_071130 Январь-ноябрь 2007г _Квартальный отчет 37" xfId="1194"/>
    <cellStyle name="_071130 Январь-ноябрь 2007г _Квартальный отчет 38" xfId="1195"/>
    <cellStyle name="_071130 Январь-ноябрь 2007г _Квартальный отчет 38" xfId="1196"/>
    <cellStyle name="_071130 Январь-ноябрь 2007г _Квартальный отчет 39" xfId="1197"/>
    <cellStyle name="_071130 Январь-ноябрь 2007г _Квартальный отчет 39" xfId="1198"/>
    <cellStyle name="_071130 Январь-ноябрь 2007г _Квартальный отчет 4" xfId="1199"/>
    <cellStyle name="_071130 Январь-ноябрь 2007г _Квартальный отчет 4" xfId="1200"/>
    <cellStyle name="_071130 Январь-ноябрь 2007г _Квартальный отчет 40" xfId="1201"/>
    <cellStyle name="_071130 Январь-ноябрь 2007г _Квартальный отчет 40" xfId="1202"/>
    <cellStyle name="_071130 Январь-ноябрь 2007г _Квартальный отчет 41" xfId="1203"/>
    <cellStyle name="_071130 Январь-ноябрь 2007г _Квартальный отчет 41" xfId="1204"/>
    <cellStyle name="_071130 Январь-ноябрь 2007г _Квартальный отчет 42" xfId="1205"/>
    <cellStyle name="_071130 Январь-ноябрь 2007г _Квартальный отчет 42" xfId="1206"/>
    <cellStyle name="_071130 Январь-ноябрь 2007г _Квартальный отчет 43" xfId="1207"/>
    <cellStyle name="_071130 Январь-ноябрь 2007г _Квартальный отчет 43" xfId="1208"/>
    <cellStyle name="_071130 Январь-ноябрь 2007г _Квартальный отчет 44" xfId="1209"/>
    <cellStyle name="_071130 Январь-ноябрь 2007г _Квартальный отчет 44" xfId="1210"/>
    <cellStyle name="_071130 Январь-ноябрь 2007г _Квартальный отчет 45" xfId="1211"/>
    <cellStyle name="_071130 Январь-ноябрь 2007г _Квартальный отчет 45" xfId="1212"/>
    <cellStyle name="_071130 Январь-ноябрь 2007г _Квартальный отчет 46" xfId="1213"/>
    <cellStyle name="_071130 Январь-ноябрь 2007г _Квартальный отчет 46" xfId="1214"/>
    <cellStyle name="_071130 Январь-ноябрь 2007г _Квартальный отчет 47" xfId="1215"/>
    <cellStyle name="_071130 Январь-ноябрь 2007г _Квартальный отчет 47" xfId="1216"/>
    <cellStyle name="_071130 Январь-ноябрь 2007г _Квартальный отчет 48" xfId="1217"/>
    <cellStyle name="_071130 Январь-ноябрь 2007г _Квартальный отчет 48" xfId="1218"/>
    <cellStyle name="_071130 Январь-ноябрь 2007г _Квартальный отчет 49" xfId="1219"/>
    <cellStyle name="_071130 Январь-ноябрь 2007г _Квартальный отчет 49" xfId="1220"/>
    <cellStyle name="_071130 Январь-ноябрь 2007г _Квартальный отчет 5" xfId="1221"/>
    <cellStyle name="_071130 Январь-ноябрь 2007г _Квартальный отчет 5" xfId="1222"/>
    <cellStyle name="_071130 Январь-ноябрь 2007г _Квартальный отчет 50" xfId="1223"/>
    <cellStyle name="_071130 Январь-ноябрь 2007г _Квартальный отчет 50" xfId="1224"/>
    <cellStyle name="_071130 Январь-ноябрь 2007г _Квартальный отчет 51" xfId="1225"/>
    <cellStyle name="_071130 Январь-ноябрь 2007г _Квартальный отчет 51" xfId="1226"/>
    <cellStyle name="_071130 Январь-ноябрь 2007г _Квартальный отчет 52" xfId="1227"/>
    <cellStyle name="_071130 Январь-ноябрь 2007г _Квартальный отчет 52" xfId="1228"/>
    <cellStyle name="_071130 Январь-ноябрь 2007г _Квартальный отчет 53" xfId="1229"/>
    <cellStyle name="_071130 Январь-ноябрь 2007г _Квартальный отчет 53" xfId="1230"/>
    <cellStyle name="_071130 Январь-ноябрь 2007г _Квартальный отчет 54" xfId="1231"/>
    <cellStyle name="_071130 Январь-ноябрь 2007г _Квартальный отчет 54" xfId="1232"/>
    <cellStyle name="_071130 Январь-ноябрь 2007г _Квартальный отчет 6" xfId="1233"/>
    <cellStyle name="_071130 Январь-ноябрь 2007г _Квартальный отчет 6" xfId="1234"/>
    <cellStyle name="_071130 Январь-ноябрь 2007г _Квартальный отчет 7" xfId="1235"/>
    <cellStyle name="_071130 Январь-ноябрь 2007г _Квартальный отчет 7" xfId="1236"/>
    <cellStyle name="_071130 Январь-ноябрь 2007г _Квартальный отчет 8" xfId="1237"/>
    <cellStyle name="_071130 Январь-ноябрь 2007г _Квартальный отчет 8" xfId="1238"/>
    <cellStyle name="_071130 Январь-ноябрь 2007г _Квартальный отчет 9" xfId="1239"/>
    <cellStyle name="_071130 Январь-ноябрь 2007г _Квартальный отчет 9" xfId="1240"/>
    <cellStyle name="_attachment2" xfId="1241"/>
    <cellStyle name="_attachment2" xfId="1242"/>
    <cellStyle name="_attachment2 10" xfId="1243"/>
    <cellStyle name="_attachment2 10" xfId="1244"/>
    <cellStyle name="_attachment2 11" xfId="1245"/>
    <cellStyle name="_attachment2 11" xfId="1246"/>
    <cellStyle name="_attachment2 11 2" xfId="1247"/>
    <cellStyle name="_attachment2 11 2" xfId="1248"/>
    <cellStyle name="_attachment2 11 3" xfId="1249"/>
    <cellStyle name="_attachment2 11 3" xfId="1250"/>
    <cellStyle name="_attachment2 11 4" xfId="1251"/>
    <cellStyle name="_attachment2 11 4" xfId="1252"/>
    <cellStyle name="_attachment2 11 5" xfId="1253"/>
    <cellStyle name="_attachment2 11 5" xfId="1254"/>
    <cellStyle name="_attachment2 11 6" xfId="1255"/>
    <cellStyle name="_attachment2 11 6" xfId="1256"/>
    <cellStyle name="_attachment2 12" xfId="1257"/>
    <cellStyle name="_attachment2 12" xfId="1258"/>
    <cellStyle name="_attachment2 12 2" xfId="1259"/>
    <cellStyle name="_attachment2 12 2" xfId="1260"/>
    <cellStyle name="_attachment2 12 3" xfId="1261"/>
    <cellStyle name="_attachment2 12 3" xfId="1262"/>
    <cellStyle name="_attachment2 12 4" xfId="1263"/>
    <cellStyle name="_attachment2 12 4" xfId="1264"/>
    <cellStyle name="_attachment2 12 5" xfId="1265"/>
    <cellStyle name="_attachment2 12 5" xfId="1266"/>
    <cellStyle name="_attachment2 13" xfId="1267"/>
    <cellStyle name="_attachment2 13" xfId="1268"/>
    <cellStyle name="_attachment2 14" xfId="1269"/>
    <cellStyle name="_attachment2 14" xfId="1270"/>
    <cellStyle name="_attachment2 15" xfId="1271"/>
    <cellStyle name="_attachment2 15" xfId="1272"/>
    <cellStyle name="_attachment2 16" xfId="1273"/>
    <cellStyle name="_attachment2 16" xfId="1274"/>
    <cellStyle name="_attachment2 17" xfId="1275"/>
    <cellStyle name="_attachment2 17" xfId="1276"/>
    <cellStyle name="_attachment2 18" xfId="1277"/>
    <cellStyle name="_attachment2 18" xfId="1278"/>
    <cellStyle name="_attachment2 19" xfId="1279"/>
    <cellStyle name="_attachment2 19" xfId="1280"/>
    <cellStyle name="_attachment2 2" xfId="1281"/>
    <cellStyle name="_attachment2 2" xfId="1282"/>
    <cellStyle name="_attachment2 20" xfId="1283"/>
    <cellStyle name="_attachment2 20" xfId="1284"/>
    <cellStyle name="_attachment2 21" xfId="1285"/>
    <cellStyle name="_attachment2 21" xfId="1286"/>
    <cellStyle name="_attachment2 22" xfId="1287"/>
    <cellStyle name="_attachment2 22" xfId="1288"/>
    <cellStyle name="_attachment2 23" xfId="1289"/>
    <cellStyle name="_attachment2 23" xfId="1290"/>
    <cellStyle name="_attachment2 24" xfId="1291"/>
    <cellStyle name="_attachment2 24" xfId="1292"/>
    <cellStyle name="_attachment2 25" xfId="1293"/>
    <cellStyle name="_attachment2 25" xfId="1294"/>
    <cellStyle name="_attachment2 26" xfId="1295"/>
    <cellStyle name="_attachment2 26" xfId="1296"/>
    <cellStyle name="_attachment2 27" xfId="1297"/>
    <cellStyle name="_attachment2 27" xfId="1298"/>
    <cellStyle name="_attachment2 28" xfId="1299"/>
    <cellStyle name="_attachment2 28" xfId="1300"/>
    <cellStyle name="_attachment2 29" xfId="1301"/>
    <cellStyle name="_attachment2 29" xfId="1302"/>
    <cellStyle name="_attachment2 3" xfId="1303"/>
    <cellStyle name="_attachment2 3" xfId="1304"/>
    <cellStyle name="_attachment2 30" xfId="1305"/>
    <cellStyle name="_attachment2 30" xfId="1306"/>
    <cellStyle name="_attachment2 31" xfId="1307"/>
    <cellStyle name="_attachment2 31" xfId="1308"/>
    <cellStyle name="_attachment2 32" xfId="1309"/>
    <cellStyle name="_attachment2 32" xfId="1310"/>
    <cellStyle name="_attachment2 33" xfId="1311"/>
    <cellStyle name="_attachment2 33" xfId="1312"/>
    <cellStyle name="_attachment2 34" xfId="1313"/>
    <cellStyle name="_attachment2 34" xfId="1314"/>
    <cellStyle name="_attachment2 35" xfId="1315"/>
    <cellStyle name="_attachment2 35" xfId="1316"/>
    <cellStyle name="_attachment2 36" xfId="1317"/>
    <cellStyle name="_attachment2 36" xfId="1318"/>
    <cellStyle name="_attachment2 37" xfId="1319"/>
    <cellStyle name="_attachment2 37" xfId="1320"/>
    <cellStyle name="_attachment2 38" xfId="1321"/>
    <cellStyle name="_attachment2 38" xfId="1322"/>
    <cellStyle name="_attachment2 39" xfId="1323"/>
    <cellStyle name="_attachment2 39" xfId="1324"/>
    <cellStyle name="_attachment2 4" xfId="1325"/>
    <cellStyle name="_attachment2 4" xfId="1326"/>
    <cellStyle name="_attachment2 40" xfId="1327"/>
    <cellStyle name="_attachment2 40" xfId="1328"/>
    <cellStyle name="_attachment2 41" xfId="1329"/>
    <cellStyle name="_attachment2 41" xfId="1330"/>
    <cellStyle name="_attachment2 42" xfId="1331"/>
    <cellStyle name="_attachment2 42" xfId="1332"/>
    <cellStyle name="_attachment2 43" xfId="1333"/>
    <cellStyle name="_attachment2 43" xfId="1334"/>
    <cellStyle name="_attachment2 44" xfId="1335"/>
    <cellStyle name="_attachment2 44" xfId="1336"/>
    <cellStyle name="_attachment2 45" xfId="1337"/>
    <cellStyle name="_attachment2 45" xfId="1338"/>
    <cellStyle name="_attachment2 46" xfId="1339"/>
    <cellStyle name="_attachment2 46" xfId="1340"/>
    <cellStyle name="_attachment2 47" xfId="1341"/>
    <cellStyle name="_attachment2 47" xfId="1342"/>
    <cellStyle name="_attachment2 48" xfId="1343"/>
    <cellStyle name="_attachment2 48" xfId="1344"/>
    <cellStyle name="_attachment2 49" xfId="1345"/>
    <cellStyle name="_attachment2 49" xfId="1346"/>
    <cellStyle name="_attachment2 5" xfId="1347"/>
    <cellStyle name="_attachment2 5" xfId="1348"/>
    <cellStyle name="_attachment2 50" xfId="1349"/>
    <cellStyle name="_attachment2 50" xfId="1350"/>
    <cellStyle name="_attachment2 51" xfId="1351"/>
    <cellStyle name="_attachment2 51" xfId="1352"/>
    <cellStyle name="_attachment2 52" xfId="1353"/>
    <cellStyle name="_attachment2 52" xfId="1354"/>
    <cellStyle name="_attachment2 53" xfId="1355"/>
    <cellStyle name="_attachment2 53" xfId="1356"/>
    <cellStyle name="_attachment2 54" xfId="1357"/>
    <cellStyle name="_attachment2 54" xfId="1358"/>
    <cellStyle name="_attachment2 6" xfId="1359"/>
    <cellStyle name="_attachment2 6" xfId="1360"/>
    <cellStyle name="_attachment2 7" xfId="1361"/>
    <cellStyle name="_attachment2 7" xfId="1362"/>
    <cellStyle name="_attachment2 8" xfId="1363"/>
    <cellStyle name="_attachment2 8" xfId="1364"/>
    <cellStyle name="_attachment2 9" xfId="1365"/>
    <cellStyle name="_attachment2 9" xfId="1366"/>
    <cellStyle name="_Квартальный отчет" xfId="1367"/>
    <cellStyle name="_Квартальный отчет" xfId="1368"/>
    <cellStyle name="_Квартальный отчет 10" xfId="1369"/>
    <cellStyle name="_Квартальный отчет 10" xfId="1370"/>
    <cellStyle name="_Квартальный отчет 11" xfId="1371"/>
    <cellStyle name="_Квартальный отчет 11" xfId="1372"/>
    <cellStyle name="_Квартальный отчет 11 2" xfId="1373"/>
    <cellStyle name="_Квартальный отчет 11 2" xfId="1374"/>
    <cellStyle name="_Квартальный отчет 11 3" xfId="1375"/>
    <cellStyle name="_Квартальный отчет 11 3" xfId="1376"/>
    <cellStyle name="_Квартальный отчет 11 4" xfId="1377"/>
    <cellStyle name="_Квартальный отчет 11 4" xfId="1378"/>
    <cellStyle name="_Квартальный отчет 11 5" xfId="1379"/>
    <cellStyle name="_Квартальный отчет 11 5" xfId="1380"/>
    <cellStyle name="_Квартальный отчет 11 6" xfId="1381"/>
    <cellStyle name="_Квартальный отчет 11 6" xfId="1382"/>
    <cellStyle name="_Квартальный отчет 12" xfId="1383"/>
    <cellStyle name="_Квартальный отчет 12" xfId="1384"/>
    <cellStyle name="_Квартальный отчет 12 2" xfId="1385"/>
    <cellStyle name="_Квартальный отчет 12 2" xfId="1386"/>
    <cellStyle name="_Квартальный отчет 12 3" xfId="1387"/>
    <cellStyle name="_Квартальный отчет 12 3" xfId="1388"/>
    <cellStyle name="_Квартальный отчет 12 4" xfId="1389"/>
    <cellStyle name="_Квартальный отчет 12 4" xfId="1390"/>
    <cellStyle name="_Квартальный отчет 12 5" xfId="1391"/>
    <cellStyle name="_Квартальный отчет 12 5" xfId="1392"/>
    <cellStyle name="_Квартальный отчет 13" xfId="1393"/>
    <cellStyle name="_Квартальный отчет 13" xfId="1394"/>
    <cellStyle name="_Квартальный отчет 14" xfId="1395"/>
    <cellStyle name="_Квартальный отчет 14" xfId="1396"/>
    <cellStyle name="_Квартальный отчет 15" xfId="1397"/>
    <cellStyle name="_Квартальный отчет 15" xfId="1398"/>
    <cellStyle name="_Квартальный отчет 16" xfId="1399"/>
    <cellStyle name="_Квартальный отчет 16" xfId="1400"/>
    <cellStyle name="_Квартальный отчет 17" xfId="1401"/>
    <cellStyle name="_Квартальный отчет 17" xfId="1402"/>
    <cellStyle name="_Квартальный отчет 18" xfId="1403"/>
    <cellStyle name="_Квартальный отчет 18" xfId="1404"/>
    <cellStyle name="_Квартальный отчет 19" xfId="1405"/>
    <cellStyle name="_Квартальный отчет 19" xfId="1406"/>
    <cellStyle name="_Квартальный отчет 2" xfId="1407"/>
    <cellStyle name="_Квартальный отчет 2" xfId="1408"/>
    <cellStyle name="_Квартальный отчет 20" xfId="1409"/>
    <cellStyle name="_Квартальный отчет 20" xfId="1410"/>
    <cellStyle name="_Квартальный отчет 21" xfId="1411"/>
    <cellStyle name="_Квартальный отчет 21" xfId="1412"/>
    <cellStyle name="_Квартальный отчет 22" xfId="1413"/>
    <cellStyle name="_Квартальный отчет 22" xfId="1414"/>
    <cellStyle name="_Квартальный отчет 23" xfId="1415"/>
    <cellStyle name="_Квартальный отчет 23" xfId="1416"/>
    <cellStyle name="_Квартальный отчет 24" xfId="1417"/>
    <cellStyle name="_Квартальный отчет 24" xfId="1418"/>
    <cellStyle name="_Квартальный отчет 25" xfId="1419"/>
    <cellStyle name="_Квартальный отчет 25" xfId="1420"/>
    <cellStyle name="_Квартальный отчет 26" xfId="1421"/>
    <cellStyle name="_Квартальный отчет 26" xfId="1422"/>
    <cellStyle name="_Квартальный отчет 27" xfId="1423"/>
    <cellStyle name="_Квартальный отчет 27" xfId="1424"/>
    <cellStyle name="_Квартальный отчет 28" xfId="1425"/>
    <cellStyle name="_Квартальный отчет 28" xfId="1426"/>
    <cellStyle name="_Квартальный отчет 29" xfId="1427"/>
    <cellStyle name="_Квартальный отчет 29" xfId="1428"/>
    <cellStyle name="_Квартальный отчет 3" xfId="1429"/>
    <cellStyle name="_Квартальный отчет 3" xfId="1430"/>
    <cellStyle name="_Квартальный отчет 30" xfId="1431"/>
    <cellStyle name="_Квартальный отчет 30" xfId="1432"/>
    <cellStyle name="_Квартальный отчет 31" xfId="1433"/>
    <cellStyle name="_Квартальный отчет 31" xfId="1434"/>
    <cellStyle name="_Квартальный отчет 32" xfId="1435"/>
    <cellStyle name="_Квартальный отчет 32" xfId="1436"/>
    <cellStyle name="_Квартальный отчет 33" xfId="1437"/>
    <cellStyle name="_Квартальный отчет 33" xfId="1438"/>
    <cellStyle name="_Квартальный отчет 34" xfId="1439"/>
    <cellStyle name="_Квартальный отчет 34" xfId="1440"/>
    <cellStyle name="_Квартальный отчет 35" xfId="1441"/>
    <cellStyle name="_Квартальный отчет 35" xfId="1442"/>
    <cellStyle name="_Квартальный отчет 36" xfId="1443"/>
    <cellStyle name="_Квартальный отчет 36" xfId="1444"/>
    <cellStyle name="_Квартальный отчет 37" xfId="1445"/>
    <cellStyle name="_Квартальный отчет 37" xfId="1446"/>
    <cellStyle name="_Квартальный отчет 38" xfId="1447"/>
    <cellStyle name="_Квартальный отчет 38" xfId="1448"/>
    <cellStyle name="_Квартальный отчет 39" xfId="1449"/>
    <cellStyle name="_Квартальный отчет 39" xfId="1450"/>
    <cellStyle name="_Квартальный отчет 4" xfId="1451"/>
    <cellStyle name="_Квартальный отчет 4" xfId="1452"/>
    <cellStyle name="_Квартальный отчет 40" xfId="1453"/>
    <cellStyle name="_Квартальный отчет 40" xfId="1454"/>
    <cellStyle name="_Квартальный отчет 41" xfId="1455"/>
    <cellStyle name="_Квартальный отчет 41" xfId="1456"/>
    <cellStyle name="_Квартальный отчет 42" xfId="1457"/>
    <cellStyle name="_Квартальный отчет 42" xfId="1458"/>
    <cellStyle name="_Квартальный отчет 43" xfId="1459"/>
    <cellStyle name="_Квартальный отчет 43" xfId="1460"/>
    <cellStyle name="_Квартальный отчет 44" xfId="1461"/>
    <cellStyle name="_Квартальный отчет 44" xfId="1462"/>
    <cellStyle name="_Квартальный отчет 45" xfId="1463"/>
    <cellStyle name="_Квартальный отчет 45" xfId="1464"/>
    <cellStyle name="_Квартальный отчет 46" xfId="1465"/>
    <cellStyle name="_Квартальный отчет 46" xfId="1466"/>
    <cellStyle name="_Квартальный отчет 47" xfId="1467"/>
    <cellStyle name="_Квартальный отчет 47" xfId="1468"/>
    <cellStyle name="_Квартальный отчет 48" xfId="1469"/>
    <cellStyle name="_Квартальный отчет 48" xfId="1470"/>
    <cellStyle name="_Квартальный отчет 49" xfId="1471"/>
    <cellStyle name="_Квартальный отчет 49" xfId="1472"/>
    <cellStyle name="_Квартальный отчет 5" xfId="1473"/>
    <cellStyle name="_Квартальный отчет 5" xfId="1474"/>
    <cellStyle name="_Квартальный отчет 50" xfId="1475"/>
    <cellStyle name="_Квартальный отчет 50" xfId="1476"/>
    <cellStyle name="_Квартальный отчет 51" xfId="1477"/>
    <cellStyle name="_Квартальный отчет 51" xfId="1478"/>
    <cellStyle name="_Квартальный отчет 52" xfId="1479"/>
    <cellStyle name="_Квартальный отчет 52" xfId="1480"/>
    <cellStyle name="_Квартальный отчет 53" xfId="1481"/>
    <cellStyle name="_Квартальный отчет 53" xfId="1482"/>
    <cellStyle name="_Квартальный отчет 54" xfId="1483"/>
    <cellStyle name="_Квартальный отчет 54" xfId="1484"/>
    <cellStyle name="_Квартальный отчет 6" xfId="1485"/>
    <cellStyle name="_Квартальный отчет 6" xfId="1486"/>
    <cellStyle name="_Квартальный отчет 7" xfId="1487"/>
    <cellStyle name="_Квартальный отчет 7" xfId="1488"/>
    <cellStyle name="_Квартальный отчет 8" xfId="1489"/>
    <cellStyle name="_Квартальный отчет 8" xfId="1490"/>
    <cellStyle name="_Квартальный отчет 9" xfId="1491"/>
    <cellStyle name="_Квартальный отчет 9" xfId="1492"/>
    <cellStyle name="_Мониторинг янв-декабрь 2007" xfId="1493"/>
    <cellStyle name="_Мониторинг янв-декабрь 2007" xfId="1494"/>
    <cellStyle name="_Мониторинг янв-декабрь 2007 10" xfId="1495"/>
    <cellStyle name="_Мониторинг янв-декабрь 2007 10" xfId="1496"/>
    <cellStyle name="_Мониторинг янв-декабрь 2007 11" xfId="1497"/>
    <cellStyle name="_Мониторинг янв-декабрь 2007 11" xfId="1498"/>
    <cellStyle name="_Мониторинг янв-декабрь 2007 11 2" xfId="1499"/>
    <cellStyle name="_Мониторинг янв-декабрь 2007 11 2" xfId="1500"/>
    <cellStyle name="_Мониторинг янв-декабрь 2007 11 3" xfId="1501"/>
    <cellStyle name="_Мониторинг янв-декабрь 2007 11 3" xfId="1502"/>
    <cellStyle name="_Мониторинг янв-декабрь 2007 11 4" xfId="1503"/>
    <cellStyle name="_Мониторинг янв-декабрь 2007 11 4" xfId="1504"/>
    <cellStyle name="_Мониторинг янв-декабрь 2007 11 5" xfId="1505"/>
    <cellStyle name="_Мониторинг янв-декабрь 2007 11 5" xfId="1506"/>
    <cellStyle name="_Мониторинг янв-декабрь 2007 11 6" xfId="1507"/>
    <cellStyle name="_Мониторинг янв-декабрь 2007 11 6" xfId="1508"/>
    <cellStyle name="_Мониторинг янв-декабрь 2007 12" xfId="1509"/>
    <cellStyle name="_Мониторинг янв-декабрь 2007 12" xfId="1510"/>
    <cellStyle name="_Мониторинг янв-декабрь 2007 12 2" xfId="1511"/>
    <cellStyle name="_Мониторинг янв-декабрь 2007 12 2" xfId="1512"/>
    <cellStyle name="_Мониторинг янв-декабрь 2007 12 3" xfId="1513"/>
    <cellStyle name="_Мониторинг янв-декабрь 2007 12 3" xfId="1514"/>
    <cellStyle name="_Мониторинг янв-декабрь 2007 12 4" xfId="1515"/>
    <cellStyle name="_Мониторинг янв-декабрь 2007 12 4" xfId="1516"/>
    <cellStyle name="_Мониторинг янв-декабрь 2007 12 5" xfId="1517"/>
    <cellStyle name="_Мониторинг янв-декабрь 2007 12 5" xfId="1518"/>
    <cellStyle name="_Мониторинг янв-декабрь 2007 13" xfId="1519"/>
    <cellStyle name="_Мониторинг янв-декабрь 2007 13" xfId="1520"/>
    <cellStyle name="_Мониторинг янв-декабрь 2007 14" xfId="1521"/>
    <cellStyle name="_Мониторинг янв-декабрь 2007 14" xfId="1522"/>
    <cellStyle name="_Мониторинг янв-декабрь 2007 15" xfId="1523"/>
    <cellStyle name="_Мониторинг янв-декабрь 2007 15" xfId="1524"/>
    <cellStyle name="_Мониторинг янв-декабрь 2007 16" xfId="1525"/>
    <cellStyle name="_Мониторинг янв-декабрь 2007 16" xfId="1526"/>
    <cellStyle name="_Мониторинг янв-декабрь 2007 17" xfId="1527"/>
    <cellStyle name="_Мониторинг янв-декабрь 2007 17" xfId="1528"/>
    <cellStyle name="_Мониторинг янв-декабрь 2007 18" xfId="1529"/>
    <cellStyle name="_Мониторинг янв-декабрь 2007 18" xfId="1530"/>
    <cellStyle name="_Мониторинг янв-декабрь 2007 19" xfId="1531"/>
    <cellStyle name="_Мониторинг янв-декабрь 2007 19" xfId="1532"/>
    <cellStyle name="_Мониторинг янв-декабрь 2007 2" xfId="1533"/>
    <cellStyle name="_Мониторинг янв-декабрь 2007 2" xfId="1534"/>
    <cellStyle name="_Мониторинг янв-декабрь 2007 20" xfId="1535"/>
    <cellStyle name="_Мониторинг янв-декабрь 2007 20" xfId="1536"/>
    <cellStyle name="_Мониторинг янв-декабрь 2007 21" xfId="1537"/>
    <cellStyle name="_Мониторинг янв-декабрь 2007 21" xfId="1538"/>
    <cellStyle name="_Мониторинг янв-декабрь 2007 22" xfId="1539"/>
    <cellStyle name="_Мониторинг янв-декабрь 2007 22" xfId="1540"/>
    <cellStyle name="_Мониторинг янв-декабрь 2007 23" xfId="1541"/>
    <cellStyle name="_Мониторинг янв-декабрь 2007 23" xfId="1542"/>
    <cellStyle name="_Мониторинг янв-декабрь 2007 24" xfId="1543"/>
    <cellStyle name="_Мониторинг янв-декабрь 2007 24" xfId="1544"/>
    <cellStyle name="_Мониторинг янв-декабрь 2007 25" xfId="1545"/>
    <cellStyle name="_Мониторинг янв-декабрь 2007 25" xfId="1546"/>
    <cellStyle name="_Мониторинг янв-декабрь 2007 26" xfId="1547"/>
    <cellStyle name="_Мониторинг янв-декабрь 2007 26" xfId="1548"/>
    <cellStyle name="_Мониторинг янв-декабрь 2007 27" xfId="1549"/>
    <cellStyle name="_Мониторинг янв-декабрь 2007 27" xfId="1550"/>
    <cellStyle name="_Мониторинг янв-декабрь 2007 28" xfId="1551"/>
    <cellStyle name="_Мониторинг янв-декабрь 2007 28" xfId="1552"/>
    <cellStyle name="_Мониторинг янв-декабрь 2007 29" xfId="1553"/>
    <cellStyle name="_Мониторинг янв-декабрь 2007 29" xfId="1554"/>
    <cellStyle name="_Мониторинг янв-декабрь 2007 3" xfId="1555"/>
    <cellStyle name="_Мониторинг янв-декабрь 2007 3" xfId="1556"/>
    <cellStyle name="_Мониторинг янв-декабрь 2007 30" xfId="1557"/>
    <cellStyle name="_Мониторинг янв-декабрь 2007 30" xfId="1558"/>
    <cellStyle name="_Мониторинг янв-декабрь 2007 31" xfId="1559"/>
    <cellStyle name="_Мониторинг янв-декабрь 2007 31" xfId="1560"/>
    <cellStyle name="_Мониторинг янв-декабрь 2007 32" xfId="1561"/>
    <cellStyle name="_Мониторинг янв-декабрь 2007 32" xfId="1562"/>
    <cellStyle name="_Мониторинг янв-декабрь 2007 33" xfId="1563"/>
    <cellStyle name="_Мониторинг янв-декабрь 2007 33" xfId="1564"/>
    <cellStyle name="_Мониторинг янв-декабрь 2007 34" xfId="1565"/>
    <cellStyle name="_Мониторинг янв-декабрь 2007 34" xfId="1566"/>
    <cellStyle name="_Мониторинг янв-декабрь 2007 35" xfId="1567"/>
    <cellStyle name="_Мониторинг янв-декабрь 2007 35" xfId="1568"/>
    <cellStyle name="_Мониторинг янв-декабрь 2007 36" xfId="1569"/>
    <cellStyle name="_Мониторинг янв-декабрь 2007 36" xfId="1570"/>
    <cellStyle name="_Мониторинг янв-декабрь 2007 37" xfId="1571"/>
    <cellStyle name="_Мониторинг янв-декабрь 2007 37" xfId="1572"/>
    <cellStyle name="_Мониторинг янв-декабрь 2007 38" xfId="1573"/>
    <cellStyle name="_Мониторинг янв-декабрь 2007 38" xfId="1574"/>
    <cellStyle name="_Мониторинг янв-декабрь 2007 39" xfId="1575"/>
    <cellStyle name="_Мониторинг янв-декабрь 2007 39" xfId="1576"/>
    <cellStyle name="_Мониторинг янв-декабрь 2007 4" xfId="1577"/>
    <cellStyle name="_Мониторинг янв-декабрь 2007 4" xfId="1578"/>
    <cellStyle name="_Мониторинг янв-декабрь 2007 40" xfId="1579"/>
    <cellStyle name="_Мониторинг янв-декабрь 2007 40" xfId="1580"/>
    <cellStyle name="_Мониторинг янв-декабрь 2007 41" xfId="1581"/>
    <cellStyle name="_Мониторинг янв-декабрь 2007 41" xfId="1582"/>
    <cellStyle name="_Мониторинг янв-декабрь 2007 42" xfId="1583"/>
    <cellStyle name="_Мониторинг янв-декабрь 2007 42" xfId="1584"/>
    <cellStyle name="_Мониторинг янв-декабрь 2007 43" xfId="1585"/>
    <cellStyle name="_Мониторинг янв-декабрь 2007 43" xfId="1586"/>
    <cellStyle name="_Мониторинг янв-декабрь 2007 44" xfId="1587"/>
    <cellStyle name="_Мониторинг янв-декабрь 2007 44" xfId="1588"/>
    <cellStyle name="_Мониторинг янв-декабрь 2007 45" xfId="1589"/>
    <cellStyle name="_Мониторинг янв-декабрь 2007 45" xfId="1590"/>
    <cellStyle name="_Мониторинг янв-декабрь 2007 46" xfId="1591"/>
    <cellStyle name="_Мониторинг янв-декабрь 2007 46" xfId="1592"/>
    <cellStyle name="_Мониторинг янв-декабрь 2007 47" xfId="1593"/>
    <cellStyle name="_Мониторинг янв-декабрь 2007 47" xfId="1594"/>
    <cellStyle name="_Мониторинг янв-декабрь 2007 48" xfId="1595"/>
    <cellStyle name="_Мониторинг янв-декабрь 2007 48" xfId="1596"/>
    <cellStyle name="_Мониторинг янв-декабрь 2007 49" xfId="1597"/>
    <cellStyle name="_Мониторинг янв-декабрь 2007 49" xfId="1598"/>
    <cellStyle name="_Мониторинг янв-декабрь 2007 5" xfId="1599"/>
    <cellStyle name="_Мониторинг янв-декабрь 2007 5" xfId="1600"/>
    <cellStyle name="_Мониторинг янв-декабрь 2007 50" xfId="1601"/>
    <cellStyle name="_Мониторинг янв-декабрь 2007 50" xfId="1602"/>
    <cellStyle name="_Мониторинг янв-декабрь 2007 51" xfId="1603"/>
    <cellStyle name="_Мониторинг янв-декабрь 2007 51" xfId="1604"/>
    <cellStyle name="_Мониторинг янв-декабрь 2007 52" xfId="1605"/>
    <cellStyle name="_Мониторинг янв-декабрь 2007 52" xfId="1606"/>
    <cellStyle name="_Мониторинг янв-декабрь 2007 53" xfId="1607"/>
    <cellStyle name="_Мониторинг янв-декабрь 2007 53" xfId="1608"/>
    <cellStyle name="_Мониторинг янв-декабрь 2007 54" xfId="1609"/>
    <cellStyle name="_Мониторинг янв-декабрь 2007 54" xfId="1610"/>
    <cellStyle name="_Мониторинг янв-декабрь 2007 6" xfId="1611"/>
    <cellStyle name="_Мониторинг янв-декабрь 2007 6" xfId="1612"/>
    <cellStyle name="_Мониторинг янв-декабрь 2007 7" xfId="1613"/>
    <cellStyle name="_Мониторинг янв-декабрь 2007 7" xfId="1614"/>
    <cellStyle name="_Мониторинг янв-декабрь 2007 8" xfId="1615"/>
    <cellStyle name="_Мониторинг янв-декабрь 2007 8" xfId="1616"/>
    <cellStyle name="_Мониторинг янв-декабрь 2007 9" xfId="1617"/>
    <cellStyle name="_Мониторинг янв-декабрь 2007 9" xfId="1618"/>
    <cellStyle name="_фин_отчет_1 квартал_2008" xfId="1619"/>
    <cellStyle name="_фин_отчет_1 квартал_2008" xfId="1620"/>
    <cellStyle name="_фин_отчет_1 квартал_2008 10" xfId="1621"/>
    <cellStyle name="_фин_отчет_1 квартал_2008 10" xfId="1622"/>
    <cellStyle name="_фин_отчет_1 квартал_2008 11" xfId="1623"/>
    <cellStyle name="_фин_отчет_1 квартал_2008 11" xfId="1624"/>
    <cellStyle name="_фин_отчет_1 квартал_2008 11 2" xfId="1625"/>
    <cellStyle name="_фин_отчет_1 квартал_2008 11 2" xfId="1626"/>
    <cellStyle name="_фин_отчет_1 квартал_2008 11 3" xfId="1627"/>
    <cellStyle name="_фин_отчет_1 квартал_2008 11 3" xfId="1628"/>
    <cellStyle name="_фин_отчет_1 квартал_2008 11 4" xfId="1629"/>
    <cellStyle name="_фин_отчет_1 квартал_2008 11 4" xfId="1630"/>
    <cellStyle name="_фин_отчет_1 квартал_2008 11 5" xfId="1631"/>
    <cellStyle name="_фин_отчет_1 квартал_2008 11 5" xfId="1632"/>
    <cellStyle name="_фин_отчет_1 квартал_2008 11 6" xfId="1633"/>
    <cellStyle name="_фин_отчет_1 квартал_2008 11 6" xfId="1634"/>
    <cellStyle name="_фин_отчет_1 квартал_2008 12" xfId="1635"/>
    <cellStyle name="_фин_отчет_1 квартал_2008 12" xfId="1636"/>
    <cellStyle name="_фин_отчет_1 квартал_2008 12 2" xfId="1637"/>
    <cellStyle name="_фин_отчет_1 квартал_2008 12 2" xfId="1638"/>
    <cellStyle name="_фин_отчет_1 квартал_2008 12 3" xfId="1639"/>
    <cellStyle name="_фин_отчет_1 квартал_2008 12 3" xfId="1640"/>
    <cellStyle name="_фин_отчет_1 квартал_2008 12 4" xfId="1641"/>
    <cellStyle name="_фин_отчет_1 квартал_2008 12 4" xfId="1642"/>
    <cellStyle name="_фин_отчет_1 квартал_2008 12 5" xfId="1643"/>
    <cellStyle name="_фин_отчет_1 квартал_2008 12 5" xfId="1644"/>
    <cellStyle name="_фин_отчет_1 квартал_2008 13" xfId="1645"/>
    <cellStyle name="_фин_отчет_1 квартал_2008 13" xfId="1646"/>
    <cellStyle name="_фин_отчет_1 квартал_2008 14" xfId="1647"/>
    <cellStyle name="_фин_отчет_1 квартал_2008 14" xfId="1648"/>
    <cellStyle name="_фин_отчет_1 квартал_2008 15" xfId="1649"/>
    <cellStyle name="_фин_отчет_1 квартал_2008 15" xfId="1650"/>
    <cellStyle name="_фин_отчет_1 квартал_2008 16" xfId="1651"/>
    <cellStyle name="_фин_отчет_1 квартал_2008 16" xfId="1652"/>
    <cellStyle name="_фин_отчет_1 квартал_2008 17" xfId="1653"/>
    <cellStyle name="_фин_отчет_1 квартал_2008 17" xfId="1654"/>
    <cellStyle name="_фин_отчет_1 квартал_2008 18" xfId="1655"/>
    <cellStyle name="_фин_отчет_1 квартал_2008 18" xfId="1656"/>
    <cellStyle name="_фин_отчет_1 квартал_2008 19" xfId="1657"/>
    <cellStyle name="_фин_отчет_1 квартал_2008 19" xfId="1658"/>
    <cellStyle name="_фин_отчет_1 квартал_2008 2" xfId="1659"/>
    <cellStyle name="_фин_отчет_1 квартал_2008 2" xfId="1660"/>
    <cellStyle name="_фин_отчет_1 квартал_2008 20" xfId="1661"/>
    <cellStyle name="_фин_отчет_1 квартал_2008 20" xfId="1662"/>
    <cellStyle name="_фин_отчет_1 квартал_2008 21" xfId="1663"/>
    <cellStyle name="_фин_отчет_1 квартал_2008 21" xfId="1664"/>
    <cellStyle name="_фин_отчет_1 квартал_2008 22" xfId="1665"/>
    <cellStyle name="_фин_отчет_1 квартал_2008 22" xfId="1666"/>
    <cellStyle name="_фин_отчет_1 квартал_2008 23" xfId="1667"/>
    <cellStyle name="_фин_отчет_1 квартал_2008 23" xfId="1668"/>
    <cellStyle name="_фин_отчет_1 квартал_2008 24" xfId="1669"/>
    <cellStyle name="_фин_отчет_1 квартал_2008 24" xfId="1670"/>
    <cellStyle name="_фин_отчет_1 квартал_2008 25" xfId="1671"/>
    <cellStyle name="_фин_отчет_1 квартал_2008 25" xfId="1672"/>
    <cellStyle name="_фин_отчет_1 квартал_2008 26" xfId="1673"/>
    <cellStyle name="_фин_отчет_1 квартал_2008 26" xfId="1674"/>
    <cellStyle name="_фин_отчет_1 квартал_2008 27" xfId="1675"/>
    <cellStyle name="_фин_отчет_1 квартал_2008 27" xfId="1676"/>
    <cellStyle name="_фин_отчет_1 квартал_2008 28" xfId="1677"/>
    <cellStyle name="_фин_отчет_1 квартал_2008 28" xfId="1678"/>
    <cellStyle name="_фин_отчет_1 квартал_2008 29" xfId="1679"/>
    <cellStyle name="_фин_отчет_1 квартал_2008 29" xfId="1680"/>
    <cellStyle name="_фин_отчет_1 квартал_2008 3" xfId="1681"/>
    <cellStyle name="_фин_отчет_1 квартал_2008 3" xfId="1682"/>
    <cellStyle name="_фин_отчет_1 квартал_2008 30" xfId="1683"/>
    <cellStyle name="_фин_отчет_1 квартал_2008 30" xfId="1684"/>
    <cellStyle name="_фин_отчет_1 квартал_2008 31" xfId="1685"/>
    <cellStyle name="_фин_отчет_1 квартал_2008 31" xfId="1686"/>
    <cellStyle name="_фин_отчет_1 квартал_2008 32" xfId="1687"/>
    <cellStyle name="_фин_отчет_1 квартал_2008 32" xfId="1688"/>
    <cellStyle name="_фин_отчет_1 квартал_2008 33" xfId="1689"/>
    <cellStyle name="_фин_отчет_1 квартал_2008 33" xfId="1690"/>
    <cellStyle name="_фин_отчет_1 квартал_2008 34" xfId="1691"/>
    <cellStyle name="_фин_отчет_1 квартал_2008 34" xfId="1692"/>
    <cellStyle name="_фин_отчет_1 квартал_2008 35" xfId="1693"/>
    <cellStyle name="_фин_отчет_1 квартал_2008 35" xfId="1694"/>
    <cellStyle name="_фин_отчет_1 квартал_2008 36" xfId="1695"/>
    <cellStyle name="_фин_отчет_1 квартал_2008 36" xfId="1696"/>
    <cellStyle name="_фин_отчет_1 квартал_2008 37" xfId="1697"/>
    <cellStyle name="_фин_отчет_1 квартал_2008 37" xfId="1698"/>
    <cellStyle name="_фин_отчет_1 квартал_2008 38" xfId="1699"/>
    <cellStyle name="_фин_отчет_1 квартал_2008 38" xfId="1700"/>
    <cellStyle name="_фин_отчет_1 квартал_2008 39" xfId="1701"/>
    <cellStyle name="_фин_отчет_1 квартал_2008 39" xfId="1702"/>
    <cellStyle name="_фин_отчет_1 квартал_2008 4" xfId="1703"/>
    <cellStyle name="_фин_отчет_1 квартал_2008 4" xfId="1704"/>
    <cellStyle name="_фин_отчет_1 квартал_2008 40" xfId="1705"/>
    <cellStyle name="_фин_отчет_1 квартал_2008 40" xfId="1706"/>
    <cellStyle name="_фин_отчет_1 квартал_2008 41" xfId="1707"/>
    <cellStyle name="_фин_отчет_1 квартал_2008 41" xfId="1708"/>
    <cellStyle name="_фин_отчет_1 квартал_2008 42" xfId="1709"/>
    <cellStyle name="_фин_отчет_1 квартал_2008 42" xfId="1710"/>
    <cellStyle name="_фин_отчет_1 квартал_2008 43" xfId="1711"/>
    <cellStyle name="_фин_отчет_1 квартал_2008 43" xfId="1712"/>
    <cellStyle name="_фин_отчет_1 квартал_2008 44" xfId="1713"/>
    <cellStyle name="_фин_отчет_1 квартал_2008 44" xfId="1714"/>
    <cellStyle name="_фин_отчет_1 квартал_2008 45" xfId="1715"/>
    <cellStyle name="_фин_отчет_1 квартал_2008 45" xfId="1716"/>
    <cellStyle name="_фин_отчет_1 квартал_2008 46" xfId="1717"/>
    <cellStyle name="_фин_отчет_1 квартал_2008 46" xfId="1718"/>
    <cellStyle name="_фин_отчет_1 квартал_2008 47" xfId="1719"/>
    <cellStyle name="_фин_отчет_1 квартал_2008 47" xfId="1720"/>
    <cellStyle name="_фин_отчет_1 квартал_2008 48" xfId="1721"/>
    <cellStyle name="_фин_отчет_1 квартал_2008 48" xfId="1722"/>
    <cellStyle name="_фин_отчет_1 квартал_2008 49" xfId="1723"/>
    <cellStyle name="_фин_отчет_1 квартал_2008 49" xfId="1724"/>
    <cellStyle name="_фин_отчет_1 квартал_2008 5" xfId="1725"/>
    <cellStyle name="_фин_отчет_1 квартал_2008 5" xfId="1726"/>
    <cellStyle name="_фин_отчет_1 квартал_2008 50" xfId="1727"/>
    <cellStyle name="_фин_отчет_1 квартал_2008 50" xfId="1728"/>
    <cellStyle name="_фин_отчет_1 квартал_2008 51" xfId="1729"/>
    <cellStyle name="_фин_отчет_1 квартал_2008 51" xfId="1730"/>
    <cellStyle name="_фин_отчет_1 квартал_2008 52" xfId="1731"/>
    <cellStyle name="_фин_отчет_1 квартал_2008 52" xfId="1732"/>
    <cellStyle name="_фин_отчет_1 квартал_2008 53" xfId="1733"/>
    <cellStyle name="_фин_отчет_1 квартал_2008 53" xfId="1734"/>
    <cellStyle name="_фин_отчет_1 квартал_2008 54" xfId="1735"/>
    <cellStyle name="_фин_отчет_1 квартал_2008 54" xfId="1736"/>
    <cellStyle name="_фин_отчет_1 квартал_2008 6" xfId="1737"/>
    <cellStyle name="_фин_отчет_1 квартал_2008 6" xfId="1738"/>
    <cellStyle name="_фин_отчет_1 квартал_2008 7" xfId="1739"/>
    <cellStyle name="_фин_отчет_1 квартал_2008 7" xfId="1740"/>
    <cellStyle name="_фин_отчет_1 квартал_2008 8" xfId="1741"/>
    <cellStyle name="_фин_отчет_1 квартал_2008 8" xfId="1742"/>
    <cellStyle name="_фин_отчет_1 квартал_2008 9" xfId="1743"/>
    <cellStyle name="_фин_отчет_1 квартал_2008 9" xfId="1744"/>
    <cellStyle name="_Холдинг Отчет за 1 кв 2007г (для КТГ)" xfId="1745"/>
    <cellStyle name="_Холдинг Отчет за 1 кв 2007г (для КТГ)" xfId="1746"/>
    <cellStyle name="_Холдинг Отчет за 1 кв 2007г (для КТГ) 10" xfId="1747"/>
    <cellStyle name="_Холдинг Отчет за 1 кв 2007г (для КТГ) 10" xfId="1748"/>
    <cellStyle name="_Холдинг Отчет за 1 кв 2007г (для КТГ) 11" xfId="1749"/>
    <cellStyle name="_Холдинг Отчет за 1 кв 2007г (для КТГ) 11" xfId="1750"/>
    <cellStyle name="_Холдинг Отчет за 1 кв 2007г (для КТГ) 11 2" xfId="1751"/>
    <cellStyle name="_Холдинг Отчет за 1 кв 2007г (для КТГ) 11 2" xfId="1752"/>
    <cellStyle name="_Холдинг Отчет за 1 кв 2007г (для КТГ) 11 3" xfId="1753"/>
    <cellStyle name="_Холдинг Отчет за 1 кв 2007г (для КТГ) 11 3" xfId="1754"/>
    <cellStyle name="_Холдинг Отчет за 1 кв 2007г (для КТГ) 11 4" xfId="1755"/>
    <cellStyle name="_Холдинг Отчет за 1 кв 2007г (для КТГ) 11 4" xfId="1756"/>
    <cellStyle name="_Холдинг Отчет за 1 кв 2007г (для КТГ) 11 5" xfId="1757"/>
    <cellStyle name="_Холдинг Отчет за 1 кв 2007г (для КТГ) 11 5" xfId="1758"/>
    <cellStyle name="_Холдинг Отчет за 1 кв 2007г (для КТГ) 11 6" xfId="1759"/>
    <cellStyle name="_Холдинг Отчет за 1 кв 2007г (для КТГ) 11 6" xfId="1760"/>
    <cellStyle name="_Холдинг Отчет за 1 кв 2007г (для КТГ) 12" xfId="1761"/>
    <cellStyle name="_Холдинг Отчет за 1 кв 2007г (для КТГ) 12" xfId="1762"/>
    <cellStyle name="_Холдинг Отчет за 1 кв 2007г (для КТГ) 12 2" xfId="1763"/>
    <cellStyle name="_Холдинг Отчет за 1 кв 2007г (для КТГ) 12 2" xfId="1764"/>
    <cellStyle name="_Холдинг Отчет за 1 кв 2007г (для КТГ) 12 3" xfId="1765"/>
    <cellStyle name="_Холдинг Отчет за 1 кв 2007г (для КТГ) 12 3" xfId="1766"/>
    <cellStyle name="_Холдинг Отчет за 1 кв 2007г (для КТГ) 12 4" xfId="1767"/>
    <cellStyle name="_Холдинг Отчет за 1 кв 2007г (для КТГ) 12 4" xfId="1768"/>
    <cellStyle name="_Холдинг Отчет за 1 кв 2007г (для КТГ) 12 5" xfId="1769"/>
    <cellStyle name="_Холдинг Отчет за 1 кв 2007г (для КТГ) 12 5" xfId="1770"/>
    <cellStyle name="_Холдинг Отчет за 1 кв 2007г (для КТГ) 13" xfId="1771"/>
    <cellStyle name="_Холдинг Отчет за 1 кв 2007г (для КТГ) 13" xfId="1772"/>
    <cellStyle name="_Холдинг Отчет за 1 кв 2007г (для КТГ) 14" xfId="1773"/>
    <cellStyle name="_Холдинг Отчет за 1 кв 2007г (для КТГ) 14" xfId="1774"/>
    <cellStyle name="_Холдинг Отчет за 1 кв 2007г (для КТГ) 15" xfId="1775"/>
    <cellStyle name="_Холдинг Отчет за 1 кв 2007г (для КТГ) 15" xfId="1776"/>
    <cellStyle name="_Холдинг Отчет за 1 кв 2007г (для КТГ) 16" xfId="1777"/>
    <cellStyle name="_Холдинг Отчет за 1 кв 2007г (для КТГ) 16" xfId="1778"/>
    <cellStyle name="_Холдинг Отчет за 1 кв 2007г (для КТГ) 17" xfId="1779"/>
    <cellStyle name="_Холдинг Отчет за 1 кв 2007г (для КТГ) 17" xfId="1780"/>
    <cellStyle name="_Холдинг Отчет за 1 кв 2007г (для КТГ) 18" xfId="1781"/>
    <cellStyle name="_Холдинг Отчет за 1 кв 2007г (для КТГ) 18" xfId="1782"/>
    <cellStyle name="_Холдинг Отчет за 1 кв 2007г (для КТГ) 19" xfId="1783"/>
    <cellStyle name="_Холдинг Отчет за 1 кв 2007г (для КТГ) 19" xfId="1784"/>
    <cellStyle name="_Холдинг Отчет за 1 кв 2007г (для КТГ) 2" xfId="1785"/>
    <cellStyle name="_Холдинг Отчет за 1 кв 2007г (для КТГ) 2" xfId="1786"/>
    <cellStyle name="_Холдинг Отчет за 1 кв 2007г (для КТГ) 20" xfId="1787"/>
    <cellStyle name="_Холдинг Отчет за 1 кв 2007г (для КТГ) 20" xfId="1788"/>
    <cellStyle name="_Холдинг Отчет за 1 кв 2007г (для КТГ) 21" xfId="1789"/>
    <cellStyle name="_Холдинг Отчет за 1 кв 2007г (для КТГ) 21" xfId="1790"/>
    <cellStyle name="_Холдинг Отчет за 1 кв 2007г (для КТГ) 22" xfId="1791"/>
    <cellStyle name="_Холдинг Отчет за 1 кв 2007г (для КТГ) 22" xfId="1792"/>
    <cellStyle name="_Холдинг Отчет за 1 кв 2007г (для КТГ) 23" xfId="1793"/>
    <cellStyle name="_Холдинг Отчет за 1 кв 2007г (для КТГ) 23" xfId="1794"/>
    <cellStyle name="_Холдинг Отчет за 1 кв 2007г (для КТГ) 24" xfId="1795"/>
    <cellStyle name="_Холдинг Отчет за 1 кв 2007г (для КТГ) 24" xfId="1796"/>
    <cellStyle name="_Холдинг Отчет за 1 кв 2007г (для КТГ) 25" xfId="1797"/>
    <cellStyle name="_Холдинг Отчет за 1 кв 2007г (для КТГ) 25" xfId="1798"/>
    <cellStyle name="_Холдинг Отчет за 1 кв 2007г (для КТГ) 26" xfId="1799"/>
    <cellStyle name="_Холдинг Отчет за 1 кв 2007г (для КТГ) 26" xfId="1800"/>
    <cellStyle name="_Холдинг Отчет за 1 кв 2007г (для КТГ) 27" xfId="1801"/>
    <cellStyle name="_Холдинг Отчет за 1 кв 2007г (для КТГ) 27" xfId="1802"/>
    <cellStyle name="_Холдинг Отчет за 1 кв 2007г (для КТГ) 28" xfId="1803"/>
    <cellStyle name="_Холдинг Отчет за 1 кв 2007г (для КТГ) 28" xfId="1804"/>
    <cellStyle name="_Холдинг Отчет за 1 кв 2007г (для КТГ) 29" xfId="1805"/>
    <cellStyle name="_Холдинг Отчет за 1 кв 2007г (для КТГ) 29" xfId="1806"/>
    <cellStyle name="_Холдинг Отчет за 1 кв 2007г (для КТГ) 3" xfId="1807"/>
    <cellStyle name="_Холдинг Отчет за 1 кв 2007г (для КТГ) 3" xfId="1808"/>
    <cellStyle name="_Холдинг Отчет за 1 кв 2007г (для КТГ) 30" xfId="1809"/>
    <cellStyle name="_Холдинг Отчет за 1 кв 2007г (для КТГ) 30" xfId="1810"/>
    <cellStyle name="_Холдинг Отчет за 1 кв 2007г (для КТГ) 31" xfId="1811"/>
    <cellStyle name="_Холдинг Отчет за 1 кв 2007г (для КТГ) 31" xfId="1812"/>
    <cellStyle name="_Холдинг Отчет за 1 кв 2007г (для КТГ) 32" xfId="1813"/>
    <cellStyle name="_Холдинг Отчет за 1 кв 2007г (для КТГ) 32" xfId="1814"/>
    <cellStyle name="_Холдинг Отчет за 1 кв 2007г (для КТГ) 33" xfId="1815"/>
    <cellStyle name="_Холдинг Отчет за 1 кв 2007г (для КТГ) 33" xfId="1816"/>
    <cellStyle name="_Холдинг Отчет за 1 кв 2007г (для КТГ) 34" xfId="1817"/>
    <cellStyle name="_Холдинг Отчет за 1 кв 2007г (для КТГ) 34" xfId="1818"/>
    <cellStyle name="_Холдинг Отчет за 1 кв 2007г (для КТГ) 35" xfId="1819"/>
    <cellStyle name="_Холдинг Отчет за 1 кв 2007г (для КТГ) 35" xfId="1820"/>
    <cellStyle name="_Холдинг Отчет за 1 кв 2007г (для КТГ) 36" xfId="1821"/>
    <cellStyle name="_Холдинг Отчет за 1 кв 2007г (для КТГ) 36" xfId="1822"/>
    <cellStyle name="_Холдинг Отчет за 1 кв 2007г (для КТГ) 37" xfId="1823"/>
    <cellStyle name="_Холдинг Отчет за 1 кв 2007г (для КТГ) 37" xfId="1824"/>
    <cellStyle name="_Холдинг Отчет за 1 кв 2007г (для КТГ) 38" xfId="1825"/>
    <cellStyle name="_Холдинг Отчет за 1 кв 2007г (для КТГ) 38" xfId="1826"/>
    <cellStyle name="_Холдинг Отчет за 1 кв 2007г (для КТГ) 39" xfId="1827"/>
    <cellStyle name="_Холдинг Отчет за 1 кв 2007г (для КТГ) 39" xfId="1828"/>
    <cellStyle name="_Холдинг Отчет за 1 кв 2007г (для КТГ) 4" xfId="1829"/>
    <cellStyle name="_Холдинг Отчет за 1 кв 2007г (для КТГ) 4" xfId="1830"/>
    <cellStyle name="_Холдинг Отчет за 1 кв 2007г (для КТГ) 40" xfId="1831"/>
    <cellStyle name="_Холдинг Отчет за 1 кв 2007г (для КТГ) 40" xfId="1832"/>
    <cellStyle name="_Холдинг Отчет за 1 кв 2007г (для КТГ) 41" xfId="1833"/>
    <cellStyle name="_Холдинг Отчет за 1 кв 2007г (для КТГ) 41" xfId="1834"/>
    <cellStyle name="_Холдинг Отчет за 1 кв 2007г (для КТГ) 42" xfId="1835"/>
    <cellStyle name="_Холдинг Отчет за 1 кв 2007г (для КТГ) 42" xfId="1836"/>
    <cellStyle name="_Холдинг Отчет за 1 кв 2007г (для КТГ) 43" xfId="1837"/>
    <cellStyle name="_Холдинг Отчет за 1 кв 2007г (для КТГ) 43" xfId="1838"/>
    <cellStyle name="_Холдинг Отчет за 1 кв 2007г (для КТГ) 44" xfId="1839"/>
    <cellStyle name="_Холдинг Отчет за 1 кв 2007г (для КТГ) 44" xfId="1840"/>
    <cellStyle name="_Холдинг Отчет за 1 кв 2007г (для КТГ) 45" xfId="1841"/>
    <cellStyle name="_Холдинг Отчет за 1 кв 2007г (для КТГ) 45" xfId="1842"/>
    <cellStyle name="_Холдинг Отчет за 1 кв 2007г (для КТГ) 46" xfId="1843"/>
    <cellStyle name="_Холдинг Отчет за 1 кв 2007г (для КТГ) 46" xfId="1844"/>
    <cellStyle name="_Холдинг Отчет за 1 кв 2007г (для КТГ) 47" xfId="1845"/>
    <cellStyle name="_Холдинг Отчет за 1 кв 2007г (для КТГ) 47" xfId="1846"/>
    <cellStyle name="_Холдинг Отчет за 1 кв 2007г (для КТГ) 48" xfId="1847"/>
    <cellStyle name="_Холдинг Отчет за 1 кв 2007г (для КТГ) 48" xfId="1848"/>
    <cellStyle name="_Холдинг Отчет за 1 кв 2007г (для КТГ) 49" xfId="1849"/>
    <cellStyle name="_Холдинг Отчет за 1 кв 2007г (для КТГ) 49" xfId="1850"/>
    <cellStyle name="_Холдинг Отчет за 1 кв 2007г (для КТГ) 5" xfId="1851"/>
    <cellStyle name="_Холдинг Отчет за 1 кв 2007г (для КТГ) 5" xfId="1852"/>
    <cellStyle name="_Холдинг Отчет за 1 кв 2007г (для КТГ) 50" xfId="1853"/>
    <cellStyle name="_Холдинг Отчет за 1 кв 2007г (для КТГ) 50" xfId="1854"/>
    <cellStyle name="_Холдинг Отчет за 1 кв 2007г (для КТГ) 51" xfId="1855"/>
    <cellStyle name="_Холдинг Отчет за 1 кв 2007г (для КТГ) 51" xfId="1856"/>
    <cellStyle name="_Холдинг Отчет за 1 кв 2007г (для КТГ) 52" xfId="1857"/>
    <cellStyle name="_Холдинг Отчет за 1 кв 2007г (для КТГ) 52" xfId="1858"/>
    <cellStyle name="_Холдинг Отчет за 1 кв 2007г (для КТГ) 53" xfId="1859"/>
    <cellStyle name="_Холдинг Отчет за 1 кв 2007г (для КТГ) 53" xfId="1860"/>
    <cellStyle name="_Холдинг Отчет за 1 кв 2007г (для КТГ) 54" xfId="1861"/>
    <cellStyle name="_Холдинг Отчет за 1 кв 2007г (для КТГ) 54" xfId="1862"/>
    <cellStyle name="_Холдинг Отчет за 1 кв 2007г (для КТГ) 6" xfId="1863"/>
    <cellStyle name="_Холдинг Отчет за 1 кв 2007г (для КТГ) 6" xfId="1864"/>
    <cellStyle name="_Холдинг Отчет за 1 кв 2007г (для КТГ) 7" xfId="1865"/>
    <cellStyle name="_Холдинг Отчет за 1 кв 2007г (для КТГ) 7" xfId="1866"/>
    <cellStyle name="_Холдинг Отчет за 1 кв 2007г (для КТГ) 8" xfId="1867"/>
    <cellStyle name="_Холдинг Отчет за 1 кв 2007г (для КТГ) 8" xfId="1868"/>
    <cellStyle name="_Холдинг Отчет за 1 кв 2007г (для КТГ) 9" xfId="1869"/>
    <cellStyle name="_Холдинг Отчет за 1 кв 2007г (для КТГ) 9" xfId="1870"/>
    <cellStyle name="_янв-дек_ 2007" xfId="1871"/>
    <cellStyle name="_янв-дек_ 2007" xfId="1872"/>
    <cellStyle name="_янв-дек_ 2007 10" xfId="1873"/>
    <cellStyle name="_янв-дек_ 2007 10" xfId="1874"/>
    <cellStyle name="_янв-дек_ 2007 11" xfId="1875"/>
    <cellStyle name="_янв-дек_ 2007 11" xfId="1876"/>
    <cellStyle name="_янв-дек_ 2007 11 2" xfId="1877"/>
    <cellStyle name="_янв-дек_ 2007 11 2" xfId="1878"/>
    <cellStyle name="_янв-дек_ 2007 11 3" xfId="1879"/>
    <cellStyle name="_янв-дек_ 2007 11 3" xfId="1880"/>
    <cellStyle name="_янв-дек_ 2007 11 4" xfId="1881"/>
    <cellStyle name="_янв-дек_ 2007 11 4" xfId="1882"/>
    <cellStyle name="_янв-дек_ 2007 11 5" xfId="1883"/>
    <cellStyle name="_янв-дек_ 2007 11 5" xfId="1884"/>
    <cellStyle name="_янв-дек_ 2007 11 6" xfId="1885"/>
    <cellStyle name="_янв-дек_ 2007 11 6" xfId="1886"/>
    <cellStyle name="_янв-дек_ 2007 12" xfId="1887"/>
    <cellStyle name="_янв-дек_ 2007 12" xfId="1888"/>
    <cellStyle name="_янв-дек_ 2007 12 2" xfId="1889"/>
    <cellStyle name="_янв-дек_ 2007 12 2" xfId="1890"/>
    <cellStyle name="_янв-дек_ 2007 12 3" xfId="1891"/>
    <cellStyle name="_янв-дек_ 2007 12 3" xfId="1892"/>
    <cellStyle name="_янв-дек_ 2007 12 4" xfId="1893"/>
    <cellStyle name="_янв-дек_ 2007 12 4" xfId="1894"/>
    <cellStyle name="_янв-дек_ 2007 12 5" xfId="1895"/>
    <cellStyle name="_янв-дек_ 2007 12 5" xfId="1896"/>
    <cellStyle name="_янв-дек_ 2007 13" xfId="1897"/>
    <cellStyle name="_янв-дек_ 2007 13" xfId="1898"/>
    <cellStyle name="_янв-дек_ 2007 14" xfId="1899"/>
    <cellStyle name="_янв-дек_ 2007 14" xfId="1900"/>
    <cellStyle name="_янв-дек_ 2007 15" xfId="1901"/>
    <cellStyle name="_янв-дек_ 2007 15" xfId="1902"/>
    <cellStyle name="_янв-дек_ 2007 16" xfId="1903"/>
    <cellStyle name="_янв-дек_ 2007 16" xfId="1904"/>
    <cellStyle name="_янв-дек_ 2007 17" xfId="1905"/>
    <cellStyle name="_янв-дек_ 2007 17" xfId="1906"/>
    <cellStyle name="_янв-дек_ 2007 18" xfId="1907"/>
    <cellStyle name="_янв-дек_ 2007 18" xfId="1908"/>
    <cellStyle name="_янв-дек_ 2007 19" xfId="1909"/>
    <cellStyle name="_янв-дек_ 2007 19" xfId="1910"/>
    <cellStyle name="_янв-дек_ 2007 2" xfId="1911"/>
    <cellStyle name="_янв-дек_ 2007 2" xfId="1912"/>
    <cellStyle name="_янв-дек_ 2007 20" xfId="1913"/>
    <cellStyle name="_янв-дек_ 2007 20" xfId="1914"/>
    <cellStyle name="_янв-дек_ 2007 21" xfId="1915"/>
    <cellStyle name="_янв-дек_ 2007 21" xfId="1916"/>
    <cellStyle name="_янв-дек_ 2007 22" xfId="1917"/>
    <cellStyle name="_янв-дек_ 2007 22" xfId="1918"/>
    <cellStyle name="_янв-дек_ 2007 23" xfId="1919"/>
    <cellStyle name="_янв-дек_ 2007 23" xfId="1920"/>
    <cellStyle name="_янв-дек_ 2007 24" xfId="1921"/>
    <cellStyle name="_янв-дек_ 2007 24" xfId="1922"/>
    <cellStyle name="_янв-дек_ 2007 25" xfId="1923"/>
    <cellStyle name="_янв-дек_ 2007 25" xfId="1924"/>
    <cellStyle name="_янв-дек_ 2007 26" xfId="1925"/>
    <cellStyle name="_янв-дек_ 2007 26" xfId="1926"/>
    <cellStyle name="_янв-дек_ 2007 27" xfId="1927"/>
    <cellStyle name="_янв-дек_ 2007 27" xfId="1928"/>
    <cellStyle name="_янв-дек_ 2007 28" xfId="1929"/>
    <cellStyle name="_янв-дек_ 2007 28" xfId="1930"/>
    <cellStyle name="_янв-дек_ 2007 29" xfId="1931"/>
    <cellStyle name="_янв-дек_ 2007 29" xfId="1932"/>
    <cellStyle name="_янв-дек_ 2007 3" xfId="1933"/>
    <cellStyle name="_янв-дек_ 2007 3" xfId="1934"/>
    <cellStyle name="_янв-дек_ 2007 30" xfId="1935"/>
    <cellStyle name="_янв-дек_ 2007 30" xfId="1936"/>
    <cellStyle name="_янв-дек_ 2007 31" xfId="1937"/>
    <cellStyle name="_янв-дек_ 2007 31" xfId="1938"/>
    <cellStyle name="_янв-дек_ 2007 32" xfId="1939"/>
    <cellStyle name="_янв-дек_ 2007 32" xfId="1940"/>
    <cellStyle name="_янв-дек_ 2007 33" xfId="1941"/>
    <cellStyle name="_янв-дек_ 2007 33" xfId="1942"/>
    <cellStyle name="_янв-дек_ 2007 34" xfId="1943"/>
    <cellStyle name="_янв-дек_ 2007 34" xfId="1944"/>
    <cellStyle name="_янв-дек_ 2007 35" xfId="1945"/>
    <cellStyle name="_янв-дек_ 2007 35" xfId="1946"/>
    <cellStyle name="_янв-дек_ 2007 36" xfId="1947"/>
    <cellStyle name="_янв-дек_ 2007 36" xfId="1948"/>
    <cellStyle name="_янв-дек_ 2007 37" xfId="1949"/>
    <cellStyle name="_янв-дек_ 2007 37" xfId="1950"/>
    <cellStyle name="_янв-дек_ 2007 38" xfId="1951"/>
    <cellStyle name="_янв-дек_ 2007 38" xfId="1952"/>
    <cellStyle name="_янв-дек_ 2007 39" xfId="1953"/>
    <cellStyle name="_янв-дек_ 2007 39" xfId="1954"/>
    <cellStyle name="_янв-дек_ 2007 4" xfId="1955"/>
    <cellStyle name="_янв-дек_ 2007 4" xfId="1956"/>
    <cellStyle name="_янв-дек_ 2007 40" xfId="1957"/>
    <cellStyle name="_янв-дек_ 2007 40" xfId="1958"/>
    <cellStyle name="_янв-дек_ 2007 41" xfId="1959"/>
    <cellStyle name="_янв-дек_ 2007 41" xfId="1960"/>
    <cellStyle name="_янв-дек_ 2007 42" xfId="1961"/>
    <cellStyle name="_янв-дек_ 2007 42" xfId="1962"/>
    <cellStyle name="_янв-дек_ 2007 43" xfId="1963"/>
    <cellStyle name="_янв-дек_ 2007 43" xfId="1964"/>
    <cellStyle name="_янв-дек_ 2007 44" xfId="1965"/>
    <cellStyle name="_янв-дек_ 2007 44" xfId="1966"/>
    <cellStyle name="_янв-дек_ 2007 45" xfId="1967"/>
    <cellStyle name="_янв-дек_ 2007 45" xfId="1968"/>
    <cellStyle name="_янв-дек_ 2007 46" xfId="1969"/>
    <cellStyle name="_янв-дек_ 2007 46" xfId="1970"/>
    <cellStyle name="_янв-дек_ 2007 47" xfId="1971"/>
    <cellStyle name="_янв-дек_ 2007 47" xfId="1972"/>
    <cellStyle name="_янв-дек_ 2007 48" xfId="1973"/>
    <cellStyle name="_янв-дек_ 2007 48" xfId="1974"/>
    <cellStyle name="_янв-дек_ 2007 49" xfId="1975"/>
    <cellStyle name="_янв-дек_ 2007 49" xfId="1976"/>
    <cellStyle name="_янв-дек_ 2007 5" xfId="1977"/>
    <cellStyle name="_янв-дек_ 2007 5" xfId="1978"/>
    <cellStyle name="_янв-дек_ 2007 50" xfId="1979"/>
    <cellStyle name="_янв-дек_ 2007 50" xfId="1980"/>
    <cellStyle name="_янв-дек_ 2007 51" xfId="1981"/>
    <cellStyle name="_янв-дек_ 2007 51" xfId="1982"/>
    <cellStyle name="_янв-дек_ 2007 52" xfId="1983"/>
    <cellStyle name="_янв-дек_ 2007 52" xfId="1984"/>
    <cellStyle name="_янв-дек_ 2007 53" xfId="1985"/>
    <cellStyle name="_янв-дек_ 2007 53" xfId="1986"/>
    <cellStyle name="_янв-дек_ 2007 54" xfId="1987"/>
    <cellStyle name="_янв-дек_ 2007 54" xfId="1988"/>
    <cellStyle name="_янв-дек_ 2007 6" xfId="1989"/>
    <cellStyle name="_янв-дек_ 2007 6" xfId="1990"/>
    <cellStyle name="_янв-дек_ 2007 7" xfId="1991"/>
    <cellStyle name="_янв-дек_ 2007 7" xfId="1992"/>
    <cellStyle name="_янв-дек_ 2007 8" xfId="1993"/>
    <cellStyle name="_янв-дек_ 2007 8" xfId="1994"/>
    <cellStyle name="_янв-дек_ 2007 9" xfId="1995"/>
    <cellStyle name="_янв-дек_ 2007 9" xfId="1996"/>
    <cellStyle name="" xfId="1997"/>
    <cellStyle name="" xfId="1998"/>
    <cellStyle name=" 10" xfId="1999"/>
    <cellStyle name=" 10" xfId="2000"/>
    <cellStyle name=" 11" xfId="2001"/>
    <cellStyle name=" 11" xfId="2002"/>
    <cellStyle name=" 11 2" xfId="2003"/>
    <cellStyle name=" 11 2" xfId="2004"/>
    <cellStyle name=" 11 3" xfId="2005"/>
    <cellStyle name=" 11 3" xfId="2006"/>
    <cellStyle name=" 11 4" xfId="2007"/>
    <cellStyle name=" 11 4" xfId="2008"/>
    <cellStyle name=" 11 5" xfId="2009"/>
    <cellStyle name=" 11 5" xfId="2010"/>
    <cellStyle name=" 11 6" xfId="2011"/>
    <cellStyle name=" 11 6" xfId="2012"/>
    <cellStyle name=" 12" xfId="2013"/>
    <cellStyle name=" 12" xfId="2014"/>
    <cellStyle name=" 12 2" xfId="2015"/>
    <cellStyle name=" 12 2" xfId="2016"/>
    <cellStyle name=" 12 3" xfId="2017"/>
    <cellStyle name=" 12 3" xfId="2018"/>
    <cellStyle name=" 12 4" xfId="2019"/>
    <cellStyle name=" 12 4" xfId="2020"/>
    <cellStyle name=" 12 5" xfId="2021"/>
    <cellStyle name=" 12 5" xfId="2022"/>
    <cellStyle name=" 13" xfId="2023"/>
    <cellStyle name=" 13" xfId="2024"/>
    <cellStyle name=" 14" xfId="2025"/>
    <cellStyle name=" 14" xfId="2026"/>
    <cellStyle name=" 15" xfId="2027"/>
    <cellStyle name=" 15" xfId="2028"/>
    <cellStyle name=" 16" xfId="2029"/>
    <cellStyle name=" 16" xfId="2030"/>
    <cellStyle name=" 17" xfId="2031"/>
    <cellStyle name=" 17" xfId="2032"/>
    <cellStyle name=" 18" xfId="2033"/>
    <cellStyle name=" 18" xfId="2034"/>
    <cellStyle name=" 19" xfId="2035"/>
    <cellStyle name=" 19" xfId="2036"/>
    <cellStyle name=" 2" xfId="2037"/>
    <cellStyle name=" 2" xfId="2038"/>
    <cellStyle name=" 20" xfId="2039"/>
    <cellStyle name=" 20" xfId="2040"/>
    <cellStyle name=" 21" xfId="2041"/>
    <cellStyle name=" 21" xfId="2042"/>
    <cellStyle name=" 22" xfId="2043"/>
    <cellStyle name=" 22" xfId="2044"/>
    <cellStyle name=" 23" xfId="2045"/>
    <cellStyle name=" 23" xfId="2046"/>
    <cellStyle name=" 24" xfId="2047"/>
    <cellStyle name=" 24" xfId="2048"/>
    <cellStyle name=" 25" xfId="2049"/>
    <cellStyle name=" 25" xfId="2050"/>
    <cellStyle name=" 26" xfId="2051"/>
    <cellStyle name=" 26" xfId="2052"/>
    <cellStyle name=" 27" xfId="2053"/>
    <cellStyle name=" 27" xfId="2054"/>
    <cellStyle name=" 28" xfId="2055"/>
    <cellStyle name=" 28" xfId="2056"/>
    <cellStyle name=" 29" xfId="2057"/>
    <cellStyle name=" 29" xfId="2058"/>
    <cellStyle name=" 3" xfId="2059"/>
    <cellStyle name=" 3" xfId="2060"/>
    <cellStyle name=" 30" xfId="2061"/>
    <cellStyle name=" 30" xfId="2062"/>
    <cellStyle name=" 31" xfId="2063"/>
    <cellStyle name=" 31" xfId="2064"/>
    <cellStyle name=" 32" xfId="2065"/>
    <cellStyle name=" 32" xfId="2066"/>
    <cellStyle name=" 33" xfId="2067"/>
    <cellStyle name=" 33" xfId="2068"/>
    <cellStyle name=" 34" xfId="2069"/>
    <cellStyle name=" 34" xfId="2070"/>
    <cellStyle name=" 35" xfId="2071"/>
    <cellStyle name=" 35" xfId="2072"/>
    <cellStyle name=" 36" xfId="2073"/>
    <cellStyle name=" 36" xfId="2074"/>
    <cellStyle name=" 37" xfId="2075"/>
    <cellStyle name=" 37" xfId="2076"/>
    <cellStyle name=" 38" xfId="2077"/>
    <cellStyle name=" 38" xfId="2078"/>
    <cellStyle name=" 39" xfId="2079"/>
    <cellStyle name=" 39" xfId="2080"/>
    <cellStyle name=" 4" xfId="2081"/>
    <cellStyle name=" 4" xfId="2082"/>
    <cellStyle name=" 40" xfId="2083"/>
    <cellStyle name=" 40" xfId="2084"/>
    <cellStyle name=" 41" xfId="2085"/>
    <cellStyle name=" 41" xfId="2086"/>
    <cellStyle name=" 42" xfId="2087"/>
    <cellStyle name=" 42" xfId="2088"/>
    <cellStyle name=" 43" xfId="2089"/>
    <cellStyle name=" 43" xfId="2090"/>
    <cellStyle name=" 44" xfId="2091"/>
    <cellStyle name=" 44" xfId="2092"/>
    <cellStyle name=" 45" xfId="2093"/>
    <cellStyle name=" 45" xfId="2094"/>
    <cellStyle name=" 46" xfId="2095"/>
    <cellStyle name=" 46" xfId="2096"/>
    <cellStyle name=" 47" xfId="2097"/>
    <cellStyle name=" 47" xfId="2098"/>
    <cellStyle name=" 48" xfId="2099"/>
    <cellStyle name=" 48" xfId="2100"/>
    <cellStyle name=" 49" xfId="2101"/>
    <cellStyle name=" 49" xfId="2102"/>
    <cellStyle name=" 5" xfId="2103"/>
    <cellStyle name=" 5" xfId="2104"/>
    <cellStyle name=" 50" xfId="2105"/>
    <cellStyle name=" 50" xfId="2106"/>
    <cellStyle name=" 51" xfId="2107"/>
    <cellStyle name=" 51" xfId="2108"/>
    <cellStyle name=" 52" xfId="2109"/>
    <cellStyle name=" 52" xfId="2110"/>
    <cellStyle name=" 53" xfId="2111"/>
    <cellStyle name=" 53" xfId="2112"/>
    <cellStyle name=" 54" xfId="2113"/>
    <cellStyle name=" 54" xfId="2114"/>
    <cellStyle name=" 6" xfId="2115"/>
    <cellStyle name=" 6" xfId="2116"/>
    <cellStyle name=" 7" xfId="2117"/>
    <cellStyle name=" 7" xfId="2118"/>
    <cellStyle name=" 8" xfId="2119"/>
    <cellStyle name=" 8" xfId="2120"/>
    <cellStyle name=" 9" xfId="2121"/>
    <cellStyle name=" 9" xfId="2122"/>
    <cellStyle name="_071130 Январь-ноябрь 2007г " xfId="2123"/>
    <cellStyle name="_071130 Январь-ноябрь 2007г " xfId="2124"/>
    <cellStyle name="_071130 Январь-ноябрь 2007г  10" xfId="2125"/>
    <cellStyle name="_071130 Январь-ноябрь 2007г  10" xfId="2126"/>
    <cellStyle name="_071130 Январь-ноябрь 2007г  11" xfId="2127"/>
    <cellStyle name="_071130 Январь-ноябрь 2007г  11" xfId="2128"/>
    <cellStyle name="_071130 Январь-ноябрь 2007г  11 2" xfId="2129"/>
    <cellStyle name="_071130 Январь-ноябрь 2007г  11 2" xfId="2130"/>
    <cellStyle name="_071130 Январь-ноябрь 2007г  11 3" xfId="2131"/>
    <cellStyle name="_071130 Январь-ноябрь 2007г  11 3" xfId="2132"/>
    <cellStyle name="_071130 Январь-ноябрь 2007г  11 4" xfId="2133"/>
    <cellStyle name="_071130 Январь-ноябрь 2007г  11 4" xfId="2134"/>
    <cellStyle name="_071130 Январь-ноябрь 2007г  11 5" xfId="2135"/>
    <cellStyle name="_071130 Январь-ноябрь 2007г  11 5" xfId="2136"/>
    <cellStyle name="_071130 Январь-ноябрь 2007г  11 6" xfId="2137"/>
    <cellStyle name="_071130 Январь-ноябрь 2007г  11 6" xfId="2138"/>
    <cellStyle name="_071130 Январь-ноябрь 2007г  12" xfId="2139"/>
    <cellStyle name="_071130 Январь-ноябрь 2007г  12" xfId="2140"/>
    <cellStyle name="_071130 Январь-ноябрь 2007г  12 2" xfId="2141"/>
    <cellStyle name="_071130 Январь-ноябрь 2007г  12 2" xfId="2142"/>
    <cellStyle name="_071130 Январь-ноябрь 2007г  12 3" xfId="2143"/>
    <cellStyle name="_071130 Январь-ноябрь 2007г  12 3" xfId="2144"/>
    <cellStyle name="_071130 Январь-ноябрь 2007г  12 4" xfId="2145"/>
    <cellStyle name="_071130 Январь-ноябрь 2007г  12 4" xfId="2146"/>
    <cellStyle name="_071130 Январь-ноябрь 2007г  12 5" xfId="2147"/>
    <cellStyle name="_071130 Январь-ноябрь 2007г  12 5" xfId="2148"/>
    <cellStyle name="_071130 Январь-ноябрь 2007г  13" xfId="2149"/>
    <cellStyle name="_071130 Январь-ноябрь 2007г  13" xfId="2150"/>
    <cellStyle name="_071130 Январь-ноябрь 2007г  14" xfId="2151"/>
    <cellStyle name="_071130 Январь-ноябрь 2007г  14" xfId="2152"/>
    <cellStyle name="_071130 Январь-ноябрь 2007г  15" xfId="2153"/>
    <cellStyle name="_071130 Январь-ноябрь 2007г  15" xfId="2154"/>
    <cellStyle name="_071130 Январь-ноябрь 2007г  16" xfId="2155"/>
    <cellStyle name="_071130 Январь-ноябрь 2007г  16" xfId="2156"/>
    <cellStyle name="_071130 Январь-ноябрь 2007г  17" xfId="2157"/>
    <cellStyle name="_071130 Январь-ноябрь 2007г  17" xfId="2158"/>
    <cellStyle name="_071130 Январь-ноябрь 2007г  18" xfId="2159"/>
    <cellStyle name="_071130 Январь-ноябрь 2007г  18" xfId="2160"/>
    <cellStyle name="_071130 Январь-ноябрь 2007г  19" xfId="2161"/>
    <cellStyle name="_071130 Январь-ноябрь 2007г  19" xfId="2162"/>
    <cellStyle name="_071130 Январь-ноябрь 2007г  2" xfId="2163"/>
    <cellStyle name="_071130 Январь-ноябрь 2007г  2" xfId="2164"/>
    <cellStyle name="_071130 Январь-ноябрь 2007г  20" xfId="2165"/>
    <cellStyle name="_071130 Январь-ноябрь 2007г  20" xfId="2166"/>
    <cellStyle name="_071130 Январь-ноябрь 2007г  21" xfId="2167"/>
    <cellStyle name="_071130 Январь-ноябрь 2007г  21" xfId="2168"/>
    <cellStyle name="_071130 Январь-ноябрь 2007г  22" xfId="2169"/>
    <cellStyle name="_071130 Январь-ноябрь 2007г  22" xfId="2170"/>
    <cellStyle name="_071130 Январь-ноябрь 2007г  23" xfId="2171"/>
    <cellStyle name="_071130 Январь-ноябрь 2007г  23" xfId="2172"/>
    <cellStyle name="_071130 Январь-ноябрь 2007г  24" xfId="2173"/>
    <cellStyle name="_071130 Январь-ноябрь 2007г  24" xfId="2174"/>
    <cellStyle name="_071130 Январь-ноябрь 2007г  25" xfId="2175"/>
    <cellStyle name="_071130 Январь-ноябрь 2007г  25" xfId="2176"/>
    <cellStyle name="_071130 Январь-ноябрь 2007г  26" xfId="2177"/>
    <cellStyle name="_071130 Январь-ноябрь 2007г  26" xfId="2178"/>
    <cellStyle name="_071130 Январь-ноябрь 2007г  27" xfId="2179"/>
    <cellStyle name="_071130 Январь-ноябрь 2007г  27" xfId="2180"/>
    <cellStyle name="_071130 Январь-ноябрь 2007г  28" xfId="2181"/>
    <cellStyle name="_071130 Январь-ноябрь 2007г  28" xfId="2182"/>
    <cellStyle name="_071130 Январь-ноябрь 2007г  29" xfId="2183"/>
    <cellStyle name="_071130 Январь-ноябрь 2007г  29" xfId="2184"/>
    <cellStyle name="_071130 Январь-ноябрь 2007г  3" xfId="2185"/>
    <cellStyle name="_071130 Январь-ноябрь 2007г  3" xfId="2186"/>
    <cellStyle name="_071130 Январь-ноябрь 2007г  30" xfId="2187"/>
    <cellStyle name="_071130 Январь-ноябрь 2007г  30" xfId="2188"/>
    <cellStyle name="_071130 Январь-ноябрь 2007г  31" xfId="2189"/>
    <cellStyle name="_071130 Январь-ноябрь 2007г  31" xfId="2190"/>
    <cellStyle name="_071130 Январь-ноябрь 2007г  32" xfId="2191"/>
    <cellStyle name="_071130 Январь-ноябрь 2007г  32" xfId="2192"/>
    <cellStyle name="_071130 Январь-ноябрь 2007г  33" xfId="2193"/>
    <cellStyle name="_071130 Январь-ноябрь 2007г  33" xfId="2194"/>
    <cellStyle name="_071130 Январь-ноябрь 2007г  34" xfId="2195"/>
    <cellStyle name="_071130 Январь-ноябрь 2007г  34" xfId="2196"/>
    <cellStyle name="_071130 Январь-ноябрь 2007г  35" xfId="2197"/>
    <cellStyle name="_071130 Январь-ноябрь 2007г  35" xfId="2198"/>
    <cellStyle name="_071130 Январь-ноябрь 2007г  36" xfId="2199"/>
    <cellStyle name="_071130 Январь-ноябрь 2007г  36" xfId="2200"/>
    <cellStyle name="_071130 Январь-ноябрь 2007г  37" xfId="2201"/>
    <cellStyle name="_071130 Январь-ноябрь 2007г  37" xfId="2202"/>
    <cellStyle name="_071130 Январь-ноябрь 2007г  38" xfId="2203"/>
    <cellStyle name="_071130 Январь-ноябрь 2007г  38" xfId="2204"/>
    <cellStyle name="_071130 Январь-ноябрь 2007г  39" xfId="2205"/>
    <cellStyle name="_071130 Январь-ноябрь 2007г  39" xfId="2206"/>
    <cellStyle name="_071130 Январь-ноябрь 2007г  4" xfId="2207"/>
    <cellStyle name="_071130 Январь-ноябрь 2007г  4" xfId="2208"/>
    <cellStyle name="_071130 Январь-ноябрь 2007г  40" xfId="2209"/>
    <cellStyle name="_071130 Январь-ноябрь 2007г  40" xfId="2210"/>
    <cellStyle name="_071130 Январь-ноябрь 2007г  41" xfId="2211"/>
    <cellStyle name="_071130 Январь-ноябрь 2007г  41" xfId="2212"/>
    <cellStyle name="_071130 Январь-ноябрь 2007г  42" xfId="2213"/>
    <cellStyle name="_071130 Январь-ноябрь 2007г  42" xfId="2214"/>
    <cellStyle name="_071130 Январь-ноябрь 2007г  43" xfId="2215"/>
    <cellStyle name="_071130 Январь-ноябрь 2007г  43" xfId="2216"/>
    <cellStyle name="_071130 Январь-ноябрь 2007г  44" xfId="2217"/>
    <cellStyle name="_071130 Январь-ноябрь 2007г  44" xfId="2218"/>
    <cellStyle name="_071130 Январь-ноябрь 2007г  45" xfId="2219"/>
    <cellStyle name="_071130 Январь-ноябрь 2007г  45" xfId="2220"/>
    <cellStyle name="_071130 Январь-ноябрь 2007г  46" xfId="2221"/>
    <cellStyle name="_071130 Январь-ноябрь 2007г  46" xfId="2222"/>
    <cellStyle name="_071130 Январь-ноябрь 2007г  47" xfId="2223"/>
    <cellStyle name="_071130 Январь-ноябрь 2007г  47" xfId="2224"/>
    <cellStyle name="_071130 Январь-ноябрь 2007г  48" xfId="2225"/>
    <cellStyle name="_071130 Январь-ноябрь 2007г  48" xfId="2226"/>
    <cellStyle name="_071130 Январь-ноябрь 2007г  49" xfId="2227"/>
    <cellStyle name="_071130 Январь-ноябрь 2007г  49" xfId="2228"/>
    <cellStyle name="_071130 Январь-ноябрь 2007г  5" xfId="2229"/>
    <cellStyle name="_071130 Январь-ноябрь 2007г  5" xfId="2230"/>
    <cellStyle name="_071130 Январь-ноябрь 2007г  50" xfId="2231"/>
    <cellStyle name="_071130 Январь-ноябрь 2007г  50" xfId="2232"/>
    <cellStyle name="_071130 Январь-ноябрь 2007г  51" xfId="2233"/>
    <cellStyle name="_071130 Январь-ноябрь 2007г  51" xfId="2234"/>
    <cellStyle name="_071130 Январь-ноябрь 2007г  52" xfId="2235"/>
    <cellStyle name="_071130 Январь-ноябрь 2007г  52" xfId="2236"/>
    <cellStyle name="_071130 Январь-ноябрь 2007г  53" xfId="2237"/>
    <cellStyle name="_071130 Январь-ноябрь 2007г  53" xfId="2238"/>
    <cellStyle name="_071130 Январь-ноябрь 2007г  54" xfId="2239"/>
    <cellStyle name="_071130 Январь-ноябрь 2007г  54" xfId="2240"/>
    <cellStyle name="_071130 Январь-ноябрь 2007г  6" xfId="2241"/>
    <cellStyle name="_071130 Январь-ноябрь 2007г  6" xfId="2242"/>
    <cellStyle name="_071130 Январь-ноябрь 2007г  7" xfId="2243"/>
    <cellStyle name="_071130 Январь-ноябрь 2007г  7" xfId="2244"/>
    <cellStyle name="_071130 Январь-ноябрь 2007г  8" xfId="2245"/>
    <cellStyle name="_071130 Январь-ноябрь 2007г  8" xfId="2246"/>
    <cellStyle name="_071130 Январь-ноябрь 2007г  9" xfId="2247"/>
    <cellStyle name="_071130 Январь-ноябрь 2007г  9" xfId="2248"/>
    <cellStyle name="_071130 Январь-ноябрь 2007г _Квартальный отчет" xfId="2249"/>
    <cellStyle name="_071130 Январь-ноябрь 2007г _Квартальный отчет" xfId="2250"/>
    <cellStyle name="_071130 Январь-ноябрь 2007г _Квартальный отчет 10" xfId="2251"/>
    <cellStyle name="_071130 Январь-ноябрь 2007г _Квартальный отчет 10" xfId="2252"/>
    <cellStyle name="_071130 Январь-ноябрь 2007г _Квартальный отчет 11" xfId="2253"/>
    <cellStyle name="_071130 Январь-ноябрь 2007г _Квартальный отчет 11" xfId="2254"/>
    <cellStyle name="_071130 Январь-ноябрь 2007г _Квартальный отчет 11 2" xfId="2255"/>
    <cellStyle name="_071130 Январь-ноябрь 2007г _Квартальный отчет 11 2" xfId="2256"/>
    <cellStyle name="_071130 Январь-ноябрь 2007г _Квартальный отчет 11 3" xfId="2257"/>
    <cellStyle name="_071130 Январь-ноябрь 2007г _Квартальный отчет 11 3" xfId="2258"/>
    <cellStyle name="_071130 Январь-ноябрь 2007г _Квартальный отчет 11 4" xfId="2259"/>
    <cellStyle name="_071130 Январь-ноябрь 2007г _Квартальный отчет 11 4" xfId="2260"/>
    <cellStyle name="_071130 Январь-ноябрь 2007г _Квартальный отчет 11 5" xfId="2261"/>
    <cellStyle name="_071130 Январь-ноябрь 2007г _Квартальный отчет 11 5" xfId="2262"/>
    <cellStyle name="_071130 Январь-ноябрь 2007г _Квартальный отчет 11 6" xfId="2263"/>
    <cellStyle name="_071130 Январь-ноябрь 2007г _Квартальный отчет 11 6" xfId="2264"/>
    <cellStyle name="_071130 Январь-ноябрь 2007г _Квартальный отчет 12" xfId="2265"/>
    <cellStyle name="_071130 Январь-ноябрь 2007г _Квартальный отчет 12" xfId="2266"/>
    <cellStyle name="_071130 Январь-ноябрь 2007г _Квартальный отчет 12 2" xfId="2267"/>
    <cellStyle name="_071130 Январь-ноябрь 2007г _Квартальный отчет 12 2" xfId="2268"/>
    <cellStyle name="_071130 Январь-ноябрь 2007г _Квартальный отчет 12 3" xfId="2269"/>
    <cellStyle name="_071130 Январь-ноябрь 2007г _Квартальный отчет 12 3" xfId="2270"/>
    <cellStyle name="_071130 Январь-ноябрь 2007г _Квартальный отчет 12 4" xfId="2271"/>
    <cellStyle name="_071130 Январь-ноябрь 2007г _Квартальный отчет 12 4" xfId="2272"/>
    <cellStyle name="_071130 Январь-ноябрь 2007г _Квартальный отчет 12 5" xfId="2273"/>
    <cellStyle name="_071130 Январь-ноябрь 2007г _Квартальный отчет 12 5" xfId="2274"/>
    <cellStyle name="_071130 Январь-ноябрь 2007г _Квартальный отчет 13" xfId="2275"/>
    <cellStyle name="_071130 Январь-ноябрь 2007г _Квартальный отчет 13" xfId="2276"/>
    <cellStyle name="_071130 Январь-ноябрь 2007г _Квартальный отчет 14" xfId="2277"/>
    <cellStyle name="_071130 Январь-ноябрь 2007г _Квартальный отчет 14" xfId="2278"/>
    <cellStyle name="_071130 Январь-ноябрь 2007г _Квартальный отчет 15" xfId="2279"/>
    <cellStyle name="_071130 Январь-ноябрь 2007г _Квартальный отчет 15" xfId="2280"/>
    <cellStyle name="_071130 Январь-ноябрь 2007г _Квартальный отчет 16" xfId="2281"/>
    <cellStyle name="_071130 Январь-ноябрь 2007г _Квартальный отчет 16" xfId="2282"/>
    <cellStyle name="_071130 Январь-ноябрь 2007г _Квартальный отчет 17" xfId="2283"/>
    <cellStyle name="_071130 Январь-ноябрь 2007г _Квартальный отчет 17" xfId="2284"/>
    <cellStyle name="_071130 Январь-ноябрь 2007г _Квартальный отчет 18" xfId="2285"/>
    <cellStyle name="_071130 Январь-ноябрь 2007г _Квартальный отчет 18" xfId="2286"/>
    <cellStyle name="_071130 Январь-ноябрь 2007г _Квартальный отчет 19" xfId="2287"/>
    <cellStyle name="_071130 Январь-ноябрь 2007г _Квартальный отчет 19" xfId="2288"/>
    <cellStyle name="_071130 Январь-ноябрь 2007г _Квартальный отчет 2" xfId="2289"/>
    <cellStyle name="_071130 Январь-ноябрь 2007г _Квартальный отчет 2" xfId="2290"/>
    <cellStyle name="_071130 Январь-ноябрь 2007г _Квартальный отчет 20" xfId="2291"/>
    <cellStyle name="_071130 Январь-ноябрь 2007г _Квартальный отчет 20" xfId="2292"/>
    <cellStyle name="_071130 Январь-ноябрь 2007г _Квартальный отчет 21" xfId="2293"/>
    <cellStyle name="_071130 Январь-ноябрь 2007г _Квартальный отчет 21" xfId="2294"/>
    <cellStyle name="_071130 Январь-ноябрь 2007г _Квартальный отчет 22" xfId="2295"/>
    <cellStyle name="_071130 Январь-ноябрь 2007г _Квартальный отчет 22" xfId="2296"/>
    <cellStyle name="_071130 Январь-ноябрь 2007г _Квартальный отчет 23" xfId="2297"/>
    <cellStyle name="_071130 Январь-ноябрь 2007г _Квартальный отчет 23" xfId="2298"/>
    <cellStyle name="_071130 Январь-ноябрь 2007г _Квартальный отчет 24" xfId="2299"/>
    <cellStyle name="_071130 Январь-ноябрь 2007г _Квартальный отчет 24" xfId="2300"/>
    <cellStyle name="_071130 Январь-ноябрь 2007г _Квартальный отчет 25" xfId="2301"/>
    <cellStyle name="_071130 Январь-ноябрь 2007г _Квартальный отчет 25" xfId="2302"/>
    <cellStyle name="_071130 Январь-ноябрь 2007г _Квартальный отчет 26" xfId="2303"/>
    <cellStyle name="_071130 Январь-ноябрь 2007г _Квартальный отчет 26" xfId="2304"/>
    <cellStyle name="_071130 Январь-ноябрь 2007г _Квартальный отчет 27" xfId="2305"/>
    <cellStyle name="_071130 Январь-ноябрь 2007г _Квартальный отчет 27" xfId="2306"/>
    <cellStyle name="_071130 Январь-ноябрь 2007г _Квартальный отчет 28" xfId="2307"/>
    <cellStyle name="_071130 Январь-ноябрь 2007г _Квартальный отчет 28" xfId="2308"/>
    <cellStyle name="_071130 Январь-ноябрь 2007г _Квартальный отчет 29" xfId="2309"/>
    <cellStyle name="_071130 Январь-ноябрь 2007г _Квартальный отчет 29" xfId="2310"/>
    <cellStyle name="_071130 Январь-ноябрь 2007г _Квартальный отчет 3" xfId="2311"/>
    <cellStyle name="_071130 Январь-ноябрь 2007г _Квартальный отчет 3" xfId="2312"/>
    <cellStyle name="_071130 Январь-ноябрь 2007г _Квартальный отчет 30" xfId="2313"/>
    <cellStyle name="_071130 Январь-ноябрь 2007г _Квартальный отчет 30" xfId="2314"/>
    <cellStyle name="_071130 Январь-ноябрь 2007г _Квартальный отчет 31" xfId="2315"/>
    <cellStyle name="_071130 Январь-ноябрь 2007г _Квартальный отчет 31" xfId="2316"/>
    <cellStyle name="_071130 Январь-ноябрь 2007г _Квартальный отчет 32" xfId="2317"/>
    <cellStyle name="_071130 Январь-ноябрь 2007г _Квартальный отчет 32" xfId="2318"/>
    <cellStyle name="_071130 Январь-ноябрь 2007г _Квартальный отчет 33" xfId="2319"/>
    <cellStyle name="_071130 Январь-ноябрь 2007г _Квартальный отчет 33" xfId="2320"/>
    <cellStyle name="_071130 Январь-ноябрь 2007г _Квартальный отчет 34" xfId="2321"/>
    <cellStyle name="_071130 Январь-ноябрь 2007г _Квартальный отчет 34" xfId="2322"/>
    <cellStyle name="_071130 Январь-ноябрь 2007г _Квартальный отчет 35" xfId="2323"/>
    <cellStyle name="_071130 Январь-ноябрь 2007г _Квартальный отчет 35" xfId="2324"/>
    <cellStyle name="_071130 Январь-ноябрь 2007г _Квартальный отчет 36" xfId="2325"/>
    <cellStyle name="_071130 Январь-ноябрь 2007г _Квартальный отчет 36" xfId="2326"/>
    <cellStyle name="_071130 Январь-ноябрь 2007г _Квартальный отчет 37" xfId="2327"/>
    <cellStyle name="_071130 Январь-ноябрь 2007г _Квартальный отчет 37" xfId="2328"/>
    <cellStyle name="_071130 Январь-ноябрь 2007г _Квартальный отчет 38" xfId="2329"/>
    <cellStyle name="_071130 Январь-ноябрь 2007г _Квартальный отчет 38" xfId="2330"/>
    <cellStyle name="_071130 Январь-ноябрь 2007г _Квартальный отчет 39" xfId="2331"/>
    <cellStyle name="_071130 Январь-ноябрь 2007г _Квартальный отчет 39" xfId="2332"/>
    <cellStyle name="_071130 Январь-ноябрь 2007г _Квартальный отчет 4" xfId="2333"/>
    <cellStyle name="_071130 Январь-ноябрь 2007г _Квартальный отчет 4" xfId="2334"/>
    <cellStyle name="_071130 Январь-ноябрь 2007г _Квартальный отчет 40" xfId="2335"/>
    <cellStyle name="_071130 Январь-ноябрь 2007г _Квартальный отчет 40" xfId="2336"/>
    <cellStyle name="_071130 Январь-ноябрь 2007г _Квартальный отчет 41" xfId="2337"/>
    <cellStyle name="_071130 Январь-ноябрь 2007г _Квартальный отчет 41" xfId="2338"/>
    <cellStyle name="_071130 Январь-ноябрь 2007г _Квартальный отчет 42" xfId="2339"/>
    <cellStyle name="_071130 Январь-ноябрь 2007г _Квартальный отчет 42" xfId="2340"/>
    <cellStyle name="_071130 Январь-ноябрь 2007г _Квартальный отчет 43" xfId="2341"/>
    <cellStyle name="_071130 Январь-ноябрь 2007г _Квартальный отчет 43" xfId="2342"/>
    <cellStyle name="_071130 Январь-ноябрь 2007г _Квартальный отчет 44" xfId="2343"/>
    <cellStyle name="_071130 Январь-ноябрь 2007г _Квартальный отчет 44" xfId="2344"/>
    <cellStyle name="_071130 Январь-ноябрь 2007г _Квартальный отчет 45" xfId="2345"/>
    <cellStyle name="_071130 Январь-ноябрь 2007г _Квартальный отчет 45" xfId="2346"/>
    <cellStyle name="_071130 Январь-ноябрь 2007г _Квартальный отчет 46" xfId="2347"/>
    <cellStyle name="_071130 Январь-ноябрь 2007г _Квартальный отчет 46" xfId="2348"/>
    <cellStyle name="_071130 Январь-ноябрь 2007г _Квартальный отчет 47" xfId="2349"/>
    <cellStyle name="_071130 Январь-ноябрь 2007г _Квартальный отчет 47" xfId="2350"/>
    <cellStyle name="_071130 Январь-ноябрь 2007г _Квартальный отчет 48" xfId="2351"/>
    <cellStyle name="_071130 Январь-ноябрь 2007г _Квартальный отчет 48" xfId="2352"/>
    <cellStyle name="_071130 Январь-ноябрь 2007г _Квартальный отчет 49" xfId="2353"/>
    <cellStyle name="_071130 Январь-ноябрь 2007г _Квартальный отчет 49" xfId="2354"/>
    <cellStyle name="_071130 Январь-ноябрь 2007г _Квартальный отчет 5" xfId="2355"/>
    <cellStyle name="_071130 Январь-ноябрь 2007г _Квартальный отчет 5" xfId="2356"/>
    <cellStyle name="_071130 Январь-ноябрь 2007г _Квартальный отчет 50" xfId="2357"/>
    <cellStyle name="_071130 Январь-ноябрь 2007г _Квартальный отчет 50" xfId="2358"/>
    <cellStyle name="_071130 Январь-ноябрь 2007г _Квартальный отчет 51" xfId="2359"/>
    <cellStyle name="_071130 Январь-ноябрь 2007г _Квартальный отчет 51" xfId="2360"/>
    <cellStyle name="_071130 Январь-ноябрь 2007г _Квартальный отчет 52" xfId="2361"/>
    <cellStyle name="_071130 Январь-ноябрь 2007г _Квартальный отчет 52" xfId="2362"/>
    <cellStyle name="_071130 Январь-ноябрь 2007г _Квартальный отчет 53" xfId="2363"/>
    <cellStyle name="_071130 Январь-ноябрь 2007г _Квартальный отчет 53" xfId="2364"/>
    <cellStyle name="_071130 Январь-ноябрь 2007г _Квартальный отчет 54" xfId="2365"/>
    <cellStyle name="_071130 Январь-ноябрь 2007г _Квартальный отчет 54" xfId="2366"/>
    <cellStyle name="_071130 Январь-ноябрь 2007г _Квартальный отчет 6" xfId="2367"/>
    <cellStyle name="_071130 Январь-ноябрь 2007г _Квартальный отчет 6" xfId="2368"/>
    <cellStyle name="_071130 Январь-ноябрь 2007г _Квартальный отчет 7" xfId="2369"/>
    <cellStyle name="_071130 Январь-ноябрь 2007г _Квартальный отчет 7" xfId="2370"/>
    <cellStyle name="_071130 Январь-ноябрь 2007г _Квартальный отчет 8" xfId="2371"/>
    <cellStyle name="_071130 Январь-ноябрь 2007г _Квартальный отчет 8" xfId="2372"/>
    <cellStyle name="_071130 Январь-ноябрь 2007г _Квартальный отчет 9" xfId="2373"/>
    <cellStyle name="_071130 Январь-ноябрь 2007г _Квартальный отчет 9" xfId="2374"/>
    <cellStyle name="_attachment2" xfId="2375"/>
    <cellStyle name="_attachment2" xfId="2376"/>
    <cellStyle name="_attachment2 10" xfId="2377"/>
    <cellStyle name="_attachment2 10" xfId="2378"/>
    <cellStyle name="_attachment2 11" xfId="2379"/>
    <cellStyle name="_attachment2 11" xfId="2380"/>
    <cellStyle name="_attachment2 11 2" xfId="2381"/>
    <cellStyle name="_attachment2 11 2" xfId="2382"/>
    <cellStyle name="_attachment2 11 3" xfId="2383"/>
    <cellStyle name="_attachment2 11 3" xfId="2384"/>
    <cellStyle name="_attachment2 11 4" xfId="2385"/>
    <cellStyle name="_attachment2 11 4" xfId="2386"/>
    <cellStyle name="_attachment2 11 5" xfId="2387"/>
    <cellStyle name="_attachment2 11 5" xfId="2388"/>
    <cellStyle name="_attachment2 11 6" xfId="2389"/>
    <cellStyle name="_attachment2 11 6" xfId="2390"/>
    <cellStyle name="_attachment2 12" xfId="2391"/>
    <cellStyle name="_attachment2 12" xfId="2392"/>
    <cellStyle name="_attachment2 12 2" xfId="2393"/>
    <cellStyle name="_attachment2 12 2" xfId="2394"/>
    <cellStyle name="_attachment2 12 3" xfId="2395"/>
    <cellStyle name="_attachment2 12 3" xfId="2396"/>
    <cellStyle name="_attachment2 12 4" xfId="2397"/>
    <cellStyle name="_attachment2 12 4" xfId="2398"/>
    <cellStyle name="_attachment2 12 5" xfId="2399"/>
    <cellStyle name="_attachment2 12 5" xfId="2400"/>
    <cellStyle name="_attachment2 13" xfId="2401"/>
    <cellStyle name="_attachment2 13" xfId="2402"/>
    <cellStyle name="_attachment2 14" xfId="2403"/>
    <cellStyle name="_attachment2 14" xfId="2404"/>
    <cellStyle name="_attachment2 15" xfId="2405"/>
    <cellStyle name="_attachment2 15" xfId="2406"/>
    <cellStyle name="_attachment2 16" xfId="2407"/>
    <cellStyle name="_attachment2 16" xfId="2408"/>
    <cellStyle name="_attachment2 17" xfId="2409"/>
    <cellStyle name="_attachment2 17" xfId="2410"/>
    <cellStyle name="_attachment2 18" xfId="2411"/>
    <cellStyle name="_attachment2 18" xfId="2412"/>
    <cellStyle name="_attachment2 19" xfId="2413"/>
    <cellStyle name="_attachment2 19" xfId="2414"/>
    <cellStyle name="_attachment2 2" xfId="2415"/>
    <cellStyle name="_attachment2 2" xfId="2416"/>
    <cellStyle name="_attachment2 20" xfId="2417"/>
    <cellStyle name="_attachment2 20" xfId="2418"/>
    <cellStyle name="_attachment2 21" xfId="2419"/>
    <cellStyle name="_attachment2 21" xfId="2420"/>
    <cellStyle name="_attachment2 22" xfId="2421"/>
    <cellStyle name="_attachment2 22" xfId="2422"/>
    <cellStyle name="_attachment2 23" xfId="2423"/>
    <cellStyle name="_attachment2 23" xfId="2424"/>
    <cellStyle name="_attachment2 24" xfId="2425"/>
    <cellStyle name="_attachment2 24" xfId="2426"/>
    <cellStyle name="_attachment2 25" xfId="2427"/>
    <cellStyle name="_attachment2 25" xfId="2428"/>
    <cellStyle name="_attachment2 26" xfId="2429"/>
    <cellStyle name="_attachment2 26" xfId="2430"/>
    <cellStyle name="_attachment2 27" xfId="2431"/>
    <cellStyle name="_attachment2 27" xfId="2432"/>
    <cellStyle name="_attachment2 28" xfId="2433"/>
    <cellStyle name="_attachment2 28" xfId="2434"/>
    <cellStyle name="_attachment2 29" xfId="2435"/>
    <cellStyle name="_attachment2 29" xfId="2436"/>
    <cellStyle name="_attachment2 3" xfId="2437"/>
    <cellStyle name="_attachment2 3" xfId="2438"/>
    <cellStyle name="_attachment2 30" xfId="2439"/>
    <cellStyle name="_attachment2 30" xfId="2440"/>
    <cellStyle name="_attachment2 31" xfId="2441"/>
    <cellStyle name="_attachment2 31" xfId="2442"/>
    <cellStyle name="_attachment2 32" xfId="2443"/>
    <cellStyle name="_attachment2 32" xfId="2444"/>
    <cellStyle name="_attachment2 33" xfId="2445"/>
    <cellStyle name="_attachment2 33" xfId="2446"/>
    <cellStyle name="_attachment2 34" xfId="2447"/>
    <cellStyle name="_attachment2 34" xfId="2448"/>
    <cellStyle name="_attachment2 35" xfId="2449"/>
    <cellStyle name="_attachment2 35" xfId="2450"/>
    <cellStyle name="_attachment2 36" xfId="2451"/>
    <cellStyle name="_attachment2 36" xfId="2452"/>
    <cellStyle name="_attachment2 37" xfId="2453"/>
    <cellStyle name="_attachment2 37" xfId="2454"/>
    <cellStyle name="_attachment2 38" xfId="2455"/>
    <cellStyle name="_attachment2 38" xfId="2456"/>
    <cellStyle name="_attachment2 39" xfId="2457"/>
    <cellStyle name="_attachment2 39" xfId="2458"/>
    <cellStyle name="_attachment2 4" xfId="2459"/>
    <cellStyle name="_attachment2 4" xfId="2460"/>
    <cellStyle name="_attachment2 40" xfId="2461"/>
    <cellStyle name="_attachment2 40" xfId="2462"/>
    <cellStyle name="_attachment2 41" xfId="2463"/>
    <cellStyle name="_attachment2 41" xfId="2464"/>
    <cellStyle name="_attachment2 42" xfId="2465"/>
    <cellStyle name="_attachment2 42" xfId="2466"/>
    <cellStyle name="_attachment2 43" xfId="2467"/>
    <cellStyle name="_attachment2 43" xfId="2468"/>
    <cellStyle name="_attachment2 44" xfId="2469"/>
    <cellStyle name="_attachment2 44" xfId="2470"/>
    <cellStyle name="_attachment2 45" xfId="2471"/>
    <cellStyle name="_attachment2 45" xfId="2472"/>
    <cellStyle name="_attachment2 46" xfId="2473"/>
    <cellStyle name="_attachment2 46" xfId="2474"/>
    <cellStyle name="_attachment2 47" xfId="2475"/>
    <cellStyle name="_attachment2 47" xfId="2476"/>
    <cellStyle name="_attachment2 48" xfId="2477"/>
    <cellStyle name="_attachment2 48" xfId="2478"/>
    <cellStyle name="_attachment2 49" xfId="2479"/>
    <cellStyle name="_attachment2 49" xfId="2480"/>
    <cellStyle name="_attachment2 5" xfId="2481"/>
    <cellStyle name="_attachment2 5" xfId="2482"/>
    <cellStyle name="_attachment2 50" xfId="2483"/>
    <cellStyle name="_attachment2 50" xfId="2484"/>
    <cellStyle name="_attachment2 51" xfId="2485"/>
    <cellStyle name="_attachment2 51" xfId="2486"/>
    <cellStyle name="_attachment2 52" xfId="2487"/>
    <cellStyle name="_attachment2 52" xfId="2488"/>
    <cellStyle name="_attachment2 53" xfId="2489"/>
    <cellStyle name="_attachment2 53" xfId="2490"/>
    <cellStyle name="_attachment2 54" xfId="2491"/>
    <cellStyle name="_attachment2 54" xfId="2492"/>
    <cellStyle name="_attachment2 6" xfId="2493"/>
    <cellStyle name="_attachment2 6" xfId="2494"/>
    <cellStyle name="_attachment2 7" xfId="2495"/>
    <cellStyle name="_attachment2 7" xfId="2496"/>
    <cellStyle name="_attachment2 8" xfId="2497"/>
    <cellStyle name="_attachment2 8" xfId="2498"/>
    <cellStyle name="_attachment2 9" xfId="2499"/>
    <cellStyle name="_attachment2 9" xfId="2500"/>
    <cellStyle name="_Квартальный отчет" xfId="2501"/>
    <cellStyle name="_Квартальный отчет" xfId="2502"/>
    <cellStyle name="_Квартальный отчет 10" xfId="2503"/>
    <cellStyle name="_Квартальный отчет 10" xfId="2504"/>
    <cellStyle name="_Квартальный отчет 11" xfId="2505"/>
    <cellStyle name="_Квартальный отчет 11" xfId="2506"/>
    <cellStyle name="_Квартальный отчет 11 2" xfId="2507"/>
    <cellStyle name="_Квартальный отчет 11 2" xfId="2508"/>
    <cellStyle name="_Квартальный отчет 11 3" xfId="2509"/>
    <cellStyle name="_Квартальный отчет 11 3" xfId="2510"/>
    <cellStyle name="_Квартальный отчет 11 4" xfId="2511"/>
    <cellStyle name="_Квартальный отчет 11 4" xfId="2512"/>
    <cellStyle name="_Квартальный отчет 11 5" xfId="2513"/>
    <cellStyle name="_Квартальный отчет 11 5" xfId="2514"/>
    <cellStyle name="_Квартальный отчет 11 6" xfId="2515"/>
    <cellStyle name="_Квартальный отчет 11 6" xfId="2516"/>
    <cellStyle name="_Квартальный отчет 12" xfId="2517"/>
    <cellStyle name="_Квартальный отчет 12" xfId="2518"/>
    <cellStyle name="_Квартальный отчет 12 2" xfId="2519"/>
    <cellStyle name="_Квартальный отчет 12 2" xfId="2520"/>
    <cellStyle name="_Квартальный отчет 12 3" xfId="2521"/>
    <cellStyle name="_Квартальный отчет 12 3" xfId="2522"/>
    <cellStyle name="_Квартальный отчет 12 4" xfId="2523"/>
    <cellStyle name="_Квартальный отчет 12 4" xfId="2524"/>
    <cellStyle name="_Квартальный отчет 12 5" xfId="2525"/>
    <cellStyle name="_Квартальный отчет 12 5" xfId="2526"/>
    <cellStyle name="_Квартальный отчет 13" xfId="2527"/>
    <cellStyle name="_Квартальный отчет 13" xfId="2528"/>
    <cellStyle name="_Квартальный отчет 14" xfId="2529"/>
    <cellStyle name="_Квартальный отчет 14" xfId="2530"/>
    <cellStyle name="_Квартальный отчет 15" xfId="2531"/>
    <cellStyle name="_Квартальный отчет 15" xfId="2532"/>
    <cellStyle name="_Квартальный отчет 16" xfId="2533"/>
    <cellStyle name="_Квартальный отчет 16" xfId="2534"/>
    <cellStyle name="_Квартальный отчет 17" xfId="2535"/>
    <cellStyle name="_Квартальный отчет 17" xfId="2536"/>
    <cellStyle name="_Квартальный отчет 18" xfId="2537"/>
    <cellStyle name="_Квартальный отчет 18" xfId="2538"/>
    <cellStyle name="_Квартальный отчет 19" xfId="2539"/>
    <cellStyle name="_Квартальный отчет 19" xfId="2540"/>
    <cellStyle name="_Квартальный отчет 2" xfId="2541"/>
    <cellStyle name="_Квартальный отчет 2" xfId="2542"/>
    <cellStyle name="_Квартальный отчет 20" xfId="2543"/>
    <cellStyle name="_Квартальный отчет 20" xfId="2544"/>
    <cellStyle name="_Квартальный отчет 21" xfId="2545"/>
    <cellStyle name="_Квартальный отчет 21" xfId="2546"/>
    <cellStyle name="_Квартальный отчет 22" xfId="2547"/>
    <cellStyle name="_Квартальный отчет 22" xfId="2548"/>
    <cellStyle name="_Квартальный отчет 23" xfId="2549"/>
    <cellStyle name="_Квартальный отчет 23" xfId="2550"/>
    <cellStyle name="_Квартальный отчет 24" xfId="2551"/>
    <cellStyle name="_Квартальный отчет 24" xfId="2552"/>
    <cellStyle name="_Квартальный отчет 25" xfId="2553"/>
    <cellStyle name="_Квартальный отчет 25" xfId="2554"/>
    <cellStyle name="_Квартальный отчет 26" xfId="2555"/>
    <cellStyle name="_Квартальный отчет 26" xfId="2556"/>
    <cellStyle name="_Квартальный отчет 27" xfId="2557"/>
    <cellStyle name="_Квартальный отчет 27" xfId="2558"/>
    <cellStyle name="_Квартальный отчет 28" xfId="2559"/>
    <cellStyle name="_Квартальный отчет 28" xfId="2560"/>
    <cellStyle name="_Квартальный отчет 29" xfId="2561"/>
    <cellStyle name="_Квартальный отчет 29" xfId="2562"/>
    <cellStyle name="_Квартальный отчет 3" xfId="2563"/>
    <cellStyle name="_Квартальный отчет 3" xfId="2564"/>
    <cellStyle name="_Квартальный отчет 30" xfId="2565"/>
    <cellStyle name="_Квартальный отчет 30" xfId="2566"/>
    <cellStyle name="_Квартальный отчет 31" xfId="2567"/>
    <cellStyle name="_Квартальный отчет 31" xfId="2568"/>
    <cellStyle name="_Квартальный отчет 32" xfId="2569"/>
    <cellStyle name="_Квартальный отчет 32" xfId="2570"/>
    <cellStyle name="_Квартальный отчет 33" xfId="2571"/>
    <cellStyle name="_Квартальный отчет 33" xfId="2572"/>
    <cellStyle name="_Квартальный отчет 34" xfId="2573"/>
    <cellStyle name="_Квартальный отчет 34" xfId="2574"/>
    <cellStyle name="_Квартальный отчет 35" xfId="2575"/>
    <cellStyle name="_Квартальный отчет 35" xfId="2576"/>
    <cellStyle name="_Квартальный отчет 36" xfId="2577"/>
    <cellStyle name="_Квартальный отчет 36" xfId="2578"/>
    <cellStyle name="_Квартальный отчет 37" xfId="2579"/>
    <cellStyle name="_Квартальный отчет 37" xfId="2580"/>
    <cellStyle name="_Квартальный отчет 38" xfId="2581"/>
    <cellStyle name="_Квартальный отчет 38" xfId="2582"/>
    <cellStyle name="_Квартальный отчет 39" xfId="2583"/>
    <cellStyle name="_Квартальный отчет 39" xfId="2584"/>
    <cellStyle name="_Квартальный отчет 4" xfId="2585"/>
    <cellStyle name="_Квартальный отчет 4" xfId="2586"/>
    <cellStyle name="_Квартальный отчет 40" xfId="2587"/>
    <cellStyle name="_Квартальный отчет 40" xfId="2588"/>
    <cellStyle name="_Квартальный отчет 41" xfId="2589"/>
    <cellStyle name="_Квартальный отчет 41" xfId="2590"/>
    <cellStyle name="_Квартальный отчет 42" xfId="2591"/>
    <cellStyle name="_Квартальный отчет 42" xfId="2592"/>
    <cellStyle name="_Квартальный отчет 43" xfId="2593"/>
    <cellStyle name="_Квартальный отчет 43" xfId="2594"/>
    <cellStyle name="_Квартальный отчет 44" xfId="2595"/>
    <cellStyle name="_Квартальный отчет 44" xfId="2596"/>
    <cellStyle name="_Квартальный отчет 45" xfId="2597"/>
    <cellStyle name="_Квартальный отчет 45" xfId="2598"/>
    <cellStyle name="_Квартальный отчет 46" xfId="2599"/>
    <cellStyle name="_Квартальный отчет 46" xfId="2600"/>
    <cellStyle name="_Квартальный отчет 47" xfId="2601"/>
    <cellStyle name="_Квартальный отчет 47" xfId="2602"/>
    <cellStyle name="_Квартальный отчет 48" xfId="2603"/>
    <cellStyle name="_Квартальный отчет 48" xfId="2604"/>
    <cellStyle name="_Квартальный отчет 49" xfId="2605"/>
    <cellStyle name="_Квартальный отчет 49" xfId="2606"/>
    <cellStyle name="_Квартальный отчет 5" xfId="2607"/>
    <cellStyle name="_Квартальный отчет 5" xfId="2608"/>
    <cellStyle name="_Квартальный отчет 50" xfId="2609"/>
    <cellStyle name="_Квартальный отчет 50" xfId="2610"/>
    <cellStyle name="_Квартальный отчет 51" xfId="2611"/>
    <cellStyle name="_Квартальный отчет 51" xfId="2612"/>
    <cellStyle name="_Квартальный отчет 52" xfId="2613"/>
    <cellStyle name="_Квартальный отчет 52" xfId="2614"/>
    <cellStyle name="_Квартальный отчет 53" xfId="2615"/>
    <cellStyle name="_Квартальный отчет 53" xfId="2616"/>
    <cellStyle name="_Квартальный отчет 54" xfId="2617"/>
    <cellStyle name="_Квартальный отчет 54" xfId="2618"/>
    <cellStyle name="_Квартальный отчет 6" xfId="2619"/>
    <cellStyle name="_Квартальный отчет 6" xfId="2620"/>
    <cellStyle name="_Квартальный отчет 7" xfId="2621"/>
    <cellStyle name="_Квартальный отчет 7" xfId="2622"/>
    <cellStyle name="_Квартальный отчет 8" xfId="2623"/>
    <cellStyle name="_Квартальный отчет 8" xfId="2624"/>
    <cellStyle name="_Квартальный отчет 9" xfId="2625"/>
    <cellStyle name="_Квартальный отчет 9" xfId="2626"/>
    <cellStyle name="_Мониторинг янв-декабрь 2007" xfId="2627"/>
    <cellStyle name="_Мониторинг янв-декабрь 2007" xfId="2628"/>
    <cellStyle name="_Мониторинг янв-декабрь 2007 10" xfId="2629"/>
    <cellStyle name="_Мониторинг янв-декабрь 2007 10" xfId="2630"/>
    <cellStyle name="_Мониторинг янв-декабрь 2007 11" xfId="2631"/>
    <cellStyle name="_Мониторинг янв-декабрь 2007 11" xfId="2632"/>
    <cellStyle name="_Мониторинг янв-декабрь 2007 11 2" xfId="2633"/>
    <cellStyle name="_Мониторинг янв-декабрь 2007 11 2" xfId="2634"/>
    <cellStyle name="_Мониторинг янв-декабрь 2007 11 3" xfId="2635"/>
    <cellStyle name="_Мониторинг янв-декабрь 2007 11 3" xfId="2636"/>
    <cellStyle name="_Мониторинг янв-декабрь 2007 11 4" xfId="2637"/>
    <cellStyle name="_Мониторинг янв-декабрь 2007 11 4" xfId="2638"/>
    <cellStyle name="_Мониторинг янв-декабрь 2007 11 5" xfId="2639"/>
    <cellStyle name="_Мониторинг янв-декабрь 2007 11 5" xfId="2640"/>
    <cellStyle name="_Мониторинг янв-декабрь 2007 11 6" xfId="2641"/>
    <cellStyle name="_Мониторинг янв-декабрь 2007 11 6" xfId="2642"/>
    <cellStyle name="_Мониторинг янв-декабрь 2007 12" xfId="2643"/>
    <cellStyle name="_Мониторинг янв-декабрь 2007 12" xfId="2644"/>
    <cellStyle name="_Мониторинг янв-декабрь 2007 12 2" xfId="2645"/>
    <cellStyle name="_Мониторинг янв-декабрь 2007 12 2" xfId="2646"/>
    <cellStyle name="_Мониторинг янв-декабрь 2007 12 3" xfId="2647"/>
    <cellStyle name="_Мониторинг янв-декабрь 2007 12 3" xfId="2648"/>
    <cellStyle name="_Мониторинг янв-декабрь 2007 12 4" xfId="2649"/>
    <cellStyle name="_Мониторинг янв-декабрь 2007 12 4" xfId="2650"/>
    <cellStyle name="_Мониторинг янв-декабрь 2007 12 5" xfId="2651"/>
    <cellStyle name="_Мониторинг янв-декабрь 2007 12 5" xfId="2652"/>
    <cellStyle name="_Мониторинг янв-декабрь 2007 13" xfId="2653"/>
    <cellStyle name="_Мониторинг янв-декабрь 2007 13" xfId="2654"/>
    <cellStyle name="_Мониторинг янв-декабрь 2007 14" xfId="2655"/>
    <cellStyle name="_Мониторинг янв-декабрь 2007 14" xfId="2656"/>
    <cellStyle name="_Мониторинг янв-декабрь 2007 15" xfId="2657"/>
    <cellStyle name="_Мониторинг янв-декабрь 2007 15" xfId="2658"/>
    <cellStyle name="_Мониторинг янв-декабрь 2007 16" xfId="2659"/>
    <cellStyle name="_Мониторинг янв-декабрь 2007 16" xfId="2660"/>
    <cellStyle name="_Мониторинг янв-декабрь 2007 17" xfId="2661"/>
    <cellStyle name="_Мониторинг янв-декабрь 2007 17" xfId="2662"/>
    <cellStyle name="_Мониторинг янв-декабрь 2007 18" xfId="2663"/>
    <cellStyle name="_Мониторинг янв-декабрь 2007 18" xfId="2664"/>
    <cellStyle name="_Мониторинг янв-декабрь 2007 19" xfId="2665"/>
    <cellStyle name="_Мониторинг янв-декабрь 2007 19" xfId="2666"/>
    <cellStyle name="_Мониторинг янв-декабрь 2007 2" xfId="2667"/>
    <cellStyle name="_Мониторинг янв-декабрь 2007 2" xfId="2668"/>
    <cellStyle name="_Мониторинг янв-декабрь 2007 20" xfId="2669"/>
    <cellStyle name="_Мониторинг янв-декабрь 2007 20" xfId="2670"/>
    <cellStyle name="_Мониторинг янв-декабрь 2007 21" xfId="2671"/>
    <cellStyle name="_Мониторинг янв-декабрь 2007 21" xfId="2672"/>
    <cellStyle name="_Мониторинг янв-декабрь 2007 22" xfId="2673"/>
    <cellStyle name="_Мониторинг янв-декабрь 2007 22" xfId="2674"/>
    <cellStyle name="_Мониторинг янв-декабрь 2007 23" xfId="2675"/>
    <cellStyle name="_Мониторинг янв-декабрь 2007 23" xfId="2676"/>
    <cellStyle name="_Мониторинг янв-декабрь 2007 24" xfId="2677"/>
    <cellStyle name="_Мониторинг янв-декабрь 2007 24" xfId="2678"/>
    <cellStyle name="_Мониторинг янв-декабрь 2007 25" xfId="2679"/>
    <cellStyle name="_Мониторинг янв-декабрь 2007 25" xfId="2680"/>
    <cellStyle name="_Мониторинг янв-декабрь 2007 26" xfId="2681"/>
    <cellStyle name="_Мониторинг янв-декабрь 2007 26" xfId="2682"/>
    <cellStyle name="_Мониторинг янв-декабрь 2007 27" xfId="2683"/>
    <cellStyle name="_Мониторинг янв-декабрь 2007 27" xfId="2684"/>
    <cellStyle name="_Мониторинг янв-декабрь 2007 28" xfId="2685"/>
    <cellStyle name="_Мониторинг янв-декабрь 2007 28" xfId="2686"/>
    <cellStyle name="_Мониторинг янв-декабрь 2007 29" xfId="2687"/>
    <cellStyle name="_Мониторинг янв-декабрь 2007 29" xfId="2688"/>
    <cellStyle name="_Мониторинг янв-декабрь 2007 3" xfId="2689"/>
    <cellStyle name="_Мониторинг янв-декабрь 2007 3" xfId="2690"/>
    <cellStyle name="_Мониторинг янв-декабрь 2007 30" xfId="2691"/>
    <cellStyle name="_Мониторинг янв-декабрь 2007 30" xfId="2692"/>
    <cellStyle name="_Мониторинг янв-декабрь 2007 31" xfId="2693"/>
    <cellStyle name="_Мониторинг янв-декабрь 2007 31" xfId="2694"/>
    <cellStyle name="_Мониторинг янв-декабрь 2007 32" xfId="2695"/>
    <cellStyle name="_Мониторинг янв-декабрь 2007 32" xfId="2696"/>
    <cellStyle name="_Мониторинг янв-декабрь 2007 33" xfId="2697"/>
    <cellStyle name="_Мониторинг янв-декабрь 2007 33" xfId="2698"/>
    <cellStyle name="_Мониторинг янв-декабрь 2007 34" xfId="2699"/>
    <cellStyle name="_Мониторинг янв-декабрь 2007 34" xfId="2700"/>
    <cellStyle name="_Мониторинг янв-декабрь 2007 35" xfId="2701"/>
    <cellStyle name="_Мониторинг янв-декабрь 2007 35" xfId="2702"/>
    <cellStyle name="_Мониторинг янв-декабрь 2007 36" xfId="2703"/>
    <cellStyle name="_Мониторинг янв-декабрь 2007 36" xfId="2704"/>
    <cellStyle name="_Мониторинг янв-декабрь 2007 37" xfId="2705"/>
    <cellStyle name="_Мониторинг янв-декабрь 2007 37" xfId="2706"/>
    <cellStyle name="_Мониторинг янв-декабрь 2007 38" xfId="2707"/>
    <cellStyle name="_Мониторинг янв-декабрь 2007 38" xfId="2708"/>
    <cellStyle name="_Мониторинг янв-декабрь 2007 39" xfId="2709"/>
    <cellStyle name="_Мониторинг янв-декабрь 2007 39" xfId="2710"/>
    <cellStyle name="_Мониторинг янв-декабрь 2007 4" xfId="2711"/>
    <cellStyle name="_Мониторинг янв-декабрь 2007 4" xfId="2712"/>
    <cellStyle name="_Мониторинг янв-декабрь 2007 40" xfId="2713"/>
    <cellStyle name="_Мониторинг янв-декабрь 2007 40" xfId="2714"/>
    <cellStyle name="_Мониторинг янв-декабрь 2007 41" xfId="2715"/>
    <cellStyle name="_Мониторинг янв-декабрь 2007 41" xfId="2716"/>
    <cellStyle name="_Мониторинг янв-декабрь 2007 42" xfId="2717"/>
    <cellStyle name="_Мониторинг янв-декабрь 2007 42" xfId="2718"/>
    <cellStyle name="_Мониторинг янв-декабрь 2007 43" xfId="2719"/>
    <cellStyle name="_Мониторинг янв-декабрь 2007 43" xfId="2720"/>
    <cellStyle name="_Мониторинг янв-декабрь 2007 44" xfId="2721"/>
    <cellStyle name="_Мониторинг янв-декабрь 2007 44" xfId="2722"/>
    <cellStyle name="_Мониторинг янв-декабрь 2007 45" xfId="2723"/>
    <cellStyle name="_Мониторинг янв-декабрь 2007 45" xfId="2724"/>
    <cellStyle name="_Мониторинг янв-декабрь 2007 46" xfId="2725"/>
    <cellStyle name="_Мониторинг янв-декабрь 2007 46" xfId="2726"/>
    <cellStyle name="_Мониторинг янв-декабрь 2007 47" xfId="2727"/>
    <cellStyle name="_Мониторинг янв-декабрь 2007 47" xfId="2728"/>
    <cellStyle name="_Мониторинг янв-декабрь 2007 48" xfId="2729"/>
    <cellStyle name="_Мониторинг янв-декабрь 2007 48" xfId="2730"/>
    <cellStyle name="_Мониторинг янв-декабрь 2007 49" xfId="2731"/>
    <cellStyle name="_Мониторинг янв-декабрь 2007 49" xfId="2732"/>
    <cellStyle name="_Мониторинг янв-декабрь 2007 5" xfId="2733"/>
    <cellStyle name="_Мониторинг янв-декабрь 2007 5" xfId="2734"/>
    <cellStyle name="_Мониторинг янв-декабрь 2007 50" xfId="2735"/>
    <cellStyle name="_Мониторинг янв-декабрь 2007 50" xfId="2736"/>
    <cellStyle name="_Мониторинг янв-декабрь 2007 51" xfId="2737"/>
    <cellStyle name="_Мониторинг янв-декабрь 2007 51" xfId="2738"/>
    <cellStyle name="_Мониторинг янв-декабрь 2007 52" xfId="2739"/>
    <cellStyle name="_Мониторинг янв-декабрь 2007 52" xfId="2740"/>
    <cellStyle name="_Мониторинг янв-декабрь 2007 53" xfId="2741"/>
    <cellStyle name="_Мониторинг янв-декабрь 2007 53" xfId="2742"/>
    <cellStyle name="_Мониторинг янв-декабрь 2007 54" xfId="2743"/>
    <cellStyle name="_Мониторинг янв-декабрь 2007 54" xfId="2744"/>
    <cellStyle name="_Мониторинг янв-декабрь 2007 6" xfId="2745"/>
    <cellStyle name="_Мониторинг янв-декабрь 2007 6" xfId="2746"/>
    <cellStyle name="_Мониторинг янв-декабрь 2007 7" xfId="2747"/>
    <cellStyle name="_Мониторинг янв-декабрь 2007 7" xfId="2748"/>
    <cellStyle name="_Мониторинг янв-декабрь 2007 8" xfId="2749"/>
    <cellStyle name="_Мониторинг янв-декабрь 2007 8" xfId="2750"/>
    <cellStyle name="_Мониторинг янв-декабрь 2007 9" xfId="2751"/>
    <cellStyle name="_Мониторинг янв-декабрь 2007 9" xfId="2752"/>
    <cellStyle name="_фин_отчет_1 квартал_2008" xfId="2753"/>
    <cellStyle name="_фин_отчет_1 квартал_2008" xfId="2754"/>
    <cellStyle name="_фин_отчет_1 квартал_2008 10" xfId="2755"/>
    <cellStyle name="_фин_отчет_1 квартал_2008 10" xfId="2756"/>
    <cellStyle name="_фин_отчет_1 квартал_2008 11" xfId="2757"/>
    <cellStyle name="_фин_отчет_1 квартал_2008 11" xfId="2758"/>
    <cellStyle name="_фин_отчет_1 квартал_2008 11 2" xfId="2759"/>
    <cellStyle name="_фин_отчет_1 квартал_2008 11 2" xfId="2760"/>
    <cellStyle name="_фин_отчет_1 квартал_2008 11 3" xfId="2761"/>
    <cellStyle name="_фин_отчет_1 квартал_2008 11 3" xfId="2762"/>
    <cellStyle name="_фин_отчет_1 квартал_2008 11 4" xfId="2763"/>
    <cellStyle name="_фин_отчет_1 квартал_2008 11 4" xfId="2764"/>
    <cellStyle name="_фин_отчет_1 квартал_2008 11 5" xfId="2765"/>
    <cellStyle name="_фин_отчет_1 квартал_2008 11 5" xfId="2766"/>
    <cellStyle name="_фин_отчет_1 квартал_2008 11 6" xfId="2767"/>
    <cellStyle name="_фин_отчет_1 квартал_2008 11 6" xfId="2768"/>
    <cellStyle name="_фин_отчет_1 квартал_2008 12" xfId="2769"/>
    <cellStyle name="_фин_отчет_1 квартал_2008 12" xfId="2770"/>
    <cellStyle name="_фин_отчет_1 квартал_2008 12 2" xfId="2771"/>
    <cellStyle name="_фин_отчет_1 квартал_2008 12 2" xfId="2772"/>
    <cellStyle name="_фин_отчет_1 квартал_2008 12 3" xfId="2773"/>
    <cellStyle name="_фин_отчет_1 квартал_2008 12 3" xfId="2774"/>
    <cellStyle name="_фин_отчет_1 квартал_2008 12 4" xfId="2775"/>
    <cellStyle name="_фин_отчет_1 квартал_2008 12 4" xfId="2776"/>
    <cellStyle name="_фин_отчет_1 квартал_2008 12 5" xfId="2777"/>
    <cellStyle name="_фин_отчет_1 квартал_2008 12 5" xfId="2778"/>
    <cellStyle name="_фин_отчет_1 квартал_2008 13" xfId="2779"/>
    <cellStyle name="_фин_отчет_1 квартал_2008 13" xfId="2780"/>
    <cellStyle name="_фин_отчет_1 квартал_2008 14" xfId="2781"/>
    <cellStyle name="_фин_отчет_1 квартал_2008 14" xfId="2782"/>
    <cellStyle name="_фин_отчет_1 квартал_2008 15" xfId="2783"/>
    <cellStyle name="_фин_отчет_1 квартал_2008 15" xfId="2784"/>
    <cellStyle name="_фин_отчет_1 квартал_2008 16" xfId="2785"/>
    <cellStyle name="_фин_отчет_1 квартал_2008 16" xfId="2786"/>
    <cellStyle name="_фин_отчет_1 квартал_2008 17" xfId="2787"/>
    <cellStyle name="_фин_отчет_1 квартал_2008 17" xfId="2788"/>
    <cellStyle name="_фин_отчет_1 квартал_2008 18" xfId="2789"/>
    <cellStyle name="_фин_отчет_1 квартал_2008 18" xfId="2790"/>
    <cellStyle name="_фин_отчет_1 квартал_2008 19" xfId="2791"/>
    <cellStyle name="_фин_отчет_1 квартал_2008 19" xfId="2792"/>
    <cellStyle name="_фин_отчет_1 квартал_2008 2" xfId="2793"/>
    <cellStyle name="_фин_отчет_1 квартал_2008 2" xfId="2794"/>
    <cellStyle name="_фин_отчет_1 квартал_2008 20" xfId="2795"/>
    <cellStyle name="_фин_отчет_1 квартал_2008 20" xfId="2796"/>
    <cellStyle name="_фин_отчет_1 квартал_2008 21" xfId="2797"/>
    <cellStyle name="_фин_отчет_1 квартал_2008 21" xfId="2798"/>
    <cellStyle name="_фин_отчет_1 квартал_2008 22" xfId="2799"/>
    <cellStyle name="_фин_отчет_1 квартал_2008 22" xfId="2800"/>
    <cellStyle name="_фин_отчет_1 квартал_2008 23" xfId="2801"/>
    <cellStyle name="_фин_отчет_1 квартал_2008 23" xfId="2802"/>
    <cellStyle name="_фин_отчет_1 квартал_2008 24" xfId="2803"/>
    <cellStyle name="_фин_отчет_1 квартал_2008 24" xfId="2804"/>
    <cellStyle name="_фин_отчет_1 квартал_2008 25" xfId="2805"/>
    <cellStyle name="_фин_отчет_1 квартал_2008 25" xfId="2806"/>
    <cellStyle name="_фин_отчет_1 квартал_2008 26" xfId="2807"/>
    <cellStyle name="_фин_отчет_1 квартал_2008 26" xfId="2808"/>
    <cellStyle name="_фин_отчет_1 квартал_2008 27" xfId="2809"/>
    <cellStyle name="_фин_отчет_1 квартал_2008 27" xfId="2810"/>
    <cellStyle name="_фин_отчет_1 квартал_2008 28" xfId="2811"/>
    <cellStyle name="_фин_отчет_1 квартал_2008 28" xfId="2812"/>
    <cellStyle name="_фин_отчет_1 квартал_2008 29" xfId="2813"/>
    <cellStyle name="_фин_отчет_1 квартал_2008 29" xfId="2814"/>
    <cellStyle name="_фин_отчет_1 квартал_2008 3" xfId="2815"/>
    <cellStyle name="_фин_отчет_1 квартал_2008 3" xfId="2816"/>
    <cellStyle name="_фин_отчет_1 квартал_2008 30" xfId="2817"/>
    <cellStyle name="_фин_отчет_1 квартал_2008 30" xfId="2818"/>
    <cellStyle name="_фин_отчет_1 квартал_2008 31" xfId="2819"/>
    <cellStyle name="_фин_отчет_1 квартал_2008 31" xfId="2820"/>
    <cellStyle name="_фин_отчет_1 квартал_2008 32" xfId="2821"/>
    <cellStyle name="_фин_отчет_1 квартал_2008 32" xfId="2822"/>
    <cellStyle name="_фин_отчет_1 квартал_2008 33" xfId="2823"/>
    <cellStyle name="_фин_отчет_1 квартал_2008 33" xfId="2824"/>
    <cellStyle name="_фин_отчет_1 квартал_2008 34" xfId="2825"/>
    <cellStyle name="_фин_отчет_1 квартал_2008 34" xfId="2826"/>
    <cellStyle name="_фин_отчет_1 квартал_2008 35" xfId="2827"/>
    <cellStyle name="_фин_отчет_1 квартал_2008 35" xfId="2828"/>
    <cellStyle name="_фин_отчет_1 квартал_2008 36" xfId="2829"/>
    <cellStyle name="_фин_отчет_1 квартал_2008 36" xfId="2830"/>
    <cellStyle name="_фин_отчет_1 квартал_2008 37" xfId="2831"/>
    <cellStyle name="_фин_отчет_1 квартал_2008 37" xfId="2832"/>
    <cellStyle name="_фин_отчет_1 квартал_2008 38" xfId="2833"/>
    <cellStyle name="_фин_отчет_1 квартал_2008 38" xfId="2834"/>
    <cellStyle name="_фин_отчет_1 квартал_2008 39" xfId="2835"/>
    <cellStyle name="_фин_отчет_1 квартал_2008 39" xfId="2836"/>
    <cellStyle name="_фин_отчет_1 квартал_2008 4" xfId="2837"/>
    <cellStyle name="_фин_отчет_1 квартал_2008 4" xfId="2838"/>
    <cellStyle name="_фин_отчет_1 квартал_2008 40" xfId="2839"/>
    <cellStyle name="_фин_отчет_1 квартал_2008 40" xfId="2840"/>
    <cellStyle name="_фин_отчет_1 квартал_2008 41" xfId="2841"/>
    <cellStyle name="_фин_отчет_1 квартал_2008 41" xfId="2842"/>
    <cellStyle name="_фин_отчет_1 квартал_2008 42" xfId="2843"/>
    <cellStyle name="_фин_отчет_1 квартал_2008 42" xfId="2844"/>
    <cellStyle name="_фин_отчет_1 квартал_2008 43" xfId="2845"/>
    <cellStyle name="_фин_отчет_1 квартал_2008 43" xfId="2846"/>
    <cellStyle name="_фин_отчет_1 квартал_2008 44" xfId="2847"/>
    <cellStyle name="_фин_отчет_1 квартал_2008 44" xfId="2848"/>
    <cellStyle name="_фин_отчет_1 квартал_2008 45" xfId="2849"/>
    <cellStyle name="_фин_отчет_1 квартал_2008 45" xfId="2850"/>
    <cellStyle name="_фин_отчет_1 квартал_2008 46" xfId="2851"/>
    <cellStyle name="_фин_отчет_1 квартал_2008 46" xfId="2852"/>
    <cellStyle name="_фин_отчет_1 квартал_2008 47" xfId="2853"/>
    <cellStyle name="_фин_отчет_1 квартал_2008 47" xfId="2854"/>
    <cellStyle name="_фин_отчет_1 квартал_2008 48" xfId="2855"/>
    <cellStyle name="_фин_отчет_1 квартал_2008 48" xfId="2856"/>
    <cellStyle name="_фин_отчет_1 квартал_2008 49" xfId="2857"/>
    <cellStyle name="_фин_отчет_1 квартал_2008 49" xfId="2858"/>
    <cellStyle name="_фин_отчет_1 квартал_2008 5" xfId="2859"/>
    <cellStyle name="_фин_отчет_1 квартал_2008 5" xfId="2860"/>
    <cellStyle name="_фин_отчет_1 квартал_2008 50" xfId="2861"/>
    <cellStyle name="_фин_отчет_1 квартал_2008 50" xfId="2862"/>
    <cellStyle name="_фин_отчет_1 квартал_2008 51" xfId="2863"/>
    <cellStyle name="_фин_отчет_1 квартал_2008 51" xfId="2864"/>
    <cellStyle name="_фин_отчет_1 квартал_2008 52" xfId="2865"/>
    <cellStyle name="_фин_отчет_1 квартал_2008 52" xfId="2866"/>
    <cellStyle name="_фин_отчет_1 квартал_2008 53" xfId="2867"/>
    <cellStyle name="_фин_отчет_1 квартал_2008 53" xfId="2868"/>
    <cellStyle name="_фин_отчет_1 квартал_2008 54" xfId="2869"/>
    <cellStyle name="_фин_отчет_1 квартал_2008 54" xfId="2870"/>
    <cellStyle name="_фин_отчет_1 квартал_2008 6" xfId="2871"/>
    <cellStyle name="_фин_отчет_1 квартал_2008 6" xfId="2872"/>
    <cellStyle name="_фин_отчет_1 квартал_2008 7" xfId="2873"/>
    <cellStyle name="_фин_отчет_1 квартал_2008 7" xfId="2874"/>
    <cellStyle name="_фин_отчет_1 квартал_2008 8" xfId="2875"/>
    <cellStyle name="_фин_отчет_1 квартал_2008 8" xfId="2876"/>
    <cellStyle name="_фин_отчет_1 квартал_2008 9" xfId="2877"/>
    <cellStyle name="_фин_отчет_1 квартал_2008 9" xfId="2878"/>
    <cellStyle name="_Холдинг Отчет за 1 кв 2007г (для КТГ)" xfId="2879"/>
    <cellStyle name="_Холдинг Отчет за 1 кв 2007г (для КТГ)" xfId="2880"/>
    <cellStyle name="_Холдинг Отчет за 1 кв 2007г (для КТГ) 10" xfId="2881"/>
    <cellStyle name="_Холдинг Отчет за 1 кв 2007г (для КТГ) 10" xfId="2882"/>
    <cellStyle name="_Холдинг Отчет за 1 кв 2007г (для КТГ) 11" xfId="2883"/>
    <cellStyle name="_Холдинг Отчет за 1 кв 2007г (для КТГ) 11" xfId="2884"/>
    <cellStyle name="_Холдинг Отчет за 1 кв 2007г (для КТГ) 11 2" xfId="2885"/>
    <cellStyle name="_Холдинг Отчет за 1 кв 2007г (для КТГ) 11 2" xfId="2886"/>
    <cellStyle name="_Холдинг Отчет за 1 кв 2007г (для КТГ) 11 3" xfId="2887"/>
    <cellStyle name="_Холдинг Отчет за 1 кв 2007г (для КТГ) 11 3" xfId="2888"/>
    <cellStyle name="_Холдинг Отчет за 1 кв 2007г (для КТГ) 11 4" xfId="2889"/>
    <cellStyle name="_Холдинг Отчет за 1 кв 2007г (для КТГ) 11 4" xfId="2890"/>
    <cellStyle name="_Холдинг Отчет за 1 кв 2007г (для КТГ) 11 5" xfId="2891"/>
    <cellStyle name="_Холдинг Отчет за 1 кв 2007г (для КТГ) 11 5" xfId="2892"/>
    <cellStyle name="_Холдинг Отчет за 1 кв 2007г (для КТГ) 11 6" xfId="2893"/>
    <cellStyle name="_Холдинг Отчет за 1 кв 2007г (для КТГ) 11 6" xfId="2894"/>
    <cellStyle name="_Холдинг Отчет за 1 кв 2007г (для КТГ) 12" xfId="2895"/>
    <cellStyle name="_Холдинг Отчет за 1 кв 2007г (для КТГ) 12" xfId="2896"/>
    <cellStyle name="_Холдинг Отчет за 1 кв 2007г (для КТГ) 12 2" xfId="2897"/>
    <cellStyle name="_Холдинг Отчет за 1 кв 2007г (для КТГ) 12 2" xfId="2898"/>
    <cellStyle name="_Холдинг Отчет за 1 кв 2007г (для КТГ) 12 3" xfId="2899"/>
    <cellStyle name="_Холдинг Отчет за 1 кв 2007г (для КТГ) 12 3" xfId="2900"/>
    <cellStyle name="_Холдинг Отчет за 1 кв 2007г (для КТГ) 12 4" xfId="2901"/>
    <cellStyle name="_Холдинг Отчет за 1 кв 2007г (для КТГ) 12 4" xfId="2902"/>
    <cellStyle name="_Холдинг Отчет за 1 кв 2007г (для КТГ) 12 5" xfId="2903"/>
    <cellStyle name="_Холдинг Отчет за 1 кв 2007г (для КТГ) 12 5" xfId="2904"/>
    <cellStyle name="_Холдинг Отчет за 1 кв 2007г (для КТГ) 13" xfId="2905"/>
    <cellStyle name="_Холдинг Отчет за 1 кв 2007г (для КТГ) 13" xfId="2906"/>
    <cellStyle name="_Холдинг Отчет за 1 кв 2007г (для КТГ) 14" xfId="2907"/>
    <cellStyle name="_Холдинг Отчет за 1 кв 2007г (для КТГ) 14" xfId="2908"/>
    <cellStyle name="_Холдинг Отчет за 1 кв 2007г (для КТГ) 15" xfId="2909"/>
    <cellStyle name="_Холдинг Отчет за 1 кв 2007г (для КТГ) 15" xfId="2910"/>
    <cellStyle name="_Холдинг Отчет за 1 кв 2007г (для КТГ) 16" xfId="2911"/>
    <cellStyle name="_Холдинг Отчет за 1 кв 2007г (для КТГ) 16" xfId="2912"/>
    <cellStyle name="_Холдинг Отчет за 1 кв 2007г (для КТГ) 17" xfId="2913"/>
    <cellStyle name="_Холдинг Отчет за 1 кв 2007г (для КТГ) 17" xfId="2914"/>
    <cellStyle name="_Холдинг Отчет за 1 кв 2007г (для КТГ) 18" xfId="2915"/>
    <cellStyle name="_Холдинг Отчет за 1 кв 2007г (для КТГ) 18" xfId="2916"/>
    <cellStyle name="_Холдинг Отчет за 1 кв 2007г (для КТГ) 19" xfId="2917"/>
    <cellStyle name="_Холдинг Отчет за 1 кв 2007г (для КТГ) 19" xfId="2918"/>
    <cellStyle name="_Холдинг Отчет за 1 кв 2007г (для КТГ) 2" xfId="2919"/>
    <cellStyle name="_Холдинг Отчет за 1 кв 2007г (для КТГ) 2" xfId="2920"/>
    <cellStyle name="_Холдинг Отчет за 1 кв 2007г (для КТГ) 20" xfId="2921"/>
    <cellStyle name="_Холдинг Отчет за 1 кв 2007г (для КТГ) 20" xfId="2922"/>
    <cellStyle name="_Холдинг Отчет за 1 кв 2007г (для КТГ) 21" xfId="2923"/>
    <cellStyle name="_Холдинг Отчет за 1 кв 2007г (для КТГ) 21" xfId="2924"/>
    <cellStyle name="_Холдинг Отчет за 1 кв 2007г (для КТГ) 22" xfId="2925"/>
    <cellStyle name="_Холдинг Отчет за 1 кв 2007г (для КТГ) 22" xfId="2926"/>
    <cellStyle name="_Холдинг Отчет за 1 кв 2007г (для КТГ) 23" xfId="2927"/>
    <cellStyle name="_Холдинг Отчет за 1 кв 2007г (для КТГ) 23" xfId="2928"/>
    <cellStyle name="_Холдинг Отчет за 1 кв 2007г (для КТГ) 24" xfId="2929"/>
    <cellStyle name="_Холдинг Отчет за 1 кв 2007г (для КТГ) 24" xfId="2930"/>
    <cellStyle name="_Холдинг Отчет за 1 кв 2007г (для КТГ) 25" xfId="2931"/>
    <cellStyle name="_Холдинг Отчет за 1 кв 2007г (для КТГ) 25" xfId="2932"/>
    <cellStyle name="_Холдинг Отчет за 1 кв 2007г (для КТГ) 26" xfId="2933"/>
    <cellStyle name="_Холдинг Отчет за 1 кв 2007г (для КТГ) 26" xfId="2934"/>
    <cellStyle name="_Холдинг Отчет за 1 кв 2007г (для КТГ) 27" xfId="2935"/>
    <cellStyle name="_Холдинг Отчет за 1 кв 2007г (для КТГ) 27" xfId="2936"/>
    <cellStyle name="_Холдинг Отчет за 1 кв 2007г (для КТГ) 28" xfId="2937"/>
    <cellStyle name="_Холдинг Отчет за 1 кв 2007г (для КТГ) 28" xfId="2938"/>
    <cellStyle name="_Холдинг Отчет за 1 кв 2007г (для КТГ) 29" xfId="2939"/>
    <cellStyle name="_Холдинг Отчет за 1 кв 2007г (для КТГ) 29" xfId="2940"/>
    <cellStyle name="_Холдинг Отчет за 1 кв 2007г (для КТГ) 3" xfId="2941"/>
    <cellStyle name="_Холдинг Отчет за 1 кв 2007г (для КТГ) 3" xfId="2942"/>
    <cellStyle name="_Холдинг Отчет за 1 кв 2007г (для КТГ) 30" xfId="2943"/>
    <cellStyle name="_Холдинг Отчет за 1 кв 2007г (для КТГ) 30" xfId="2944"/>
    <cellStyle name="_Холдинг Отчет за 1 кв 2007г (для КТГ) 31" xfId="2945"/>
    <cellStyle name="_Холдинг Отчет за 1 кв 2007г (для КТГ) 31" xfId="2946"/>
    <cellStyle name="_Холдинг Отчет за 1 кв 2007г (для КТГ) 32" xfId="2947"/>
    <cellStyle name="_Холдинг Отчет за 1 кв 2007г (для КТГ) 32" xfId="2948"/>
    <cellStyle name="_Холдинг Отчет за 1 кв 2007г (для КТГ) 33" xfId="2949"/>
    <cellStyle name="_Холдинг Отчет за 1 кв 2007г (для КТГ) 33" xfId="2950"/>
    <cellStyle name="_Холдинг Отчет за 1 кв 2007г (для КТГ) 34" xfId="2951"/>
    <cellStyle name="_Холдинг Отчет за 1 кв 2007г (для КТГ) 34" xfId="2952"/>
    <cellStyle name="_Холдинг Отчет за 1 кв 2007г (для КТГ) 35" xfId="2953"/>
    <cellStyle name="_Холдинг Отчет за 1 кв 2007г (для КТГ) 35" xfId="2954"/>
    <cellStyle name="_Холдинг Отчет за 1 кв 2007г (для КТГ) 36" xfId="2955"/>
    <cellStyle name="_Холдинг Отчет за 1 кв 2007г (для КТГ) 36" xfId="2956"/>
    <cellStyle name="_Холдинг Отчет за 1 кв 2007г (для КТГ) 37" xfId="2957"/>
    <cellStyle name="_Холдинг Отчет за 1 кв 2007г (для КТГ) 37" xfId="2958"/>
    <cellStyle name="_Холдинг Отчет за 1 кв 2007г (для КТГ) 38" xfId="2959"/>
    <cellStyle name="_Холдинг Отчет за 1 кв 2007г (для КТГ) 38" xfId="2960"/>
    <cellStyle name="_Холдинг Отчет за 1 кв 2007г (для КТГ) 39" xfId="2961"/>
    <cellStyle name="_Холдинг Отчет за 1 кв 2007г (для КТГ) 39" xfId="2962"/>
    <cellStyle name="_Холдинг Отчет за 1 кв 2007г (для КТГ) 4" xfId="2963"/>
    <cellStyle name="_Холдинг Отчет за 1 кв 2007г (для КТГ) 4" xfId="2964"/>
    <cellStyle name="_Холдинг Отчет за 1 кв 2007г (для КТГ) 40" xfId="2965"/>
    <cellStyle name="_Холдинг Отчет за 1 кв 2007г (для КТГ) 40" xfId="2966"/>
    <cellStyle name="_Холдинг Отчет за 1 кв 2007г (для КТГ) 41" xfId="2967"/>
    <cellStyle name="_Холдинг Отчет за 1 кв 2007г (для КТГ) 41" xfId="2968"/>
    <cellStyle name="_Холдинг Отчет за 1 кв 2007г (для КТГ) 42" xfId="2969"/>
    <cellStyle name="_Холдинг Отчет за 1 кв 2007г (для КТГ) 42" xfId="2970"/>
    <cellStyle name="_Холдинг Отчет за 1 кв 2007г (для КТГ) 43" xfId="2971"/>
    <cellStyle name="_Холдинг Отчет за 1 кв 2007г (для КТГ) 43" xfId="2972"/>
    <cellStyle name="_Холдинг Отчет за 1 кв 2007г (для КТГ) 44" xfId="2973"/>
    <cellStyle name="_Холдинг Отчет за 1 кв 2007г (для КТГ) 44" xfId="2974"/>
    <cellStyle name="_Холдинг Отчет за 1 кв 2007г (для КТГ) 45" xfId="2975"/>
    <cellStyle name="_Холдинг Отчет за 1 кв 2007г (для КТГ) 45" xfId="2976"/>
    <cellStyle name="_Холдинг Отчет за 1 кв 2007г (для КТГ) 46" xfId="2977"/>
    <cellStyle name="_Холдинг Отчет за 1 кв 2007г (для КТГ) 46" xfId="2978"/>
    <cellStyle name="_Холдинг Отчет за 1 кв 2007г (для КТГ) 47" xfId="2979"/>
    <cellStyle name="_Холдинг Отчет за 1 кв 2007г (для КТГ) 47" xfId="2980"/>
    <cellStyle name="_Холдинг Отчет за 1 кв 2007г (для КТГ) 48" xfId="2981"/>
    <cellStyle name="_Холдинг Отчет за 1 кв 2007г (для КТГ) 48" xfId="2982"/>
    <cellStyle name="_Холдинг Отчет за 1 кв 2007г (для КТГ) 49" xfId="2983"/>
    <cellStyle name="_Холдинг Отчет за 1 кв 2007г (для КТГ) 49" xfId="2984"/>
    <cellStyle name="_Холдинг Отчет за 1 кв 2007г (для КТГ) 5" xfId="2985"/>
    <cellStyle name="_Холдинг Отчет за 1 кв 2007г (для КТГ) 5" xfId="2986"/>
    <cellStyle name="_Холдинг Отчет за 1 кв 2007г (для КТГ) 50" xfId="2987"/>
    <cellStyle name="_Холдинг Отчет за 1 кв 2007г (для КТГ) 50" xfId="2988"/>
    <cellStyle name="_Холдинг Отчет за 1 кв 2007г (для КТГ) 51" xfId="2989"/>
    <cellStyle name="_Холдинг Отчет за 1 кв 2007г (для КТГ) 51" xfId="2990"/>
    <cellStyle name="_Холдинг Отчет за 1 кв 2007г (для КТГ) 52" xfId="2991"/>
    <cellStyle name="_Холдинг Отчет за 1 кв 2007г (для КТГ) 52" xfId="2992"/>
    <cellStyle name="_Холдинг Отчет за 1 кв 2007г (для КТГ) 53" xfId="2993"/>
    <cellStyle name="_Холдинг Отчет за 1 кв 2007г (для КТГ) 53" xfId="2994"/>
    <cellStyle name="_Холдинг Отчет за 1 кв 2007г (для КТГ) 54" xfId="2995"/>
    <cellStyle name="_Холдинг Отчет за 1 кв 2007г (для КТГ) 54" xfId="2996"/>
    <cellStyle name="_Холдинг Отчет за 1 кв 2007г (для КТГ) 6" xfId="2997"/>
    <cellStyle name="_Холдинг Отчет за 1 кв 2007г (для КТГ) 6" xfId="2998"/>
    <cellStyle name="_Холдинг Отчет за 1 кв 2007г (для КТГ) 7" xfId="2999"/>
    <cellStyle name="_Холдинг Отчет за 1 кв 2007г (для КТГ) 7" xfId="3000"/>
    <cellStyle name="_Холдинг Отчет за 1 кв 2007г (для КТГ) 8" xfId="3001"/>
    <cellStyle name="_Холдинг Отчет за 1 кв 2007г (для КТГ) 8" xfId="3002"/>
    <cellStyle name="_Холдинг Отчет за 1 кв 2007г (для КТГ) 9" xfId="3003"/>
    <cellStyle name="_Холдинг Отчет за 1 кв 2007г (для КТГ) 9" xfId="3004"/>
    <cellStyle name="_янв-дек_ 2007" xfId="3005"/>
    <cellStyle name="_янв-дек_ 2007" xfId="3006"/>
    <cellStyle name="_янв-дек_ 2007 10" xfId="3007"/>
    <cellStyle name="_янв-дек_ 2007 10" xfId="3008"/>
    <cellStyle name="_янв-дек_ 2007 11" xfId="3009"/>
    <cellStyle name="_янв-дек_ 2007 11" xfId="3010"/>
    <cellStyle name="_янв-дек_ 2007 11 2" xfId="3011"/>
    <cellStyle name="_янв-дек_ 2007 11 2" xfId="3012"/>
    <cellStyle name="_янв-дек_ 2007 11 3" xfId="3013"/>
    <cellStyle name="_янв-дек_ 2007 11 3" xfId="3014"/>
    <cellStyle name="_янв-дек_ 2007 11 4" xfId="3015"/>
    <cellStyle name="_янв-дек_ 2007 11 4" xfId="3016"/>
    <cellStyle name="_янв-дек_ 2007 11 5" xfId="3017"/>
    <cellStyle name="_янв-дек_ 2007 11 5" xfId="3018"/>
    <cellStyle name="_янв-дек_ 2007 11 6" xfId="3019"/>
    <cellStyle name="_янв-дек_ 2007 11 6" xfId="3020"/>
    <cellStyle name="_янв-дек_ 2007 12" xfId="3021"/>
    <cellStyle name="_янв-дек_ 2007 12" xfId="3022"/>
    <cellStyle name="_янв-дек_ 2007 12 2" xfId="3023"/>
    <cellStyle name="_янв-дек_ 2007 12 2" xfId="3024"/>
    <cellStyle name="_янв-дек_ 2007 12 3" xfId="3025"/>
    <cellStyle name="_янв-дек_ 2007 12 3" xfId="3026"/>
    <cellStyle name="_янв-дек_ 2007 12 4" xfId="3027"/>
    <cellStyle name="_янв-дек_ 2007 12 4" xfId="3028"/>
    <cellStyle name="_янв-дек_ 2007 12 5" xfId="3029"/>
    <cellStyle name="_янв-дек_ 2007 12 5" xfId="3030"/>
    <cellStyle name="_янв-дек_ 2007 13" xfId="3031"/>
    <cellStyle name="_янв-дек_ 2007 13" xfId="3032"/>
    <cellStyle name="_янв-дек_ 2007 14" xfId="3033"/>
    <cellStyle name="_янв-дек_ 2007 14" xfId="3034"/>
    <cellStyle name="_янв-дек_ 2007 15" xfId="3035"/>
    <cellStyle name="_янв-дек_ 2007 15" xfId="3036"/>
    <cellStyle name="_янв-дек_ 2007 16" xfId="3037"/>
    <cellStyle name="_янв-дек_ 2007 16" xfId="3038"/>
    <cellStyle name="_янв-дек_ 2007 17" xfId="3039"/>
    <cellStyle name="_янв-дек_ 2007 17" xfId="3040"/>
    <cellStyle name="_янв-дек_ 2007 18" xfId="3041"/>
    <cellStyle name="_янв-дек_ 2007 18" xfId="3042"/>
    <cellStyle name="_янв-дек_ 2007 19" xfId="3043"/>
    <cellStyle name="_янв-дек_ 2007 19" xfId="3044"/>
    <cellStyle name="_янв-дек_ 2007 2" xfId="3045"/>
    <cellStyle name="_янв-дек_ 2007 2" xfId="3046"/>
    <cellStyle name="_янв-дек_ 2007 20" xfId="3047"/>
    <cellStyle name="_янв-дек_ 2007 20" xfId="3048"/>
    <cellStyle name="_янв-дек_ 2007 21" xfId="3049"/>
    <cellStyle name="_янв-дек_ 2007 21" xfId="3050"/>
    <cellStyle name="_янв-дек_ 2007 22" xfId="3051"/>
    <cellStyle name="_янв-дек_ 2007 22" xfId="3052"/>
    <cellStyle name="_янв-дек_ 2007 23" xfId="3053"/>
    <cellStyle name="_янв-дек_ 2007 23" xfId="3054"/>
    <cellStyle name="_янв-дек_ 2007 24" xfId="3055"/>
    <cellStyle name="_янв-дек_ 2007 24" xfId="3056"/>
    <cellStyle name="_янв-дек_ 2007 25" xfId="3057"/>
    <cellStyle name="_янв-дек_ 2007 25" xfId="3058"/>
    <cellStyle name="_янв-дек_ 2007 26" xfId="3059"/>
    <cellStyle name="_янв-дек_ 2007 26" xfId="3060"/>
    <cellStyle name="_янв-дек_ 2007 27" xfId="3061"/>
    <cellStyle name="_янв-дек_ 2007 27" xfId="3062"/>
    <cellStyle name="_янв-дек_ 2007 28" xfId="3063"/>
    <cellStyle name="_янв-дек_ 2007 28" xfId="3064"/>
    <cellStyle name="_янв-дек_ 2007 29" xfId="3065"/>
    <cellStyle name="_янв-дек_ 2007 29" xfId="3066"/>
    <cellStyle name="_янв-дек_ 2007 3" xfId="3067"/>
    <cellStyle name="_янв-дек_ 2007 3" xfId="3068"/>
    <cellStyle name="_янв-дек_ 2007 30" xfId="3069"/>
    <cellStyle name="_янв-дек_ 2007 30" xfId="3070"/>
    <cellStyle name="_янв-дек_ 2007 31" xfId="3071"/>
    <cellStyle name="_янв-дек_ 2007 31" xfId="3072"/>
    <cellStyle name="_янв-дек_ 2007 32" xfId="3073"/>
    <cellStyle name="_янв-дек_ 2007 32" xfId="3074"/>
    <cellStyle name="_янв-дек_ 2007 33" xfId="3075"/>
    <cellStyle name="_янв-дек_ 2007 33" xfId="3076"/>
    <cellStyle name="_янв-дек_ 2007 34" xfId="3077"/>
    <cellStyle name="_янв-дек_ 2007 34" xfId="3078"/>
    <cellStyle name="_янв-дек_ 2007 35" xfId="3079"/>
    <cellStyle name="_янв-дек_ 2007 35" xfId="3080"/>
    <cellStyle name="_янв-дек_ 2007 36" xfId="3081"/>
    <cellStyle name="_янв-дек_ 2007 36" xfId="3082"/>
    <cellStyle name="_янв-дек_ 2007 37" xfId="3083"/>
    <cellStyle name="_янв-дек_ 2007 37" xfId="3084"/>
    <cellStyle name="_янв-дек_ 2007 38" xfId="3085"/>
    <cellStyle name="_янв-дек_ 2007 38" xfId="3086"/>
    <cellStyle name="_янв-дек_ 2007 39" xfId="3087"/>
    <cellStyle name="_янв-дек_ 2007 39" xfId="3088"/>
    <cellStyle name="_янв-дек_ 2007 4" xfId="3089"/>
    <cellStyle name="_янв-дек_ 2007 4" xfId="3090"/>
    <cellStyle name="_янв-дек_ 2007 40" xfId="3091"/>
    <cellStyle name="_янв-дек_ 2007 40" xfId="3092"/>
    <cellStyle name="_янв-дек_ 2007 41" xfId="3093"/>
    <cellStyle name="_янв-дек_ 2007 41" xfId="3094"/>
    <cellStyle name="_янв-дек_ 2007 42" xfId="3095"/>
    <cellStyle name="_янв-дек_ 2007 42" xfId="3096"/>
    <cellStyle name="_янв-дек_ 2007 43" xfId="3097"/>
    <cellStyle name="_янв-дек_ 2007 43" xfId="3098"/>
    <cellStyle name="_янв-дек_ 2007 44" xfId="3099"/>
    <cellStyle name="_янв-дек_ 2007 44" xfId="3100"/>
    <cellStyle name="_янв-дек_ 2007 45" xfId="3101"/>
    <cellStyle name="_янв-дек_ 2007 45" xfId="3102"/>
    <cellStyle name="_янв-дек_ 2007 46" xfId="3103"/>
    <cellStyle name="_янв-дек_ 2007 46" xfId="3104"/>
    <cellStyle name="_янв-дек_ 2007 47" xfId="3105"/>
    <cellStyle name="_янв-дек_ 2007 47" xfId="3106"/>
    <cellStyle name="_янв-дек_ 2007 48" xfId="3107"/>
    <cellStyle name="_янв-дек_ 2007 48" xfId="3108"/>
    <cellStyle name="_янв-дек_ 2007 49" xfId="3109"/>
    <cellStyle name="_янв-дек_ 2007 49" xfId="3110"/>
    <cellStyle name="_янв-дек_ 2007 5" xfId="3111"/>
    <cellStyle name="_янв-дек_ 2007 5" xfId="3112"/>
    <cellStyle name="_янв-дек_ 2007 50" xfId="3113"/>
    <cellStyle name="_янв-дек_ 2007 50" xfId="3114"/>
    <cellStyle name="_янв-дек_ 2007 51" xfId="3115"/>
    <cellStyle name="_янв-дек_ 2007 51" xfId="3116"/>
    <cellStyle name="_янв-дек_ 2007 52" xfId="3117"/>
    <cellStyle name="_янв-дек_ 2007 52" xfId="3118"/>
    <cellStyle name="_янв-дек_ 2007 53" xfId="3119"/>
    <cellStyle name="_янв-дек_ 2007 53" xfId="3120"/>
    <cellStyle name="_янв-дек_ 2007 54" xfId="3121"/>
    <cellStyle name="_янв-дек_ 2007 54" xfId="3122"/>
    <cellStyle name="_янв-дек_ 2007 6" xfId="3123"/>
    <cellStyle name="_янв-дек_ 2007 6" xfId="3124"/>
    <cellStyle name="_янв-дек_ 2007 7" xfId="3125"/>
    <cellStyle name="_янв-дек_ 2007 7" xfId="3126"/>
    <cellStyle name="_янв-дек_ 2007 8" xfId="3127"/>
    <cellStyle name="_янв-дек_ 2007 8" xfId="3128"/>
    <cellStyle name="_янв-дек_ 2007 9" xfId="3129"/>
    <cellStyle name="_янв-дек_ 2007 9" xfId="3130"/>
    <cellStyle name="" xfId="3131"/>
    <cellStyle name=" 2" xfId="3132"/>
    <cellStyle name=" 3" xfId="3133"/>
    <cellStyle name="1" xfId="3134"/>
    <cellStyle name="1 2" xfId="3135"/>
    <cellStyle name="1 3" xfId="3136"/>
    <cellStyle name="2" xfId="3137"/>
    <cellStyle name="2 2" xfId="3138"/>
    <cellStyle name="2 3" xfId="3139"/>
    <cellStyle name="W_OÝaà" xfId="3140"/>
    <cellStyle name="0,00;0;" xfId="3141"/>
    <cellStyle name="0.0" xfId="3142"/>
    <cellStyle name="20% - Accent1 10" xfId="3143"/>
    <cellStyle name="20% - Accent1 10 2" xfId="3144"/>
    <cellStyle name="20% - Accent1 10 3" xfId="3145"/>
    <cellStyle name="20% - Accent1 11" xfId="3146"/>
    <cellStyle name="20% - Accent1 11 2" xfId="3147"/>
    <cellStyle name="20% - Accent1 11 3" xfId="3148"/>
    <cellStyle name="20% - Accent1 12" xfId="3149"/>
    <cellStyle name="20% - Accent1 12 2" xfId="3150"/>
    <cellStyle name="20% - Accent1 12 3" xfId="3151"/>
    <cellStyle name="20% - Accent1 13" xfId="3152"/>
    <cellStyle name="20% - Accent1 13 2" xfId="3153"/>
    <cellStyle name="20% - Accent1 13 3" xfId="3154"/>
    <cellStyle name="20% - Accent1 14" xfId="3155"/>
    <cellStyle name="20% - Accent1 14 2" xfId="3156"/>
    <cellStyle name="20% - Accent1 14 3" xfId="3157"/>
    <cellStyle name="20% - Accent1 15" xfId="3158"/>
    <cellStyle name="20% - Accent1 15 2" xfId="3159"/>
    <cellStyle name="20% - Accent1 15 3" xfId="3160"/>
    <cellStyle name="20% - Accent1 16" xfId="3161"/>
    <cellStyle name="20% - Accent1 16 2" xfId="3162"/>
    <cellStyle name="20% - Accent1 16 3" xfId="3163"/>
    <cellStyle name="20% - Accent1 17" xfId="3164"/>
    <cellStyle name="20% - Accent1 17 2" xfId="3165"/>
    <cellStyle name="20% - Accent1 17 3" xfId="3166"/>
    <cellStyle name="20% - Accent1 18" xfId="3167"/>
    <cellStyle name="20% - Accent1 18 2" xfId="3168"/>
    <cellStyle name="20% - Accent1 18 3" xfId="3169"/>
    <cellStyle name="20% - Accent1 19" xfId="3170"/>
    <cellStyle name="20% - Accent1 19 2" xfId="3171"/>
    <cellStyle name="20% - Accent1 19 3" xfId="3172"/>
    <cellStyle name="20% - Accent1 2" xfId="3173"/>
    <cellStyle name="20% - Accent1 2 2" xfId="3174"/>
    <cellStyle name="20% - Accent1 2 2 2" xfId="3175"/>
    <cellStyle name="20% - Accent1 2 3" xfId="3176"/>
    <cellStyle name="20% - Accent1 2 4" xfId="3177"/>
    <cellStyle name="20% - Accent1 2 5" xfId="3178"/>
    <cellStyle name="20% - Accent1 2 6" xfId="3179"/>
    <cellStyle name="20% - Accent1 20" xfId="3180"/>
    <cellStyle name="20% - Accent1 20 2" xfId="3181"/>
    <cellStyle name="20% - Accent1 20 3" xfId="3182"/>
    <cellStyle name="20% - Accent1 21" xfId="3183"/>
    <cellStyle name="20% - Accent1 21 2" xfId="3184"/>
    <cellStyle name="20% - Accent1 21 3" xfId="3185"/>
    <cellStyle name="20% - Accent1 22" xfId="3186"/>
    <cellStyle name="20% - Accent1 22 2" xfId="3187"/>
    <cellStyle name="20% - Accent1 22 3" xfId="3188"/>
    <cellStyle name="20% - Accent1 23" xfId="3189"/>
    <cellStyle name="20% - Accent1 23 2" xfId="3190"/>
    <cellStyle name="20% - Accent1 23 3" xfId="3191"/>
    <cellStyle name="20% - Accent1 24" xfId="3192"/>
    <cellStyle name="20% - Accent1 24 2" xfId="3193"/>
    <cellStyle name="20% - Accent1 24 3" xfId="3194"/>
    <cellStyle name="20% - Accent1 25" xfId="3195"/>
    <cellStyle name="20% - Accent1 25 2" xfId="3196"/>
    <cellStyle name="20% - Accent1 25 3" xfId="3197"/>
    <cellStyle name="20% - Accent1 26" xfId="3198"/>
    <cellStyle name="20% - Accent1 26 2" xfId="3199"/>
    <cellStyle name="20% - Accent1 26 3" xfId="3200"/>
    <cellStyle name="20% - Accent1 27" xfId="3201"/>
    <cellStyle name="20% - Accent1 27 2" xfId="3202"/>
    <cellStyle name="20% - Accent1 27 3" xfId="3203"/>
    <cellStyle name="20% - Accent1 28" xfId="3204"/>
    <cellStyle name="20% - Accent1 28 2" xfId="3205"/>
    <cellStyle name="20% - Accent1 28 3" xfId="3206"/>
    <cellStyle name="20% - Accent1 3" xfId="3207"/>
    <cellStyle name="20% - Accent1 3 2" xfId="3208"/>
    <cellStyle name="20% - Accent1 3 3" xfId="3209"/>
    <cellStyle name="20% - Accent1 4" xfId="3210"/>
    <cellStyle name="20% - Accent1 4 2" xfId="3211"/>
    <cellStyle name="20% - Accent1 4 3" xfId="3212"/>
    <cellStyle name="20% - Accent1 5" xfId="3213"/>
    <cellStyle name="20% - Accent1 5 2" xfId="3214"/>
    <cellStyle name="20% - Accent1 5 3" xfId="3215"/>
    <cellStyle name="20% - Accent1 6" xfId="3216"/>
    <cellStyle name="20% - Accent1 6 2" xfId="3217"/>
    <cellStyle name="20% - Accent1 6 3" xfId="3218"/>
    <cellStyle name="20% - Accent1 7" xfId="3219"/>
    <cellStyle name="20% - Accent1 7 2" xfId="3220"/>
    <cellStyle name="20% - Accent1 7 3" xfId="3221"/>
    <cellStyle name="20% - Accent1 8" xfId="3222"/>
    <cellStyle name="20% - Accent1 8 2" xfId="3223"/>
    <cellStyle name="20% - Accent1 8 3" xfId="3224"/>
    <cellStyle name="20% - Accent1 9" xfId="3225"/>
    <cellStyle name="20% - Accent1 9 2" xfId="3226"/>
    <cellStyle name="20% - Accent1 9 3" xfId="3227"/>
    <cellStyle name="20% - Accent2 10" xfId="3228"/>
    <cellStyle name="20% - Accent2 10 2" xfId="3229"/>
    <cellStyle name="20% - Accent2 10 3" xfId="3230"/>
    <cellStyle name="20% - Accent2 11" xfId="3231"/>
    <cellStyle name="20% - Accent2 11 2" xfId="3232"/>
    <cellStyle name="20% - Accent2 11 3" xfId="3233"/>
    <cellStyle name="20% - Accent2 12" xfId="3234"/>
    <cellStyle name="20% - Accent2 12 2" xfId="3235"/>
    <cellStyle name="20% - Accent2 12 3" xfId="3236"/>
    <cellStyle name="20% - Accent2 13" xfId="3237"/>
    <cellStyle name="20% - Accent2 13 2" xfId="3238"/>
    <cellStyle name="20% - Accent2 13 3" xfId="3239"/>
    <cellStyle name="20% - Accent2 14" xfId="3240"/>
    <cellStyle name="20% - Accent2 14 2" xfId="3241"/>
    <cellStyle name="20% - Accent2 14 3" xfId="3242"/>
    <cellStyle name="20% - Accent2 15" xfId="3243"/>
    <cellStyle name="20% - Accent2 15 2" xfId="3244"/>
    <cellStyle name="20% - Accent2 15 3" xfId="3245"/>
    <cellStyle name="20% - Accent2 16" xfId="3246"/>
    <cellStyle name="20% - Accent2 16 2" xfId="3247"/>
    <cellStyle name="20% - Accent2 16 3" xfId="3248"/>
    <cellStyle name="20% - Accent2 17" xfId="3249"/>
    <cellStyle name="20% - Accent2 17 2" xfId="3250"/>
    <cellStyle name="20% - Accent2 17 3" xfId="3251"/>
    <cellStyle name="20% - Accent2 18" xfId="3252"/>
    <cellStyle name="20% - Accent2 18 2" xfId="3253"/>
    <cellStyle name="20% - Accent2 18 3" xfId="3254"/>
    <cellStyle name="20% - Accent2 19" xfId="3255"/>
    <cellStyle name="20% - Accent2 19 2" xfId="3256"/>
    <cellStyle name="20% - Accent2 19 3" xfId="3257"/>
    <cellStyle name="20% - Accent2 2" xfId="3258"/>
    <cellStyle name="20% - Accent2 2 2" xfId="3259"/>
    <cellStyle name="20% - Accent2 2 2 2" xfId="3260"/>
    <cellStyle name="20% - Accent2 2 3" xfId="3261"/>
    <cellStyle name="20% - Accent2 2 4" xfId="3262"/>
    <cellStyle name="20% - Accent2 2 5" xfId="3263"/>
    <cellStyle name="20% - Accent2 2 6" xfId="3264"/>
    <cellStyle name="20% - Accent2 20" xfId="3265"/>
    <cellStyle name="20% - Accent2 20 2" xfId="3266"/>
    <cellStyle name="20% - Accent2 20 3" xfId="3267"/>
    <cellStyle name="20% - Accent2 21" xfId="3268"/>
    <cellStyle name="20% - Accent2 21 2" xfId="3269"/>
    <cellStyle name="20% - Accent2 21 3" xfId="3270"/>
    <cellStyle name="20% - Accent2 22" xfId="3271"/>
    <cellStyle name="20% - Accent2 22 2" xfId="3272"/>
    <cellStyle name="20% - Accent2 22 3" xfId="3273"/>
    <cellStyle name="20% - Accent2 23" xfId="3274"/>
    <cellStyle name="20% - Accent2 23 2" xfId="3275"/>
    <cellStyle name="20% - Accent2 23 3" xfId="3276"/>
    <cellStyle name="20% - Accent2 24" xfId="3277"/>
    <cellStyle name="20% - Accent2 24 2" xfId="3278"/>
    <cellStyle name="20% - Accent2 24 3" xfId="3279"/>
    <cellStyle name="20% - Accent2 25" xfId="3280"/>
    <cellStyle name="20% - Accent2 25 2" xfId="3281"/>
    <cellStyle name="20% - Accent2 25 3" xfId="3282"/>
    <cellStyle name="20% - Accent2 26" xfId="3283"/>
    <cellStyle name="20% - Accent2 26 2" xfId="3284"/>
    <cellStyle name="20% - Accent2 26 3" xfId="3285"/>
    <cellStyle name="20% - Accent2 27" xfId="3286"/>
    <cellStyle name="20% - Accent2 27 2" xfId="3287"/>
    <cellStyle name="20% - Accent2 27 3" xfId="3288"/>
    <cellStyle name="20% - Accent2 28" xfId="3289"/>
    <cellStyle name="20% - Accent2 28 2" xfId="3290"/>
    <cellStyle name="20% - Accent2 28 3" xfId="3291"/>
    <cellStyle name="20% - Accent2 3" xfId="3292"/>
    <cellStyle name="20% - Accent2 3 2" xfId="3293"/>
    <cellStyle name="20% - Accent2 3 3" xfId="3294"/>
    <cellStyle name="20% - Accent2 4" xfId="3295"/>
    <cellStyle name="20% - Accent2 4 2" xfId="3296"/>
    <cellStyle name="20% - Accent2 4 3" xfId="3297"/>
    <cellStyle name="20% - Accent2 5" xfId="3298"/>
    <cellStyle name="20% - Accent2 5 2" xfId="3299"/>
    <cellStyle name="20% - Accent2 5 3" xfId="3300"/>
    <cellStyle name="20% - Accent2 6" xfId="3301"/>
    <cellStyle name="20% - Accent2 6 2" xfId="3302"/>
    <cellStyle name="20% - Accent2 6 3" xfId="3303"/>
    <cellStyle name="20% - Accent2 7" xfId="3304"/>
    <cellStyle name="20% - Accent2 7 2" xfId="3305"/>
    <cellStyle name="20% - Accent2 7 3" xfId="3306"/>
    <cellStyle name="20% - Accent2 8" xfId="3307"/>
    <cellStyle name="20% - Accent2 8 2" xfId="3308"/>
    <cellStyle name="20% - Accent2 8 3" xfId="3309"/>
    <cellStyle name="20% - Accent2 9" xfId="3310"/>
    <cellStyle name="20% - Accent2 9 2" xfId="3311"/>
    <cellStyle name="20% - Accent2 9 3" xfId="3312"/>
    <cellStyle name="20% - Accent3 10" xfId="3313"/>
    <cellStyle name="20% - Accent3 10 2" xfId="3314"/>
    <cellStyle name="20% - Accent3 10 3" xfId="3315"/>
    <cellStyle name="20% - Accent3 11" xfId="3316"/>
    <cellStyle name="20% - Accent3 11 2" xfId="3317"/>
    <cellStyle name="20% - Accent3 11 3" xfId="3318"/>
    <cellStyle name="20% - Accent3 12" xfId="3319"/>
    <cellStyle name="20% - Accent3 12 2" xfId="3320"/>
    <cellStyle name="20% - Accent3 12 3" xfId="3321"/>
    <cellStyle name="20% - Accent3 13" xfId="3322"/>
    <cellStyle name="20% - Accent3 13 2" xfId="3323"/>
    <cellStyle name="20% - Accent3 13 3" xfId="3324"/>
    <cellStyle name="20% - Accent3 14" xfId="3325"/>
    <cellStyle name="20% - Accent3 14 2" xfId="3326"/>
    <cellStyle name="20% - Accent3 14 3" xfId="3327"/>
    <cellStyle name="20% - Accent3 15" xfId="3328"/>
    <cellStyle name="20% - Accent3 15 2" xfId="3329"/>
    <cellStyle name="20% - Accent3 15 3" xfId="3330"/>
    <cellStyle name="20% - Accent3 16" xfId="3331"/>
    <cellStyle name="20% - Accent3 16 2" xfId="3332"/>
    <cellStyle name="20% - Accent3 16 3" xfId="3333"/>
    <cellStyle name="20% - Accent3 17" xfId="3334"/>
    <cellStyle name="20% - Accent3 17 2" xfId="3335"/>
    <cellStyle name="20% - Accent3 17 3" xfId="3336"/>
    <cellStyle name="20% - Accent3 18" xfId="3337"/>
    <cellStyle name="20% - Accent3 18 2" xfId="3338"/>
    <cellStyle name="20% - Accent3 18 3" xfId="3339"/>
    <cellStyle name="20% - Accent3 19" xfId="3340"/>
    <cellStyle name="20% - Accent3 19 2" xfId="3341"/>
    <cellStyle name="20% - Accent3 19 3" xfId="3342"/>
    <cellStyle name="20% - Accent3 2" xfId="3343"/>
    <cellStyle name="20% - Accent3 2 2" xfId="3344"/>
    <cellStyle name="20% - Accent3 2 2 2" xfId="3345"/>
    <cellStyle name="20% - Accent3 2 3" xfId="3346"/>
    <cellStyle name="20% - Accent3 2 4" xfId="3347"/>
    <cellStyle name="20% - Accent3 2 5" xfId="3348"/>
    <cellStyle name="20% - Accent3 2 6" xfId="3349"/>
    <cellStyle name="20% - Accent3 20" xfId="3350"/>
    <cellStyle name="20% - Accent3 20 2" xfId="3351"/>
    <cellStyle name="20% - Accent3 20 3" xfId="3352"/>
    <cellStyle name="20% - Accent3 21" xfId="3353"/>
    <cellStyle name="20% - Accent3 21 2" xfId="3354"/>
    <cellStyle name="20% - Accent3 21 3" xfId="3355"/>
    <cellStyle name="20% - Accent3 22" xfId="3356"/>
    <cellStyle name="20% - Accent3 22 2" xfId="3357"/>
    <cellStyle name="20% - Accent3 22 3" xfId="3358"/>
    <cellStyle name="20% - Accent3 23" xfId="3359"/>
    <cellStyle name="20% - Accent3 23 2" xfId="3360"/>
    <cellStyle name="20% - Accent3 23 3" xfId="3361"/>
    <cellStyle name="20% - Accent3 24" xfId="3362"/>
    <cellStyle name="20% - Accent3 24 2" xfId="3363"/>
    <cellStyle name="20% - Accent3 24 3" xfId="3364"/>
    <cellStyle name="20% - Accent3 25" xfId="3365"/>
    <cellStyle name="20% - Accent3 25 2" xfId="3366"/>
    <cellStyle name="20% - Accent3 25 3" xfId="3367"/>
    <cellStyle name="20% - Accent3 26" xfId="3368"/>
    <cellStyle name="20% - Accent3 26 2" xfId="3369"/>
    <cellStyle name="20% - Accent3 26 3" xfId="3370"/>
    <cellStyle name="20% - Accent3 27" xfId="3371"/>
    <cellStyle name="20% - Accent3 27 2" xfId="3372"/>
    <cellStyle name="20% - Accent3 27 3" xfId="3373"/>
    <cellStyle name="20% - Accent3 28" xfId="3374"/>
    <cellStyle name="20% - Accent3 28 2" xfId="3375"/>
    <cellStyle name="20% - Accent3 28 3" xfId="3376"/>
    <cellStyle name="20% - Accent3 3" xfId="3377"/>
    <cellStyle name="20% - Accent3 3 2" xfId="3378"/>
    <cellStyle name="20% - Accent3 3 3" xfId="3379"/>
    <cellStyle name="20% - Accent3 4" xfId="3380"/>
    <cellStyle name="20% - Accent3 4 2" xfId="3381"/>
    <cellStyle name="20% - Accent3 4 3" xfId="3382"/>
    <cellStyle name="20% - Accent3 5" xfId="3383"/>
    <cellStyle name="20% - Accent3 5 2" xfId="3384"/>
    <cellStyle name="20% - Accent3 5 3" xfId="3385"/>
    <cellStyle name="20% - Accent3 6" xfId="3386"/>
    <cellStyle name="20% - Accent3 6 2" xfId="3387"/>
    <cellStyle name="20% - Accent3 6 3" xfId="3388"/>
    <cellStyle name="20% - Accent3 7" xfId="3389"/>
    <cellStyle name="20% - Accent3 7 2" xfId="3390"/>
    <cellStyle name="20% - Accent3 7 3" xfId="3391"/>
    <cellStyle name="20% - Accent3 8" xfId="3392"/>
    <cellStyle name="20% - Accent3 8 2" xfId="3393"/>
    <cellStyle name="20% - Accent3 8 3" xfId="3394"/>
    <cellStyle name="20% - Accent3 9" xfId="3395"/>
    <cellStyle name="20% - Accent3 9 2" xfId="3396"/>
    <cellStyle name="20% - Accent3 9 3" xfId="3397"/>
    <cellStyle name="20% - Accent4 10" xfId="3398"/>
    <cellStyle name="20% - Accent4 10 2" xfId="3399"/>
    <cellStyle name="20% - Accent4 10 3" xfId="3400"/>
    <cellStyle name="20% - Accent4 11" xfId="3401"/>
    <cellStyle name="20% - Accent4 11 2" xfId="3402"/>
    <cellStyle name="20% - Accent4 11 3" xfId="3403"/>
    <cellStyle name="20% - Accent4 12" xfId="3404"/>
    <cellStyle name="20% - Accent4 12 2" xfId="3405"/>
    <cellStyle name="20% - Accent4 12 3" xfId="3406"/>
    <cellStyle name="20% - Accent4 13" xfId="3407"/>
    <cellStyle name="20% - Accent4 13 2" xfId="3408"/>
    <cellStyle name="20% - Accent4 13 3" xfId="3409"/>
    <cellStyle name="20% - Accent4 14" xfId="3410"/>
    <cellStyle name="20% - Accent4 14 2" xfId="3411"/>
    <cellStyle name="20% - Accent4 14 3" xfId="3412"/>
    <cellStyle name="20% - Accent4 15" xfId="3413"/>
    <cellStyle name="20% - Accent4 15 2" xfId="3414"/>
    <cellStyle name="20% - Accent4 15 3" xfId="3415"/>
    <cellStyle name="20% - Accent4 16" xfId="3416"/>
    <cellStyle name="20% - Accent4 16 2" xfId="3417"/>
    <cellStyle name="20% - Accent4 16 3" xfId="3418"/>
    <cellStyle name="20% - Accent4 17" xfId="3419"/>
    <cellStyle name="20% - Accent4 17 2" xfId="3420"/>
    <cellStyle name="20% - Accent4 17 3" xfId="3421"/>
    <cellStyle name="20% - Accent4 18" xfId="3422"/>
    <cellStyle name="20% - Accent4 18 2" xfId="3423"/>
    <cellStyle name="20% - Accent4 18 3" xfId="3424"/>
    <cellStyle name="20% - Accent4 19" xfId="3425"/>
    <cellStyle name="20% - Accent4 19 2" xfId="3426"/>
    <cellStyle name="20% - Accent4 19 3" xfId="3427"/>
    <cellStyle name="20% - Accent4 2" xfId="3428"/>
    <cellStyle name="20% - Accent4 2 2" xfId="3429"/>
    <cellStyle name="20% - Accent4 2 2 2" xfId="3430"/>
    <cellStyle name="20% - Accent4 2 3" xfId="3431"/>
    <cellStyle name="20% - Accent4 2 4" xfId="3432"/>
    <cellStyle name="20% - Accent4 2 5" xfId="3433"/>
    <cellStyle name="20% - Accent4 2 6" xfId="3434"/>
    <cellStyle name="20% - Accent4 20" xfId="3435"/>
    <cellStyle name="20% - Accent4 20 2" xfId="3436"/>
    <cellStyle name="20% - Accent4 20 3" xfId="3437"/>
    <cellStyle name="20% - Accent4 21" xfId="3438"/>
    <cellStyle name="20% - Accent4 21 2" xfId="3439"/>
    <cellStyle name="20% - Accent4 21 3" xfId="3440"/>
    <cellStyle name="20% - Accent4 22" xfId="3441"/>
    <cellStyle name="20% - Accent4 22 2" xfId="3442"/>
    <cellStyle name="20% - Accent4 22 3" xfId="3443"/>
    <cellStyle name="20% - Accent4 23" xfId="3444"/>
    <cellStyle name="20% - Accent4 23 2" xfId="3445"/>
    <cellStyle name="20% - Accent4 23 3" xfId="3446"/>
    <cellStyle name="20% - Accent4 24" xfId="3447"/>
    <cellStyle name="20% - Accent4 24 2" xfId="3448"/>
    <cellStyle name="20% - Accent4 24 3" xfId="3449"/>
    <cellStyle name="20% - Accent4 25" xfId="3450"/>
    <cellStyle name="20% - Accent4 25 2" xfId="3451"/>
    <cellStyle name="20% - Accent4 25 3" xfId="3452"/>
    <cellStyle name="20% - Accent4 26" xfId="3453"/>
    <cellStyle name="20% - Accent4 26 2" xfId="3454"/>
    <cellStyle name="20% - Accent4 26 3" xfId="3455"/>
    <cellStyle name="20% - Accent4 27" xfId="3456"/>
    <cellStyle name="20% - Accent4 27 2" xfId="3457"/>
    <cellStyle name="20% - Accent4 27 3" xfId="3458"/>
    <cellStyle name="20% - Accent4 28" xfId="3459"/>
    <cellStyle name="20% - Accent4 28 2" xfId="3460"/>
    <cellStyle name="20% - Accent4 28 3" xfId="3461"/>
    <cellStyle name="20% - Accent4 3" xfId="3462"/>
    <cellStyle name="20% - Accent4 3 2" xfId="3463"/>
    <cellStyle name="20% - Accent4 3 3" xfId="3464"/>
    <cellStyle name="20% - Accent4 4" xfId="3465"/>
    <cellStyle name="20% - Accent4 4 2" xfId="3466"/>
    <cellStyle name="20% - Accent4 4 3" xfId="3467"/>
    <cellStyle name="20% - Accent4 5" xfId="3468"/>
    <cellStyle name="20% - Accent4 5 2" xfId="3469"/>
    <cellStyle name="20% - Accent4 5 3" xfId="3470"/>
    <cellStyle name="20% - Accent4 6" xfId="3471"/>
    <cellStyle name="20% - Accent4 6 2" xfId="3472"/>
    <cellStyle name="20% - Accent4 6 3" xfId="3473"/>
    <cellStyle name="20% - Accent4 7" xfId="3474"/>
    <cellStyle name="20% - Accent4 7 2" xfId="3475"/>
    <cellStyle name="20% - Accent4 7 3" xfId="3476"/>
    <cellStyle name="20% - Accent4 8" xfId="3477"/>
    <cellStyle name="20% - Accent4 8 2" xfId="3478"/>
    <cellStyle name="20% - Accent4 8 3" xfId="3479"/>
    <cellStyle name="20% - Accent4 9" xfId="3480"/>
    <cellStyle name="20% - Accent4 9 2" xfId="3481"/>
    <cellStyle name="20% - Accent4 9 3" xfId="3482"/>
    <cellStyle name="20% - Accent5 10" xfId="3483"/>
    <cellStyle name="20% - Accent5 10 2" xfId="3484"/>
    <cellStyle name="20% - Accent5 10 3" xfId="3485"/>
    <cellStyle name="20% - Accent5 11" xfId="3486"/>
    <cellStyle name="20% - Accent5 11 2" xfId="3487"/>
    <cellStyle name="20% - Accent5 11 3" xfId="3488"/>
    <cellStyle name="20% - Accent5 12" xfId="3489"/>
    <cellStyle name="20% - Accent5 12 2" xfId="3490"/>
    <cellStyle name="20% - Accent5 12 3" xfId="3491"/>
    <cellStyle name="20% - Accent5 13" xfId="3492"/>
    <cellStyle name="20% - Accent5 13 2" xfId="3493"/>
    <cellStyle name="20% - Accent5 13 3" xfId="3494"/>
    <cellStyle name="20% - Accent5 14" xfId="3495"/>
    <cellStyle name="20% - Accent5 14 2" xfId="3496"/>
    <cellStyle name="20% - Accent5 14 3" xfId="3497"/>
    <cellStyle name="20% - Accent5 15" xfId="3498"/>
    <cellStyle name="20% - Accent5 15 2" xfId="3499"/>
    <cellStyle name="20% - Accent5 15 3" xfId="3500"/>
    <cellStyle name="20% - Accent5 16" xfId="3501"/>
    <cellStyle name="20% - Accent5 16 2" xfId="3502"/>
    <cellStyle name="20% - Accent5 16 3" xfId="3503"/>
    <cellStyle name="20% - Accent5 17" xfId="3504"/>
    <cellStyle name="20% - Accent5 17 2" xfId="3505"/>
    <cellStyle name="20% - Accent5 17 3" xfId="3506"/>
    <cellStyle name="20% - Accent5 18" xfId="3507"/>
    <cellStyle name="20% - Accent5 18 2" xfId="3508"/>
    <cellStyle name="20% - Accent5 18 3" xfId="3509"/>
    <cellStyle name="20% - Accent5 19" xfId="3510"/>
    <cellStyle name="20% - Accent5 19 2" xfId="3511"/>
    <cellStyle name="20% - Accent5 19 3" xfId="3512"/>
    <cellStyle name="20% - Accent5 2" xfId="3513"/>
    <cellStyle name="20% - Accent5 2 2" xfId="3514"/>
    <cellStyle name="20% - Accent5 2 2 2" xfId="3515"/>
    <cellStyle name="20% - Accent5 2 3" xfId="3516"/>
    <cellStyle name="20% - Accent5 2 4" xfId="3517"/>
    <cellStyle name="20% - Accent5 2 5" xfId="3518"/>
    <cellStyle name="20% - Accent5 2 6" xfId="3519"/>
    <cellStyle name="20% - Accent5 20" xfId="3520"/>
    <cellStyle name="20% - Accent5 20 2" xfId="3521"/>
    <cellStyle name="20% - Accent5 20 3" xfId="3522"/>
    <cellStyle name="20% - Accent5 21" xfId="3523"/>
    <cellStyle name="20% - Accent5 21 2" xfId="3524"/>
    <cellStyle name="20% - Accent5 21 3" xfId="3525"/>
    <cellStyle name="20% - Accent5 22" xfId="3526"/>
    <cellStyle name="20% - Accent5 22 2" xfId="3527"/>
    <cellStyle name="20% - Accent5 22 3" xfId="3528"/>
    <cellStyle name="20% - Accent5 23" xfId="3529"/>
    <cellStyle name="20% - Accent5 23 2" xfId="3530"/>
    <cellStyle name="20% - Accent5 23 3" xfId="3531"/>
    <cellStyle name="20% - Accent5 24" xfId="3532"/>
    <cellStyle name="20% - Accent5 24 2" xfId="3533"/>
    <cellStyle name="20% - Accent5 24 3" xfId="3534"/>
    <cellStyle name="20% - Accent5 25" xfId="3535"/>
    <cellStyle name="20% - Accent5 25 2" xfId="3536"/>
    <cellStyle name="20% - Accent5 25 3" xfId="3537"/>
    <cellStyle name="20% - Accent5 26" xfId="3538"/>
    <cellStyle name="20% - Accent5 26 2" xfId="3539"/>
    <cellStyle name="20% - Accent5 26 3" xfId="3540"/>
    <cellStyle name="20% - Accent5 27" xfId="3541"/>
    <cellStyle name="20% - Accent5 27 2" xfId="3542"/>
    <cellStyle name="20% - Accent5 27 3" xfId="3543"/>
    <cellStyle name="20% - Accent5 28" xfId="3544"/>
    <cellStyle name="20% - Accent5 28 2" xfId="3545"/>
    <cellStyle name="20% - Accent5 28 3" xfId="3546"/>
    <cellStyle name="20% - Accent5 3" xfId="3547"/>
    <cellStyle name="20% - Accent5 3 2" xfId="3548"/>
    <cellStyle name="20% - Accent5 3 3" xfId="3549"/>
    <cellStyle name="20% - Accent5 4" xfId="3550"/>
    <cellStyle name="20% - Accent5 4 2" xfId="3551"/>
    <cellStyle name="20% - Accent5 4 3" xfId="3552"/>
    <cellStyle name="20% - Accent5 5" xfId="3553"/>
    <cellStyle name="20% - Accent5 5 2" xfId="3554"/>
    <cellStyle name="20% - Accent5 5 3" xfId="3555"/>
    <cellStyle name="20% - Accent5 6" xfId="3556"/>
    <cellStyle name="20% - Accent5 6 2" xfId="3557"/>
    <cellStyle name="20% - Accent5 6 3" xfId="3558"/>
    <cellStyle name="20% - Accent5 7" xfId="3559"/>
    <cellStyle name="20% - Accent5 7 2" xfId="3560"/>
    <cellStyle name="20% - Accent5 7 3" xfId="3561"/>
    <cellStyle name="20% - Accent5 8" xfId="3562"/>
    <cellStyle name="20% - Accent5 8 2" xfId="3563"/>
    <cellStyle name="20% - Accent5 8 3" xfId="3564"/>
    <cellStyle name="20% - Accent5 9" xfId="3565"/>
    <cellStyle name="20% - Accent5 9 2" xfId="3566"/>
    <cellStyle name="20% - Accent5 9 3" xfId="3567"/>
    <cellStyle name="20% - Accent6 10" xfId="3568"/>
    <cellStyle name="20% - Accent6 10 2" xfId="3569"/>
    <cellStyle name="20% - Accent6 10 3" xfId="3570"/>
    <cellStyle name="20% - Accent6 11" xfId="3571"/>
    <cellStyle name="20% - Accent6 11 2" xfId="3572"/>
    <cellStyle name="20% - Accent6 11 3" xfId="3573"/>
    <cellStyle name="20% - Accent6 12" xfId="3574"/>
    <cellStyle name="20% - Accent6 12 2" xfId="3575"/>
    <cellStyle name="20% - Accent6 12 3" xfId="3576"/>
    <cellStyle name="20% - Accent6 13" xfId="3577"/>
    <cellStyle name="20% - Accent6 13 2" xfId="3578"/>
    <cellStyle name="20% - Accent6 13 3" xfId="3579"/>
    <cellStyle name="20% - Accent6 14" xfId="3580"/>
    <cellStyle name="20% - Accent6 14 2" xfId="3581"/>
    <cellStyle name="20% - Accent6 14 3" xfId="3582"/>
    <cellStyle name="20% - Accent6 15" xfId="3583"/>
    <cellStyle name="20% - Accent6 15 2" xfId="3584"/>
    <cellStyle name="20% - Accent6 15 3" xfId="3585"/>
    <cellStyle name="20% - Accent6 16" xfId="3586"/>
    <cellStyle name="20% - Accent6 16 2" xfId="3587"/>
    <cellStyle name="20% - Accent6 16 3" xfId="3588"/>
    <cellStyle name="20% - Accent6 17" xfId="3589"/>
    <cellStyle name="20% - Accent6 17 2" xfId="3590"/>
    <cellStyle name="20% - Accent6 17 3" xfId="3591"/>
    <cellStyle name="20% - Accent6 18" xfId="3592"/>
    <cellStyle name="20% - Accent6 18 2" xfId="3593"/>
    <cellStyle name="20% - Accent6 18 3" xfId="3594"/>
    <cellStyle name="20% - Accent6 19" xfId="3595"/>
    <cellStyle name="20% - Accent6 19 2" xfId="3596"/>
    <cellStyle name="20% - Accent6 19 3" xfId="3597"/>
    <cellStyle name="20% - Accent6 2" xfId="3598"/>
    <cellStyle name="20% - Accent6 2 2" xfId="3599"/>
    <cellStyle name="20% - Accent6 2 2 2" xfId="3600"/>
    <cellStyle name="20% - Accent6 2 3" xfId="3601"/>
    <cellStyle name="20% - Accent6 2 4" xfId="3602"/>
    <cellStyle name="20% - Accent6 2 5" xfId="3603"/>
    <cellStyle name="20% - Accent6 2 6" xfId="3604"/>
    <cellStyle name="20% - Accent6 20" xfId="3605"/>
    <cellStyle name="20% - Accent6 20 2" xfId="3606"/>
    <cellStyle name="20% - Accent6 20 3" xfId="3607"/>
    <cellStyle name="20% - Accent6 21" xfId="3608"/>
    <cellStyle name="20% - Accent6 21 2" xfId="3609"/>
    <cellStyle name="20% - Accent6 21 3" xfId="3610"/>
    <cellStyle name="20% - Accent6 22" xfId="3611"/>
    <cellStyle name="20% - Accent6 22 2" xfId="3612"/>
    <cellStyle name="20% - Accent6 22 3" xfId="3613"/>
    <cellStyle name="20% - Accent6 23" xfId="3614"/>
    <cellStyle name="20% - Accent6 23 2" xfId="3615"/>
    <cellStyle name="20% - Accent6 23 3" xfId="3616"/>
    <cellStyle name="20% - Accent6 24" xfId="3617"/>
    <cellStyle name="20% - Accent6 24 2" xfId="3618"/>
    <cellStyle name="20% - Accent6 24 3" xfId="3619"/>
    <cellStyle name="20% - Accent6 25" xfId="3620"/>
    <cellStyle name="20% - Accent6 25 2" xfId="3621"/>
    <cellStyle name="20% - Accent6 25 3" xfId="3622"/>
    <cellStyle name="20% - Accent6 26" xfId="3623"/>
    <cellStyle name="20% - Accent6 26 2" xfId="3624"/>
    <cellStyle name="20% - Accent6 26 3" xfId="3625"/>
    <cellStyle name="20% - Accent6 27" xfId="3626"/>
    <cellStyle name="20% - Accent6 27 2" xfId="3627"/>
    <cellStyle name="20% - Accent6 27 3" xfId="3628"/>
    <cellStyle name="20% - Accent6 28" xfId="3629"/>
    <cellStyle name="20% - Accent6 28 2" xfId="3630"/>
    <cellStyle name="20% - Accent6 28 3" xfId="3631"/>
    <cellStyle name="20% - Accent6 3" xfId="3632"/>
    <cellStyle name="20% - Accent6 3 2" xfId="3633"/>
    <cellStyle name="20% - Accent6 3 3" xfId="3634"/>
    <cellStyle name="20% - Accent6 4" xfId="3635"/>
    <cellStyle name="20% - Accent6 4 2" xfId="3636"/>
    <cellStyle name="20% - Accent6 4 3" xfId="3637"/>
    <cellStyle name="20% - Accent6 5" xfId="3638"/>
    <cellStyle name="20% - Accent6 5 2" xfId="3639"/>
    <cellStyle name="20% - Accent6 5 3" xfId="3640"/>
    <cellStyle name="20% - Accent6 6" xfId="3641"/>
    <cellStyle name="20% - Accent6 6 2" xfId="3642"/>
    <cellStyle name="20% - Accent6 6 3" xfId="3643"/>
    <cellStyle name="20% - Accent6 7" xfId="3644"/>
    <cellStyle name="20% - Accent6 7 2" xfId="3645"/>
    <cellStyle name="20% - Accent6 7 3" xfId="3646"/>
    <cellStyle name="20% - Accent6 8" xfId="3647"/>
    <cellStyle name="20% - Accent6 8 2" xfId="3648"/>
    <cellStyle name="20% - Accent6 8 3" xfId="3649"/>
    <cellStyle name="20% - Accent6 9" xfId="3650"/>
    <cellStyle name="20% - Accent6 9 2" xfId="3651"/>
    <cellStyle name="20% - Accent6 9 3" xfId="3652"/>
    <cellStyle name="20% - Акцент1 10" xfId="3653"/>
    <cellStyle name="20% - Акцент1 10 2" xfId="3654"/>
    <cellStyle name="20% - Акцент1 11" xfId="3655"/>
    <cellStyle name="20% - Акцент1 11 2" xfId="3656"/>
    <cellStyle name="20% - Акцент1 12" xfId="3657"/>
    <cellStyle name="20% - Акцент1 12 2" xfId="3658"/>
    <cellStyle name="20% - Акцент1 13" xfId="3659"/>
    <cellStyle name="20% - Акцент1 13 2" xfId="3660"/>
    <cellStyle name="20% - Акцент1 2" xfId="3661"/>
    <cellStyle name="20% - Акцент1 2 2" xfId="3662"/>
    <cellStyle name="20% - Акцент1 2 2 2" xfId="3663"/>
    <cellStyle name="20% - Акцент1 2 3" xfId="3664"/>
    <cellStyle name="20% - Акцент1 2 4" xfId="3665"/>
    <cellStyle name="20% - Акцент1 3" xfId="3666"/>
    <cellStyle name="20% - Акцент1 3 2" xfId="3667"/>
    <cellStyle name="20% - Акцент1 4" xfId="3668"/>
    <cellStyle name="20% - Акцент1 4 2" xfId="3669"/>
    <cellStyle name="20% - Акцент1 5" xfId="3670"/>
    <cellStyle name="20% - Акцент1 5 2" xfId="3671"/>
    <cellStyle name="20% - Акцент1 6" xfId="3672"/>
    <cellStyle name="20% - Акцент1 6 2" xfId="3673"/>
    <cellStyle name="20% - Акцент1 7" xfId="3674"/>
    <cellStyle name="20% - Акцент1 7 2" xfId="3675"/>
    <cellStyle name="20% - Акцент1 8" xfId="3676"/>
    <cellStyle name="20% - Акцент1 8 2" xfId="3677"/>
    <cellStyle name="20% - Акцент1 9" xfId="3678"/>
    <cellStyle name="20% - Акцент1 9 2" xfId="3679"/>
    <cellStyle name="20% - Акцент2 10" xfId="3680"/>
    <cellStyle name="20% - Акцент2 10 2" xfId="3681"/>
    <cellStyle name="20% - Акцент2 11" xfId="3682"/>
    <cellStyle name="20% - Акцент2 11 2" xfId="3683"/>
    <cellStyle name="20% - Акцент2 12" xfId="3684"/>
    <cellStyle name="20% - Акцент2 12 2" xfId="3685"/>
    <cellStyle name="20% - Акцент2 13" xfId="3686"/>
    <cellStyle name="20% - Акцент2 13 2" xfId="3687"/>
    <cellStyle name="20% - Акцент2 2" xfId="3688"/>
    <cellStyle name="20% - Акцент2 2 2" xfId="3689"/>
    <cellStyle name="20% - Акцент2 2 2 2" xfId="3690"/>
    <cellStyle name="20% - Акцент2 2 3" xfId="3691"/>
    <cellStyle name="20% - Акцент2 2 4" xfId="3692"/>
    <cellStyle name="20% - Акцент2 3" xfId="3693"/>
    <cellStyle name="20% - Акцент2 3 2" xfId="3694"/>
    <cellStyle name="20% - Акцент2 4" xfId="3695"/>
    <cellStyle name="20% - Акцент2 4 2" xfId="3696"/>
    <cellStyle name="20% - Акцент2 5" xfId="3697"/>
    <cellStyle name="20% - Акцент2 5 2" xfId="3698"/>
    <cellStyle name="20% - Акцент2 6" xfId="3699"/>
    <cellStyle name="20% - Акцент2 6 2" xfId="3700"/>
    <cellStyle name="20% - Акцент2 7" xfId="3701"/>
    <cellStyle name="20% - Акцент2 7 2" xfId="3702"/>
    <cellStyle name="20% - Акцент2 8" xfId="3703"/>
    <cellStyle name="20% - Акцент2 8 2" xfId="3704"/>
    <cellStyle name="20% - Акцент2 9" xfId="3705"/>
    <cellStyle name="20% - Акцент2 9 2" xfId="3706"/>
    <cellStyle name="20% - Акцент3 10" xfId="3707"/>
    <cellStyle name="20% - Акцент3 10 2" xfId="3708"/>
    <cellStyle name="20% - Акцент3 11" xfId="3709"/>
    <cellStyle name="20% - Акцент3 11 2" xfId="3710"/>
    <cellStyle name="20% - Акцент3 12" xfId="3711"/>
    <cellStyle name="20% - Акцент3 12 2" xfId="3712"/>
    <cellStyle name="20% - Акцент3 13" xfId="3713"/>
    <cellStyle name="20% - Акцент3 13 2" xfId="3714"/>
    <cellStyle name="20% - Акцент3 2" xfId="3715"/>
    <cellStyle name="20% - Акцент3 2 2" xfId="3716"/>
    <cellStyle name="20% - Акцент3 2 2 2" xfId="3717"/>
    <cellStyle name="20% - Акцент3 2 3" xfId="3718"/>
    <cellStyle name="20% - Акцент3 2 4" xfId="3719"/>
    <cellStyle name="20% - Акцент3 3" xfId="3720"/>
    <cellStyle name="20% - Акцент3 3 2" xfId="3721"/>
    <cellStyle name="20% - Акцент3 4" xfId="3722"/>
    <cellStyle name="20% - Акцент3 4 2" xfId="3723"/>
    <cellStyle name="20% - Акцент3 5" xfId="3724"/>
    <cellStyle name="20% - Акцент3 5 2" xfId="3725"/>
    <cellStyle name="20% - Акцент3 6" xfId="3726"/>
    <cellStyle name="20% - Акцент3 6 2" xfId="3727"/>
    <cellStyle name="20% - Акцент3 7" xfId="3728"/>
    <cellStyle name="20% - Акцент3 7 2" xfId="3729"/>
    <cellStyle name="20% - Акцент3 8" xfId="3730"/>
    <cellStyle name="20% - Акцент3 8 2" xfId="3731"/>
    <cellStyle name="20% - Акцент3 9" xfId="3732"/>
    <cellStyle name="20% - Акцент3 9 2" xfId="3733"/>
    <cellStyle name="20% - Акцент4 10" xfId="3734"/>
    <cellStyle name="20% - Акцент4 10 2" xfId="3735"/>
    <cellStyle name="20% - Акцент4 11" xfId="3736"/>
    <cellStyle name="20% - Акцент4 11 2" xfId="3737"/>
    <cellStyle name="20% - Акцент4 12" xfId="3738"/>
    <cellStyle name="20% - Акцент4 12 2" xfId="3739"/>
    <cellStyle name="20% - Акцент4 13" xfId="3740"/>
    <cellStyle name="20% - Акцент4 13 2" xfId="3741"/>
    <cellStyle name="20% - Акцент4 2" xfId="3742"/>
    <cellStyle name="20% - Акцент4 2 2" xfId="3743"/>
    <cellStyle name="20% - Акцент4 2 2 2" xfId="3744"/>
    <cellStyle name="20% - Акцент4 2 3" xfId="3745"/>
    <cellStyle name="20% - Акцент4 2 4" xfId="3746"/>
    <cellStyle name="20% - Акцент4 3" xfId="3747"/>
    <cellStyle name="20% - Акцент4 3 2" xfId="3748"/>
    <cellStyle name="20% - Акцент4 4" xfId="3749"/>
    <cellStyle name="20% - Акцент4 4 2" xfId="3750"/>
    <cellStyle name="20% - Акцент4 5" xfId="3751"/>
    <cellStyle name="20% - Акцент4 5 2" xfId="3752"/>
    <cellStyle name="20% - Акцент4 6" xfId="3753"/>
    <cellStyle name="20% - Акцент4 6 2" xfId="3754"/>
    <cellStyle name="20% - Акцент4 7" xfId="3755"/>
    <cellStyle name="20% - Акцент4 7 2" xfId="3756"/>
    <cellStyle name="20% - Акцент4 8" xfId="3757"/>
    <cellStyle name="20% - Акцент4 8 2" xfId="3758"/>
    <cellStyle name="20% - Акцент4 9" xfId="3759"/>
    <cellStyle name="20% - Акцент4 9 2" xfId="3760"/>
    <cellStyle name="20% - Акцент5 10" xfId="3761"/>
    <cellStyle name="20% - Акцент5 10 2" xfId="3762"/>
    <cellStyle name="20% - Акцент5 11" xfId="3763"/>
    <cellStyle name="20% - Акцент5 11 2" xfId="3764"/>
    <cellStyle name="20% - Акцент5 12" xfId="3765"/>
    <cellStyle name="20% - Акцент5 12 2" xfId="3766"/>
    <cellStyle name="20% - Акцент5 13" xfId="3767"/>
    <cellStyle name="20% - Акцент5 13 2" xfId="3768"/>
    <cellStyle name="20% - Акцент5 2" xfId="3769"/>
    <cellStyle name="20% - Акцент5 2 2" xfId="3770"/>
    <cellStyle name="20% - Акцент5 2 2 2" xfId="3771"/>
    <cellStyle name="20% - Акцент5 2 3" xfId="3772"/>
    <cellStyle name="20% - Акцент5 2 4" xfId="3773"/>
    <cellStyle name="20% - Акцент5 3" xfId="3774"/>
    <cellStyle name="20% - Акцент5 3 2" xfId="3775"/>
    <cellStyle name="20% - Акцент5 4" xfId="3776"/>
    <cellStyle name="20% - Акцент5 4 2" xfId="3777"/>
    <cellStyle name="20% - Акцент5 5" xfId="3778"/>
    <cellStyle name="20% - Акцент5 5 2" xfId="3779"/>
    <cellStyle name="20% - Акцент5 6" xfId="3780"/>
    <cellStyle name="20% - Акцент5 6 2" xfId="3781"/>
    <cellStyle name="20% - Акцент5 7" xfId="3782"/>
    <cellStyle name="20% - Акцент5 7 2" xfId="3783"/>
    <cellStyle name="20% - Акцент5 8" xfId="3784"/>
    <cellStyle name="20% - Акцент5 8 2" xfId="3785"/>
    <cellStyle name="20% - Акцент5 9" xfId="3786"/>
    <cellStyle name="20% - Акцент5 9 2" xfId="3787"/>
    <cellStyle name="20% - Акцент6 10" xfId="3788"/>
    <cellStyle name="20% - Акцент6 10 2" xfId="3789"/>
    <cellStyle name="20% - Акцент6 11" xfId="3790"/>
    <cellStyle name="20% - Акцент6 11 2" xfId="3791"/>
    <cellStyle name="20% - Акцент6 12" xfId="3792"/>
    <cellStyle name="20% - Акцент6 12 2" xfId="3793"/>
    <cellStyle name="20% - Акцент6 13" xfId="3794"/>
    <cellStyle name="20% - Акцент6 13 2" xfId="3795"/>
    <cellStyle name="20% - Акцент6 2" xfId="3796"/>
    <cellStyle name="20% - Акцент6 2 2" xfId="3797"/>
    <cellStyle name="20% - Акцент6 2 2 2" xfId="3798"/>
    <cellStyle name="20% - Акцент6 2 3" xfId="3799"/>
    <cellStyle name="20% - Акцент6 2 4" xfId="3800"/>
    <cellStyle name="20% - Акцент6 3" xfId="3801"/>
    <cellStyle name="20% - Акцент6 3 2" xfId="3802"/>
    <cellStyle name="20% - Акцент6 4" xfId="3803"/>
    <cellStyle name="20% - Акцент6 4 2" xfId="3804"/>
    <cellStyle name="20% - Акцент6 5" xfId="3805"/>
    <cellStyle name="20% - Акцент6 5 2" xfId="3806"/>
    <cellStyle name="20% - Акцент6 6" xfId="3807"/>
    <cellStyle name="20% - Акцент6 6 2" xfId="3808"/>
    <cellStyle name="20% - Акцент6 7" xfId="3809"/>
    <cellStyle name="20% - Акцент6 7 2" xfId="3810"/>
    <cellStyle name="20% - Акцент6 8" xfId="3811"/>
    <cellStyle name="20% - Акцент6 8 2" xfId="3812"/>
    <cellStyle name="20% - Акцент6 9" xfId="3813"/>
    <cellStyle name="20% - Акцент6 9 2" xfId="3814"/>
    <cellStyle name="40% - Accent1 10" xfId="3815"/>
    <cellStyle name="40% - Accent1 10 2" xfId="3816"/>
    <cellStyle name="40% - Accent1 10 3" xfId="3817"/>
    <cellStyle name="40% - Accent1 11" xfId="3818"/>
    <cellStyle name="40% - Accent1 11 2" xfId="3819"/>
    <cellStyle name="40% - Accent1 11 3" xfId="3820"/>
    <cellStyle name="40% - Accent1 12" xfId="3821"/>
    <cellStyle name="40% - Accent1 12 2" xfId="3822"/>
    <cellStyle name="40% - Accent1 12 3" xfId="3823"/>
    <cellStyle name="40% - Accent1 13" xfId="3824"/>
    <cellStyle name="40% - Accent1 13 2" xfId="3825"/>
    <cellStyle name="40% - Accent1 13 3" xfId="3826"/>
    <cellStyle name="40% - Accent1 14" xfId="3827"/>
    <cellStyle name="40% - Accent1 14 2" xfId="3828"/>
    <cellStyle name="40% - Accent1 14 3" xfId="3829"/>
    <cellStyle name="40% - Accent1 15" xfId="3830"/>
    <cellStyle name="40% - Accent1 15 2" xfId="3831"/>
    <cellStyle name="40% - Accent1 15 3" xfId="3832"/>
    <cellStyle name="40% - Accent1 16" xfId="3833"/>
    <cellStyle name="40% - Accent1 16 2" xfId="3834"/>
    <cellStyle name="40% - Accent1 16 3" xfId="3835"/>
    <cellStyle name="40% - Accent1 17" xfId="3836"/>
    <cellStyle name="40% - Accent1 17 2" xfId="3837"/>
    <cellStyle name="40% - Accent1 17 3" xfId="3838"/>
    <cellStyle name="40% - Accent1 18" xfId="3839"/>
    <cellStyle name="40% - Accent1 18 2" xfId="3840"/>
    <cellStyle name="40% - Accent1 18 3" xfId="3841"/>
    <cellStyle name="40% - Accent1 19" xfId="3842"/>
    <cellStyle name="40% - Accent1 19 2" xfId="3843"/>
    <cellStyle name="40% - Accent1 19 3" xfId="3844"/>
    <cellStyle name="40% - Accent1 2" xfId="3845"/>
    <cellStyle name="40% - Accent1 2 2" xfId="3846"/>
    <cellStyle name="40% - Accent1 2 2 2" xfId="3847"/>
    <cellStyle name="40% - Accent1 2 3" xfId="3848"/>
    <cellStyle name="40% - Accent1 2 4" xfId="3849"/>
    <cellStyle name="40% - Accent1 2 5" xfId="3850"/>
    <cellStyle name="40% - Accent1 2 6" xfId="3851"/>
    <cellStyle name="40% - Accent1 20" xfId="3852"/>
    <cellStyle name="40% - Accent1 20 2" xfId="3853"/>
    <cellStyle name="40% - Accent1 20 3" xfId="3854"/>
    <cellStyle name="40% - Accent1 21" xfId="3855"/>
    <cellStyle name="40% - Accent1 21 2" xfId="3856"/>
    <cellStyle name="40% - Accent1 21 3" xfId="3857"/>
    <cellStyle name="40% - Accent1 22" xfId="3858"/>
    <cellStyle name="40% - Accent1 22 2" xfId="3859"/>
    <cellStyle name="40% - Accent1 22 3" xfId="3860"/>
    <cellStyle name="40% - Accent1 23" xfId="3861"/>
    <cellStyle name="40% - Accent1 23 2" xfId="3862"/>
    <cellStyle name="40% - Accent1 23 3" xfId="3863"/>
    <cellStyle name="40% - Accent1 24" xfId="3864"/>
    <cellStyle name="40% - Accent1 24 2" xfId="3865"/>
    <cellStyle name="40% - Accent1 24 3" xfId="3866"/>
    <cellStyle name="40% - Accent1 25" xfId="3867"/>
    <cellStyle name="40% - Accent1 25 2" xfId="3868"/>
    <cellStyle name="40% - Accent1 25 3" xfId="3869"/>
    <cellStyle name="40% - Accent1 26" xfId="3870"/>
    <cellStyle name="40% - Accent1 26 2" xfId="3871"/>
    <cellStyle name="40% - Accent1 26 3" xfId="3872"/>
    <cellStyle name="40% - Accent1 27" xfId="3873"/>
    <cellStyle name="40% - Accent1 27 2" xfId="3874"/>
    <cellStyle name="40% - Accent1 27 3" xfId="3875"/>
    <cellStyle name="40% - Accent1 28" xfId="3876"/>
    <cellStyle name="40% - Accent1 28 2" xfId="3877"/>
    <cellStyle name="40% - Accent1 28 3" xfId="3878"/>
    <cellStyle name="40% - Accent1 3" xfId="3879"/>
    <cellStyle name="40% - Accent1 3 2" xfId="3880"/>
    <cellStyle name="40% - Accent1 3 3" xfId="3881"/>
    <cellStyle name="40% - Accent1 4" xfId="3882"/>
    <cellStyle name="40% - Accent1 4 2" xfId="3883"/>
    <cellStyle name="40% - Accent1 4 3" xfId="3884"/>
    <cellStyle name="40% - Accent1 5" xfId="3885"/>
    <cellStyle name="40% - Accent1 5 2" xfId="3886"/>
    <cellStyle name="40% - Accent1 5 3" xfId="3887"/>
    <cellStyle name="40% - Accent1 6" xfId="3888"/>
    <cellStyle name="40% - Accent1 6 2" xfId="3889"/>
    <cellStyle name="40% - Accent1 6 3" xfId="3890"/>
    <cellStyle name="40% - Accent1 7" xfId="3891"/>
    <cellStyle name="40% - Accent1 7 2" xfId="3892"/>
    <cellStyle name="40% - Accent1 7 3" xfId="3893"/>
    <cellStyle name="40% - Accent1 8" xfId="3894"/>
    <cellStyle name="40% - Accent1 8 2" xfId="3895"/>
    <cellStyle name="40% - Accent1 8 3" xfId="3896"/>
    <cellStyle name="40% - Accent1 9" xfId="3897"/>
    <cellStyle name="40% - Accent1 9 2" xfId="3898"/>
    <cellStyle name="40% - Accent1 9 3" xfId="3899"/>
    <cellStyle name="40% - Accent2 10" xfId="3900"/>
    <cellStyle name="40% - Accent2 10 2" xfId="3901"/>
    <cellStyle name="40% - Accent2 10 3" xfId="3902"/>
    <cellStyle name="40% - Accent2 11" xfId="3903"/>
    <cellStyle name="40% - Accent2 11 2" xfId="3904"/>
    <cellStyle name="40% - Accent2 11 3" xfId="3905"/>
    <cellStyle name="40% - Accent2 12" xfId="3906"/>
    <cellStyle name="40% - Accent2 12 2" xfId="3907"/>
    <cellStyle name="40% - Accent2 12 3" xfId="3908"/>
    <cellStyle name="40% - Accent2 13" xfId="3909"/>
    <cellStyle name="40% - Accent2 13 2" xfId="3910"/>
    <cellStyle name="40% - Accent2 13 3" xfId="3911"/>
    <cellStyle name="40% - Accent2 14" xfId="3912"/>
    <cellStyle name="40% - Accent2 14 2" xfId="3913"/>
    <cellStyle name="40% - Accent2 14 3" xfId="3914"/>
    <cellStyle name="40% - Accent2 15" xfId="3915"/>
    <cellStyle name="40% - Accent2 15 2" xfId="3916"/>
    <cellStyle name="40% - Accent2 15 3" xfId="3917"/>
    <cellStyle name="40% - Accent2 16" xfId="3918"/>
    <cellStyle name="40% - Accent2 16 2" xfId="3919"/>
    <cellStyle name="40% - Accent2 16 3" xfId="3920"/>
    <cellStyle name="40% - Accent2 17" xfId="3921"/>
    <cellStyle name="40% - Accent2 17 2" xfId="3922"/>
    <cellStyle name="40% - Accent2 17 3" xfId="3923"/>
    <cellStyle name="40% - Accent2 18" xfId="3924"/>
    <cellStyle name="40% - Accent2 18 2" xfId="3925"/>
    <cellStyle name="40% - Accent2 18 3" xfId="3926"/>
    <cellStyle name="40% - Accent2 19" xfId="3927"/>
    <cellStyle name="40% - Accent2 19 2" xfId="3928"/>
    <cellStyle name="40% - Accent2 19 3" xfId="3929"/>
    <cellStyle name="40% - Accent2 2" xfId="3930"/>
    <cellStyle name="40% - Accent2 2 2" xfId="3931"/>
    <cellStyle name="40% - Accent2 2 2 2" xfId="3932"/>
    <cellStyle name="40% - Accent2 2 3" xfId="3933"/>
    <cellStyle name="40% - Accent2 2 4" xfId="3934"/>
    <cellStyle name="40% - Accent2 2 5" xfId="3935"/>
    <cellStyle name="40% - Accent2 2 6" xfId="3936"/>
    <cellStyle name="40% - Accent2 20" xfId="3937"/>
    <cellStyle name="40% - Accent2 20 2" xfId="3938"/>
    <cellStyle name="40% - Accent2 20 3" xfId="3939"/>
    <cellStyle name="40% - Accent2 21" xfId="3940"/>
    <cellStyle name="40% - Accent2 21 2" xfId="3941"/>
    <cellStyle name="40% - Accent2 21 3" xfId="3942"/>
    <cellStyle name="40% - Accent2 22" xfId="3943"/>
    <cellStyle name="40% - Accent2 22 2" xfId="3944"/>
    <cellStyle name="40% - Accent2 22 3" xfId="3945"/>
    <cellStyle name="40% - Accent2 23" xfId="3946"/>
    <cellStyle name="40% - Accent2 23 2" xfId="3947"/>
    <cellStyle name="40% - Accent2 23 3" xfId="3948"/>
    <cellStyle name="40% - Accent2 24" xfId="3949"/>
    <cellStyle name="40% - Accent2 24 2" xfId="3950"/>
    <cellStyle name="40% - Accent2 24 3" xfId="3951"/>
    <cellStyle name="40% - Accent2 25" xfId="3952"/>
    <cellStyle name="40% - Accent2 25 2" xfId="3953"/>
    <cellStyle name="40% - Accent2 25 3" xfId="3954"/>
    <cellStyle name="40% - Accent2 26" xfId="3955"/>
    <cellStyle name="40% - Accent2 26 2" xfId="3956"/>
    <cellStyle name="40% - Accent2 26 3" xfId="3957"/>
    <cellStyle name="40% - Accent2 27" xfId="3958"/>
    <cellStyle name="40% - Accent2 27 2" xfId="3959"/>
    <cellStyle name="40% - Accent2 27 3" xfId="3960"/>
    <cellStyle name="40% - Accent2 28" xfId="3961"/>
    <cellStyle name="40% - Accent2 28 2" xfId="3962"/>
    <cellStyle name="40% - Accent2 28 3" xfId="3963"/>
    <cellStyle name="40% - Accent2 3" xfId="3964"/>
    <cellStyle name="40% - Accent2 3 2" xfId="3965"/>
    <cellStyle name="40% - Accent2 3 3" xfId="3966"/>
    <cellStyle name="40% - Accent2 4" xfId="3967"/>
    <cellStyle name="40% - Accent2 4 2" xfId="3968"/>
    <cellStyle name="40% - Accent2 4 3" xfId="3969"/>
    <cellStyle name="40% - Accent2 5" xfId="3970"/>
    <cellStyle name="40% - Accent2 5 2" xfId="3971"/>
    <cellStyle name="40% - Accent2 5 3" xfId="3972"/>
    <cellStyle name="40% - Accent2 6" xfId="3973"/>
    <cellStyle name="40% - Accent2 6 2" xfId="3974"/>
    <cellStyle name="40% - Accent2 6 3" xfId="3975"/>
    <cellStyle name="40% - Accent2 7" xfId="3976"/>
    <cellStyle name="40% - Accent2 7 2" xfId="3977"/>
    <cellStyle name="40% - Accent2 7 3" xfId="3978"/>
    <cellStyle name="40% - Accent2 8" xfId="3979"/>
    <cellStyle name="40% - Accent2 8 2" xfId="3980"/>
    <cellStyle name="40% - Accent2 8 3" xfId="3981"/>
    <cellStyle name="40% - Accent2 9" xfId="3982"/>
    <cellStyle name="40% - Accent2 9 2" xfId="3983"/>
    <cellStyle name="40% - Accent2 9 3" xfId="3984"/>
    <cellStyle name="40% - Accent3 10" xfId="3985"/>
    <cellStyle name="40% - Accent3 10 2" xfId="3986"/>
    <cellStyle name="40% - Accent3 10 3" xfId="3987"/>
    <cellStyle name="40% - Accent3 11" xfId="3988"/>
    <cellStyle name="40% - Accent3 11 2" xfId="3989"/>
    <cellStyle name="40% - Accent3 11 3" xfId="3990"/>
    <cellStyle name="40% - Accent3 12" xfId="3991"/>
    <cellStyle name="40% - Accent3 12 2" xfId="3992"/>
    <cellStyle name="40% - Accent3 12 3" xfId="3993"/>
    <cellStyle name="40% - Accent3 13" xfId="3994"/>
    <cellStyle name="40% - Accent3 13 2" xfId="3995"/>
    <cellStyle name="40% - Accent3 13 3" xfId="3996"/>
    <cellStyle name="40% - Accent3 14" xfId="3997"/>
    <cellStyle name="40% - Accent3 14 2" xfId="3998"/>
    <cellStyle name="40% - Accent3 14 3" xfId="3999"/>
    <cellStyle name="40% - Accent3 15" xfId="4000"/>
    <cellStyle name="40% - Accent3 15 2" xfId="4001"/>
    <cellStyle name="40% - Accent3 15 3" xfId="4002"/>
    <cellStyle name="40% - Accent3 16" xfId="4003"/>
    <cellStyle name="40% - Accent3 16 2" xfId="4004"/>
    <cellStyle name="40% - Accent3 16 3" xfId="4005"/>
    <cellStyle name="40% - Accent3 17" xfId="4006"/>
    <cellStyle name="40% - Accent3 17 2" xfId="4007"/>
    <cellStyle name="40% - Accent3 17 3" xfId="4008"/>
    <cellStyle name="40% - Accent3 18" xfId="4009"/>
    <cellStyle name="40% - Accent3 18 2" xfId="4010"/>
    <cellStyle name="40% - Accent3 18 3" xfId="4011"/>
    <cellStyle name="40% - Accent3 19" xfId="4012"/>
    <cellStyle name="40% - Accent3 19 2" xfId="4013"/>
    <cellStyle name="40% - Accent3 19 3" xfId="4014"/>
    <cellStyle name="40% - Accent3 2" xfId="4015"/>
    <cellStyle name="40% - Accent3 2 2" xfId="4016"/>
    <cellStyle name="40% - Accent3 2 2 2" xfId="4017"/>
    <cellStyle name="40% - Accent3 2 3" xfId="4018"/>
    <cellStyle name="40% - Accent3 2 4" xfId="4019"/>
    <cellStyle name="40% - Accent3 2 5" xfId="4020"/>
    <cellStyle name="40% - Accent3 2 6" xfId="4021"/>
    <cellStyle name="40% - Accent3 20" xfId="4022"/>
    <cellStyle name="40% - Accent3 20 2" xfId="4023"/>
    <cellStyle name="40% - Accent3 20 3" xfId="4024"/>
    <cellStyle name="40% - Accent3 21" xfId="4025"/>
    <cellStyle name="40% - Accent3 21 2" xfId="4026"/>
    <cellStyle name="40% - Accent3 21 3" xfId="4027"/>
    <cellStyle name="40% - Accent3 22" xfId="4028"/>
    <cellStyle name="40% - Accent3 22 2" xfId="4029"/>
    <cellStyle name="40% - Accent3 22 3" xfId="4030"/>
    <cellStyle name="40% - Accent3 23" xfId="4031"/>
    <cellStyle name="40% - Accent3 23 2" xfId="4032"/>
    <cellStyle name="40% - Accent3 23 3" xfId="4033"/>
    <cellStyle name="40% - Accent3 24" xfId="4034"/>
    <cellStyle name="40% - Accent3 24 2" xfId="4035"/>
    <cellStyle name="40% - Accent3 24 3" xfId="4036"/>
    <cellStyle name="40% - Accent3 25" xfId="4037"/>
    <cellStyle name="40% - Accent3 25 2" xfId="4038"/>
    <cellStyle name="40% - Accent3 25 3" xfId="4039"/>
    <cellStyle name="40% - Accent3 26" xfId="4040"/>
    <cellStyle name="40% - Accent3 26 2" xfId="4041"/>
    <cellStyle name="40% - Accent3 26 3" xfId="4042"/>
    <cellStyle name="40% - Accent3 27" xfId="4043"/>
    <cellStyle name="40% - Accent3 27 2" xfId="4044"/>
    <cellStyle name="40% - Accent3 27 3" xfId="4045"/>
    <cellStyle name="40% - Accent3 28" xfId="4046"/>
    <cellStyle name="40% - Accent3 28 2" xfId="4047"/>
    <cellStyle name="40% - Accent3 28 3" xfId="4048"/>
    <cellStyle name="40% - Accent3 3" xfId="4049"/>
    <cellStyle name="40% - Accent3 3 2" xfId="4050"/>
    <cellStyle name="40% - Accent3 3 3" xfId="4051"/>
    <cellStyle name="40% - Accent3 4" xfId="4052"/>
    <cellStyle name="40% - Accent3 4 2" xfId="4053"/>
    <cellStyle name="40% - Accent3 4 3" xfId="4054"/>
    <cellStyle name="40% - Accent3 5" xfId="4055"/>
    <cellStyle name="40% - Accent3 5 2" xfId="4056"/>
    <cellStyle name="40% - Accent3 5 3" xfId="4057"/>
    <cellStyle name="40% - Accent3 6" xfId="4058"/>
    <cellStyle name="40% - Accent3 6 2" xfId="4059"/>
    <cellStyle name="40% - Accent3 6 3" xfId="4060"/>
    <cellStyle name="40% - Accent3 7" xfId="4061"/>
    <cellStyle name="40% - Accent3 7 2" xfId="4062"/>
    <cellStyle name="40% - Accent3 7 3" xfId="4063"/>
    <cellStyle name="40% - Accent3 8" xfId="4064"/>
    <cellStyle name="40% - Accent3 8 2" xfId="4065"/>
    <cellStyle name="40% - Accent3 8 3" xfId="4066"/>
    <cellStyle name="40% - Accent3 9" xfId="4067"/>
    <cellStyle name="40% - Accent3 9 2" xfId="4068"/>
    <cellStyle name="40% - Accent3 9 3" xfId="4069"/>
    <cellStyle name="40% - Accent4 10" xfId="4070"/>
    <cellStyle name="40% - Accent4 10 2" xfId="4071"/>
    <cellStyle name="40% - Accent4 10 3" xfId="4072"/>
    <cellStyle name="40% - Accent4 11" xfId="4073"/>
    <cellStyle name="40% - Accent4 11 2" xfId="4074"/>
    <cellStyle name="40% - Accent4 11 3" xfId="4075"/>
    <cellStyle name="40% - Accent4 12" xfId="4076"/>
    <cellStyle name="40% - Accent4 12 2" xfId="4077"/>
    <cellStyle name="40% - Accent4 12 3" xfId="4078"/>
    <cellStyle name="40% - Accent4 13" xfId="4079"/>
    <cellStyle name="40% - Accent4 13 2" xfId="4080"/>
    <cellStyle name="40% - Accent4 13 3" xfId="4081"/>
    <cellStyle name="40% - Accent4 14" xfId="4082"/>
    <cellStyle name="40% - Accent4 14 2" xfId="4083"/>
    <cellStyle name="40% - Accent4 14 3" xfId="4084"/>
    <cellStyle name="40% - Accent4 15" xfId="4085"/>
    <cellStyle name="40% - Accent4 15 2" xfId="4086"/>
    <cellStyle name="40% - Accent4 15 3" xfId="4087"/>
    <cellStyle name="40% - Accent4 16" xfId="4088"/>
    <cellStyle name="40% - Accent4 16 2" xfId="4089"/>
    <cellStyle name="40% - Accent4 16 3" xfId="4090"/>
    <cellStyle name="40% - Accent4 17" xfId="4091"/>
    <cellStyle name="40% - Accent4 17 2" xfId="4092"/>
    <cellStyle name="40% - Accent4 17 3" xfId="4093"/>
    <cellStyle name="40% - Accent4 18" xfId="4094"/>
    <cellStyle name="40% - Accent4 18 2" xfId="4095"/>
    <cellStyle name="40% - Accent4 18 3" xfId="4096"/>
    <cellStyle name="40% - Accent4 19" xfId="4097"/>
    <cellStyle name="40% - Accent4 19 2" xfId="4098"/>
    <cellStyle name="40% - Accent4 19 3" xfId="4099"/>
    <cellStyle name="40% - Accent4 2" xfId="4100"/>
    <cellStyle name="40% - Accent4 2 2" xfId="4101"/>
    <cellStyle name="40% - Accent4 2 2 2" xfId="4102"/>
    <cellStyle name="40% - Accent4 2 3" xfId="4103"/>
    <cellStyle name="40% - Accent4 2 4" xfId="4104"/>
    <cellStyle name="40% - Accent4 2 5" xfId="4105"/>
    <cellStyle name="40% - Accent4 2 6" xfId="4106"/>
    <cellStyle name="40% - Accent4 20" xfId="4107"/>
    <cellStyle name="40% - Accent4 20 2" xfId="4108"/>
    <cellStyle name="40% - Accent4 20 3" xfId="4109"/>
    <cellStyle name="40% - Accent4 21" xfId="4110"/>
    <cellStyle name="40% - Accent4 21 2" xfId="4111"/>
    <cellStyle name="40% - Accent4 21 3" xfId="4112"/>
    <cellStyle name="40% - Accent4 22" xfId="4113"/>
    <cellStyle name="40% - Accent4 22 2" xfId="4114"/>
    <cellStyle name="40% - Accent4 22 3" xfId="4115"/>
    <cellStyle name="40% - Accent4 23" xfId="4116"/>
    <cellStyle name="40% - Accent4 23 2" xfId="4117"/>
    <cellStyle name="40% - Accent4 23 3" xfId="4118"/>
    <cellStyle name="40% - Accent4 24" xfId="4119"/>
    <cellStyle name="40% - Accent4 24 2" xfId="4120"/>
    <cellStyle name="40% - Accent4 24 3" xfId="4121"/>
    <cellStyle name="40% - Accent4 25" xfId="4122"/>
    <cellStyle name="40% - Accent4 25 2" xfId="4123"/>
    <cellStyle name="40% - Accent4 25 3" xfId="4124"/>
    <cellStyle name="40% - Accent4 26" xfId="4125"/>
    <cellStyle name="40% - Accent4 26 2" xfId="4126"/>
    <cellStyle name="40% - Accent4 26 3" xfId="4127"/>
    <cellStyle name="40% - Accent4 27" xfId="4128"/>
    <cellStyle name="40% - Accent4 27 2" xfId="4129"/>
    <cellStyle name="40% - Accent4 27 3" xfId="4130"/>
    <cellStyle name="40% - Accent4 28" xfId="4131"/>
    <cellStyle name="40% - Accent4 28 2" xfId="4132"/>
    <cellStyle name="40% - Accent4 28 3" xfId="4133"/>
    <cellStyle name="40% - Accent4 3" xfId="4134"/>
    <cellStyle name="40% - Accent4 3 2" xfId="4135"/>
    <cellStyle name="40% - Accent4 3 3" xfId="4136"/>
    <cellStyle name="40% - Accent4 4" xfId="4137"/>
    <cellStyle name="40% - Accent4 4 2" xfId="4138"/>
    <cellStyle name="40% - Accent4 4 3" xfId="4139"/>
    <cellStyle name="40% - Accent4 5" xfId="4140"/>
    <cellStyle name="40% - Accent4 5 2" xfId="4141"/>
    <cellStyle name="40% - Accent4 5 3" xfId="4142"/>
    <cellStyle name="40% - Accent4 6" xfId="4143"/>
    <cellStyle name="40% - Accent4 6 2" xfId="4144"/>
    <cellStyle name="40% - Accent4 6 3" xfId="4145"/>
    <cellStyle name="40% - Accent4 7" xfId="4146"/>
    <cellStyle name="40% - Accent4 7 2" xfId="4147"/>
    <cellStyle name="40% - Accent4 7 3" xfId="4148"/>
    <cellStyle name="40% - Accent4 8" xfId="4149"/>
    <cellStyle name="40% - Accent4 8 2" xfId="4150"/>
    <cellStyle name="40% - Accent4 8 3" xfId="4151"/>
    <cellStyle name="40% - Accent4 9" xfId="4152"/>
    <cellStyle name="40% - Accent4 9 2" xfId="4153"/>
    <cellStyle name="40% - Accent4 9 3" xfId="4154"/>
    <cellStyle name="40% - Accent5 10" xfId="4155"/>
    <cellStyle name="40% - Accent5 10 2" xfId="4156"/>
    <cellStyle name="40% - Accent5 10 3" xfId="4157"/>
    <cellStyle name="40% - Accent5 11" xfId="4158"/>
    <cellStyle name="40% - Accent5 11 2" xfId="4159"/>
    <cellStyle name="40% - Accent5 11 3" xfId="4160"/>
    <cellStyle name="40% - Accent5 12" xfId="4161"/>
    <cellStyle name="40% - Accent5 12 2" xfId="4162"/>
    <cellStyle name="40% - Accent5 12 3" xfId="4163"/>
    <cellStyle name="40% - Accent5 13" xfId="4164"/>
    <cellStyle name="40% - Accent5 13 2" xfId="4165"/>
    <cellStyle name="40% - Accent5 13 3" xfId="4166"/>
    <cellStyle name="40% - Accent5 14" xfId="4167"/>
    <cellStyle name="40% - Accent5 14 2" xfId="4168"/>
    <cellStyle name="40% - Accent5 14 3" xfId="4169"/>
    <cellStyle name="40% - Accent5 15" xfId="4170"/>
    <cellStyle name="40% - Accent5 15 2" xfId="4171"/>
    <cellStyle name="40% - Accent5 15 3" xfId="4172"/>
    <cellStyle name="40% - Accent5 16" xfId="4173"/>
    <cellStyle name="40% - Accent5 16 2" xfId="4174"/>
    <cellStyle name="40% - Accent5 16 3" xfId="4175"/>
    <cellStyle name="40% - Accent5 17" xfId="4176"/>
    <cellStyle name="40% - Accent5 17 2" xfId="4177"/>
    <cellStyle name="40% - Accent5 17 3" xfId="4178"/>
    <cellStyle name="40% - Accent5 18" xfId="4179"/>
    <cellStyle name="40% - Accent5 18 2" xfId="4180"/>
    <cellStyle name="40% - Accent5 18 3" xfId="4181"/>
    <cellStyle name="40% - Accent5 19" xfId="4182"/>
    <cellStyle name="40% - Accent5 19 2" xfId="4183"/>
    <cellStyle name="40% - Accent5 19 3" xfId="4184"/>
    <cellStyle name="40% - Accent5 2" xfId="4185"/>
    <cellStyle name="40% - Accent5 2 2" xfId="4186"/>
    <cellStyle name="40% - Accent5 2 2 2" xfId="4187"/>
    <cellStyle name="40% - Accent5 2 3" xfId="4188"/>
    <cellStyle name="40% - Accent5 2 4" xfId="4189"/>
    <cellStyle name="40% - Accent5 2 5" xfId="4190"/>
    <cellStyle name="40% - Accent5 2 6" xfId="4191"/>
    <cellStyle name="40% - Accent5 20" xfId="4192"/>
    <cellStyle name="40% - Accent5 20 2" xfId="4193"/>
    <cellStyle name="40% - Accent5 20 3" xfId="4194"/>
    <cellStyle name="40% - Accent5 21" xfId="4195"/>
    <cellStyle name="40% - Accent5 21 2" xfId="4196"/>
    <cellStyle name="40% - Accent5 21 3" xfId="4197"/>
    <cellStyle name="40% - Accent5 22" xfId="4198"/>
    <cellStyle name="40% - Accent5 22 2" xfId="4199"/>
    <cellStyle name="40% - Accent5 22 3" xfId="4200"/>
    <cellStyle name="40% - Accent5 23" xfId="4201"/>
    <cellStyle name="40% - Accent5 23 2" xfId="4202"/>
    <cellStyle name="40% - Accent5 23 3" xfId="4203"/>
    <cellStyle name="40% - Accent5 24" xfId="4204"/>
    <cellStyle name="40% - Accent5 24 2" xfId="4205"/>
    <cellStyle name="40% - Accent5 24 3" xfId="4206"/>
    <cellStyle name="40% - Accent5 25" xfId="4207"/>
    <cellStyle name="40% - Accent5 25 2" xfId="4208"/>
    <cellStyle name="40% - Accent5 25 3" xfId="4209"/>
    <cellStyle name="40% - Accent5 26" xfId="4210"/>
    <cellStyle name="40% - Accent5 26 2" xfId="4211"/>
    <cellStyle name="40% - Accent5 26 3" xfId="4212"/>
    <cellStyle name="40% - Accent5 27" xfId="4213"/>
    <cellStyle name="40% - Accent5 27 2" xfId="4214"/>
    <cellStyle name="40% - Accent5 27 3" xfId="4215"/>
    <cellStyle name="40% - Accent5 28" xfId="4216"/>
    <cellStyle name="40% - Accent5 28 2" xfId="4217"/>
    <cellStyle name="40% - Accent5 28 3" xfId="4218"/>
    <cellStyle name="40% - Accent5 3" xfId="4219"/>
    <cellStyle name="40% - Accent5 3 2" xfId="4220"/>
    <cellStyle name="40% - Accent5 3 3" xfId="4221"/>
    <cellStyle name="40% - Accent5 4" xfId="4222"/>
    <cellStyle name="40% - Accent5 4 2" xfId="4223"/>
    <cellStyle name="40% - Accent5 4 3" xfId="4224"/>
    <cellStyle name="40% - Accent5 5" xfId="4225"/>
    <cellStyle name="40% - Accent5 5 2" xfId="4226"/>
    <cellStyle name="40% - Accent5 5 3" xfId="4227"/>
    <cellStyle name="40% - Accent5 6" xfId="4228"/>
    <cellStyle name="40% - Accent5 6 2" xfId="4229"/>
    <cellStyle name="40% - Accent5 6 3" xfId="4230"/>
    <cellStyle name="40% - Accent5 7" xfId="4231"/>
    <cellStyle name="40% - Accent5 7 2" xfId="4232"/>
    <cellStyle name="40% - Accent5 7 3" xfId="4233"/>
    <cellStyle name="40% - Accent5 8" xfId="4234"/>
    <cellStyle name="40% - Accent5 8 2" xfId="4235"/>
    <cellStyle name="40% - Accent5 8 3" xfId="4236"/>
    <cellStyle name="40% - Accent5 9" xfId="4237"/>
    <cellStyle name="40% - Accent5 9 2" xfId="4238"/>
    <cellStyle name="40% - Accent5 9 3" xfId="4239"/>
    <cellStyle name="40% - Accent6 10" xfId="4240"/>
    <cellStyle name="40% - Accent6 10 2" xfId="4241"/>
    <cellStyle name="40% - Accent6 10 3" xfId="4242"/>
    <cellStyle name="40% - Accent6 11" xfId="4243"/>
    <cellStyle name="40% - Accent6 11 2" xfId="4244"/>
    <cellStyle name="40% - Accent6 11 3" xfId="4245"/>
    <cellStyle name="40% - Accent6 12" xfId="4246"/>
    <cellStyle name="40% - Accent6 12 2" xfId="4247"/>
    <cellStyle name="40% - Accent6 12 3" xfId="4248"/>
    <cellStyle name="40% - Accent6 13" xfId="4249"/>
    <cellStyle name="40% - Accent6 13 2" xfId="4250"/>
    <cellStyle name="40% - Accent6 13 3" xfId="4251"/>
    <cellStyle name="40% - Accent6 14" xfId="4252"/>
    <cellStyle name="40% - Accent6 14 2" xfId="4253"/>
    <cellStyle name="40% - Accent6 14 3" xfId="4254"/>
    <cellStyle name="40% - Accent6 15" xfId="4255"/>
    <cellStyle name="40% - Accent6 15 2" xfId="4256"/>
    <cellStyle name="40% - Accent6 15 3" xfId="4257"/>
    <cellStyle name="40% - Accent6 16" xfId="4258"/>
    <cellStyle name="40% - Accent6 16 2" xfId="4259"/>
    <cellStyle name="40% - Accent6 16 3" xfId="4260"/>
    <cellStyle name="40% - Accent6 17" xfId="4261"/>
    <cellStyle name="40% - Accent6 17 2" xfId="4262"/>
    <cellStyle name="40% - Accent6 17 3" xfId="4263"/>
    <cellStyle name="40% - Accent6 18" xfId="4264"/>
    <cellStyle name="40% - Accent6 18 2" xfId="4265"/>
    <cellStyle name="40% - Accent6 18 3" xfId="4266"/>
    <cellStyle name="40% - Accent6 19" xfId="4267"/>
    <cellStyle name="40% - Accent6 19 2" xfId="4268"/>
    <cellStyle name="40% - Accent6 19 3" xfId="4269"/>
    <cellStyle name="40% - Accent6 2" xfId="4270"/>
    <cellStyle name="40% - Accent6 2 2" xfId="4271"/>
    <cellStyle name="40% - Accent6 2 2 2" xfId="4272"/>
    <cellStyle name="40% - Accent6 2 3" xfId="4273"/>
    <cellStyle name="40% - Accent6 2 4" xfId="4274"/>
    <cellStyle name="40% - Accent6 2 5" xfId="4275"/>
    <cellStyle name="40% - Accent6 2 6" xfId="4276"/>
    <cellStyle name="40% - Accent6 20" xfId="4277"/>
    <cellStyle name="40% - Accent6 20 2" xfId="4278"/>
    <cellStyle name="40% - Accent6 20 3" xfId="4279"/>
    <cellStyle name="40% - Accent6 21" xfId="4280"/>
    <cellStyle name="40% - Accent6 21 2" xfId="4281"/>
    <cellStyle name="40% - Accent6 21 3" xfId="4282"/>
    <cellStyle name="40% - Accent6 22" xfId="4283"/>
    <cellStyle name="40% - Accent6 22 2" xfId="4284"/>
    <cellStyle name="40% - Accent6 22 3" xfId="4285"/>
    <cellStyle name="40% - Accent6 23" xfId="4286"/>
    <cellStyle name="40% - Accent6 23 2" xfId="4287"/>
    <cellStyle name="40% - Accent6 23 3" xfId="4288"/>
    <cellStyle name="40% - Accent6 24" xfId="4289"/>
    <cellStyle name="40% - Accent6 24 2" xfId="4290"/>
    <cellStyle name="40% - Accent6 24 3" xfId="4291"/>
    <cellStyle name="40% - Accent6 25" xfId="4292"/>
    <cellStyle name="40% - Accent6 25 2" xfId="4293"/>
    <cellStyle name="40% - Accent6 25 3" xfId="4294"/>
    <cellStyle name="40% - Accent6 26" xfId="4295"/>
    <cellStyle name="40% - Accent6 26 2" xfId="4296"/>
    <cellStyle name="40% - Accent6 26 3" xfId="4297"/>
    <cellStyle name="40% - Accent6 27" xfId="4298"/>
    <cellStyle name="40% - Accent6 27 2" xfId="4299"/>
    <cellStyle name="40% - Accent6 27 3" xfId="4300"/>
    <cellStyle name="40% - Accent6 28" xfId="4301"/>
    <cellStyle name="40% - Accent6 28 2" xfId="4302"/>
    <cellStyle name="40% - Accent6 28 3" xfId="4303"/>
    <cellStyle name="40% - Accent6 3" xfId="4304"/>
    <cellStyle name="40% - Accent6 3 2" xfId="4305"/>
    <cellStyle name="40% - Accent6 3 3" xfId="4306"/>
    <cellStyle name="40% - Accent6 4" xfId="4307"/>
    <cellStyle name="40% - Accent6 4 2" xfId="4308"/>
    <cellStyle name="40% - Accent6 4 3" xfId="4309"/>
    <cellStyle name="40% - Accent6 5" xfId="4310"/>
    <cellStyle name="40% - Accent6 5 2" xfId="4311"/>
    <cellStyle name="40% - Accent6 5 3" xfId="4312"/>
    <cellStyle name="40% - Accent6 6" xfId="4313"/>
    <cellStyle name="40% - Accent6 6 2" xfId="4314"/>
    <cellStyle name="40% - Accent6 6 3" xfId="4315"/>
    <cellStyle name="40% - Accent6 7" xfId="4316"/>
    <cellStyle name="40% - Accent6 7 2" xfId="4317"/>
    <cellStyle name="40% - Accent6 7 3" xfId="4318"/>
    <cellStyle name="40% - Accent6 8" xfId="4319"/>
    <cellStyle name="40% - Accent6 8 2" xfId="4320"/>
    <cellStyle name="40% - Accent6 8 3" xfId="4321"/>
    <cellStyle name="40% - Accent6 9" xfId="4322"/>
    <cellStyle name="40% - Accent6 9 2" xfId="4323"/>
    <cellStyle name="40% - Accent6 9 3" xfId="4324"/>
    <cellStyle name="40% - Акцент1 10" xfId="4325"/>
    <cellStyle name="40% - Акцент1 10 2" xfId="4326"/>
    <cellStyle name="40% - Акцент1 11" xfId="4327"/>
    <cellStyle name="40% - Акцент1 11 2" xfId="4328"/>
    <cellStyle name="40% - Акцент1 12" xfId="4329"/>
    <cellStyle name="40% - Акцент1 12 2" xfId="4330"/>
    <cellStyle name="40% - Акцент1 13" xfId="4331"/>
    <cellStyle name="40% - Акцент1 13 2" xfId="4332"/>
    <cellStyle name="40% - Акцент1 2" xfId="4333"/>
    <cellStyle name="40% - Акцент1 2 2" xfId="4334"/>
    <cellStyle name="40% - Акцент1 2 2 2" xfId="4335"/>
    <cellStyle name="40% - Акцент1 2 3" xfId="4336"/>
    <cellStyle name="40% - Акцент1 2 4" xfId="4337"/>
    <cellStyle name="40% - Акцент1 3" xfId="4338"/>
    <cellStyle name="40% - Акцент1 3 2" xfId="4339"/>
    <cellStyle name="40% - Акцент1 4" xfId="4340"/>
    <cellStyle name="40% - Акцент1 4 2" xfId="4341"/>
    <cellStyle name="40% - Акцент1 5" xfId="4342"/>
    <cellStyle name="40% - Акцент1 5 2" xfId="4343"/>
    <cellStyle name="40% - Акцент1 6" xfId="4344"/>
    <cellStyle name="40% - Акцент1 6 2" xfId="4345"/>
    <cellStyle name="40% - Акцент1 7" xfId="4346"/>
    <cellStyle name="40% - Акцент1 7 2" xfId="4347"/>
    <cellStyle name="40% - Акцент1 8" xfId="4348"/>
    <cellStyle name="40% - Акцент1 8 2" xfId="4349"/>
    <cellStyle name="40% - Акцент1 9" xfId="4350"/>
    <cellStyle name="40% - Акцент1 9 2" xfId="4351"/>
    <cellStyle name="40% - Акцент2 10" xfId="4352"/>
    <cellStyle name="40% - Акцент2 10 2" xfId="4353"/>
    <cellStyle name="40% - Акцент2 11" xfId="4354"/>
    <cellStyle name="40% - Акцент2 11 2" xfId="4355"/>
    <cellStyle name="40% - Акцент2 12" xfId="4356"/>
    <cellStyle name="40% - Акцент2 12 2" xfId="4357"/>
    <cellStyle name="40% - Акцент2 13" xfId="4358"/>
    <cellStyle name="40% - Акцент2 13 2" xfId="4359"/>
    <cellStyle name="40% - Акцент2 2" xfId="4360"/>
    <cellStyle name="40% - Акцент2 2 2" xfId="4361"/>
    <cellStyle name="40% - Акцент2 2 2 2" xfId="4362"/>
    <cellStyle name="40% - Акцент2 2 3" xfId="4363"/>
    <cellStyle name="40% - Акцент2 2 4" xfId="4364"/>
    <cellStyle name="40% - Акцент2 3" xfId="4365"/>
    <cellStyle name="40% - Акцент2 3 2" xfId="4366"/>
    <cellStyle name="40% - Акцент2 4" xfId="4367"/>
    <cellStyle name="40% - Акцент2 4 2" xfId="4368"/>
    <cellStyle name="40% - Акцент2 5" xfId="4369"/>
    <cellStyle name="40% - Акцент2 5 2" xfId="4370"/>
    <cellStyle name="40% - Акцент2 6" xfId="4371"/>
    <cellStyle name="40% - Акцент2 6 2" xfId="4372"/>
    <cellStyle name="40% - Акцент2 7" xfId="4373"/>
    <cellStyle name="40% - Акцент2 7 2" xfId="4374"/>
    <cellStyle name="40% - Акцент2 8" xfId="4375"/>
    <cellStyle name="40% - Акцент2 8 2" xfId="4376"/>
    <cellStyle name="40% - Акцент2 9" xfId="4377"/>
    <cellStyle name="40% - Акцент2 9 2" xfId="4378"/>
    <cellStyle name="40% - Акцент3 10" xfId="4379"/>
    <cellStyle name="40% - Акцент3 10 2" xfId="4380"/>
    <cellStyle name="40% - Акцент3 11" xfId="4381"/>
    <cellStyle name="40% - Акцент3 11 2" xfId="4382"/>
    <cellStyle name="40% - Акцент3 12" xfId="4383"/>
    <cellStyle name="40% - Акцент3 12 2" xfId="4384"/>
    <cellStyle name="40% - Акцент3 13" xfId="4385"/>
    <cellStyle name="40% - Акцент3 13 2" xfId="4386"/>
    <cellStyle name="40% - Акцент3 2" xfId="4387"/>
    <cellStyle name="40% - Акцент3 2 2" xfId="4388"/>
    <cellStyle name="40% - Акцент3 2 2 2" xfId="4389"/>
    <cellStyle name="40% - Акцент3 2 3" xfId="4390"/>
    <cellStyle name="40% - Акцент3 2 4" xfId="4391"/>
    <cellStyle name="40% - Акцент3 3" xfId="4392"/>
    <cellStyle name="40% - Акцент3 3 2" xfId="4393"/>
    <cellStyle name="40% - Акцент3 4" xfId="4394"/>
    <cellStyle name="40% - Акцент3 4 2" xfId="4395"/>
    <cellStyle name="40% - Акцент3 5" xfId="4396"/>
    <cellStyle name="40% - Акцент3 5 2" xfId="4397"/>
    <cellStyle name="40% - Акцент3 6" xfId="4398"/>
    <cellStyle name="40% - Акцент3 6 2" xfId="4399"/>
    <cellStyle name="40% - Акцент3 7" xfId="4400"/>
    <cellStyle name="40% - Акцент3 7 2" xfId="4401"/>
    <cellStyle name="40% - Акцент3 8" xfId="4402"/>
    <cellStyle name="40% - Акцент3 8 2" xfId="4403"/>
    <cellStyle name="40% - Акцент3 9" xfId="4404"/>
    <cellStyle name="40% - Акцент3 9 2" xfId="4405"/>
    <cellStyle name="40% - Акцент4 10" xfId="4406"/>
    <cellStyle name="40% - Акцент4 10 2" xfId="4407"/>
    <cellStyle name="40% - Акцент4 11" xfId="4408"/>
    <cellStyle name="40% - Акцент4 11 2" xfId="4409"/>
    <cellStyle name="40% - Акцент4 12" xfId="4410"/>
    <cellStyle name="40% - Акцент4 12 2" xfId="4411"/>
    <cellStyle name="40% - Акцент4 13" xfId="4412"/>
    <cellStyle name="40% - Акцент4 13 2" xfId="4413"/>
    <cellStyle name="40% - Акцент4 2" xfId="4414"/>
    <cellStyle name="40% - Акцент4 2 2" xfId="4415"/>
    <cellStyle name="40% - Акцент4 2 2 2" xfId="4416"/>
    <cellStyle name="40% - Акцент4 2 3" xfId="4417"/>
    <cellStyle name="40% - Акцент4 2 4" xfId="4418"/>
    <cellStyle name="40% - Акцент4 3" xfId="4419"/>
    <cellStyle name="40% - Акцент4 3 2" xfId="4420"/>
    <cellStyle name="40% - Акцент4 4" xfId="4421"/>
    <cellStyle name="40% - Акцент4 4 2" xfId="4422"/>
    <cellStyle name="40% - Акцент4 5" xfId="4423"/>
    <cellStyle name="40% - Акцент4 5 2" xfId="4424"/>
    <cellStyle name="40% - Акцент4 6" xfId="4425"/>
    <cellStyle name="40% - Акцент4 6 2" xfId="4426"/>
    <cellStyle name="40% - Акцент4 7" xfId="4427"/>
    <cellStyle name="40% - Акцент4 7 2" xfId="4428"/>
    <cellStyle name="40% - Акцент4 8" xfId="4429"/>
    <cellStyle name="40% - Акцент4 8 2" xfId="4430"/>
    <cellStyle name="40% - Акцент4 9" xfId="4431"/>
    <cellStyle name="40% - Акцент4 9 2" xfId="4432"/>
    <cellStyle name="40% - Акцент5 10" xfId="4433"/>
    <cellStyle name="40% - Акцент5 10 2" xfId="4434"/>
    <cellStyle name="40% - Акцент5 11" xfId="4435"/>
    <cellStyle name="40% - Акцент5 11 2" xfId="4436"/>
    <cellStyle name="40% - Акцент5 12" xfId="4437"/>
    <cellStyle name="40% - Акцент5 12 2" xfId="4438"/>
    <cellStyle name="40% - Акцент5 13" xfId="4439"/>
    <cellStyle name="40% - Акцент5 13 2" xfId="4440"/>
    <cellStyle name="40% - Акцент5 2" xfId="4441"/>
    <cellStyle name="40% - Акцент5 2 2" xfId="4442"/>
    <cellStyle name="40% - Акцент5 2 2 2" xfId="4443"/>
    <cellStyle name="40% - Акцент5 2 3" xfId="4444"/>
    <cellStyle name="40% - Акцент5 2 4" xfId="4445"/>
    <cellStyle name="40% - Акцент5 3" xfId="4446"/>
    <cellStyle name="40% - Акцент5 3 2" xfId="4447"/>
    <cellStyle name="40% - Акцент5 4" xfId="4448"/>
    <cellStyle name="40% - Акцент5 4 2" xfId="4449"/>
    <cellStyle name="40% - Акцент5 5" xfId="4450"/>
    <cellStyle name="40% - Акцент5 5 2" xfId="4451"/>
    <cellStyle name="40% - Акцент5 6" xfId="4452"/>
    <cellStyle name="40% - Акцент5 6 2" xfId="4453"/>
    <cellStyle name="40% - Акцент5 7" xfId="4454"/>
    <cellStyle name="40% - Акцент5 7 2" xfId="4455"/>
    <cellStyle name="40% - Акцент5 8" xfId="4456"/>
    <cellStyle name="40% - Акцент5 8 2" xfId="4457"/>
    <cellStyle name="40% - Акцент5 9" xfId="4458"/>
    <cellStyle name="40% - Акцент5 9 2" xfId="4459"/>
    <cellStyle name="40% - Акцент6 10" xfId="4460"/>
    <cellStyle name="40% - Акцент6 10 2" xfId="4461"/>
    <cellStyle name="40% - Акцент6 11" xfId="4462"/>
    <cellStyle name="40% - Акцент6 11 2" xfId="4463"/>
    <cellStyle name="40% - Акцент6 12" xfId="4464"/>
    <cellStyle name="40% - Акцент6 12 2" xfId="4465"/>
    <cellStyle name="40% - Акцент6 13" xfId="4466"/>
    <cellStyle name="40% - Акцент6 13 2" xfId="4467"/>
    <cellStyle name="40% - Акцент6 2" xfId="4468"/>
    <cellStyle name="40% - Акцент6 2 2" xfId="4469"/>
    <cellStyle name="40% - Акцент6 2 2 2" xfId="4470"/>
    <cellStyle name="40% - Акцент6 2 3" xfId="4471"/>
    <cellStyle name="40% - Акцент6 2 4" xfId="4472"/>
    <cellStyle name="40% - Акцент6 3" xfId="4473"/>
    <cellStyle name="40% - Акцент6 3 2" xfId="4474"/>
    <cellStyle name="40% - Акцент6 4" xfId="4475"/>
    <cellStyle name="40% - Акцент6 4 2" xfId="4476"/>
    <cellStyle name="40% - Акцент6 5" xfId="4477"/>
    <cellStyle name="40% - Акцент6 5 2" xfId="4478"/>
    <cellStyle name="40% - Акцент6 6" xfId="4479"/>
    <cellStyle name="40% - Акцент6 6 2" xfId="4480"/>
    <cellStyle name="40% - Акцент6 7" xfId="4481"/>
    <cellStyle name="40% - Акцент6 7 2" xfId="4482"/>
    <cellStyle name="40% - Акцент6 8" xfId="4483"/>
    <cellStyle name="40% - Акцент6 8 2" xfId="4484"/>
    <cellStyle name="40% - Акцент6 9" xfId="4485"/>
    <cellStyle name="40% - Акцент6 9 2" xfId="4486"/>
    <cellStyle name="60% - Accent1 10" xfId="4487"/>
    <cellStyle name="60% - Accent1 10 2" xfId="4488"/>
    <cellStyle name="60% - Accent1 10 3" xfId="4489"/>
    <cellStyle name="60% - Accent1 11" xfId="4490"/>
    <cellStyle name="60% - Accent1 11 2" xfId="4491"/>
    <cellStyle name="60% - Accent1 11 3" xfId="4492"/>
    <cellStyle name="60% - Accent1 12" xfId="4493"/>
    <cellStyle name="60% - Accent1 12 2" xfId="4494"/>
    <cellStyle name="60% - Accent1 12 3" xfId="4495"/>
    <cellStyle name="60% - Accent1 13" xfId="4496"/>
    <cellStyle name="60% - Accent1 13 2" xfId="4497"/>
    <cellStyle name="60% - Accent1 13 3" xfId="4498"/>
    <cellStyle name="60% - Accent1 14" xfId="4499"/>
    <cellStyle name="60% - Accent1 14 2" xfId="4500"/>
    <cellStyle name="60% - Accent1 14 3" xfId="4501"/>
    <cellStyle name="60% - Accent1 15" xfId="4502"/>
    <cellStyle name="60% - Accent1 15 2" xfId="4503"/>
    <cellStyle name="60% - Accent1 15 3" xfId="4504"/>
    <cellStyle name="60% - Accent1 16" xfId="4505"/>
    <cellStyle name="60% - Accent1 16 2" xfId="4506"/>
    <cellStyle name="60% - Accent1 16 3" xfId="4507"/>
    <cellStyle name="60% - Accent1 17" xfId="4508"/>
    <cellStyle name="60% - Accent1 17 2" xfId="4509"/>
    <cellStyle name="60% - Accent1 17 3" xfId="4510"/>
    <cellStyle name="60% - Accent1 18" xfId="4511"/>
    <cellStyle name="60% - Accent1 18 2" xfId="4512"/>
    <cellStyle name="60% - Accent1 18 3" xfId="4513"/>
    <cellStyle name="60% - Accent1 19" xfId="4514"/>
    <cellStyle name="60% - Accent1 19 2" xfId="4515"/>
    <cellStyle name="60% - Accent1 19 3" xfId="4516"/>
    <cellStyle name="60% - Accent1 2" xfId="4517"/>
    <cellStyle name="60% - Accent1 2 2" xfId="4518"/>
    <cellStyle name="60% - Accent1 2 3" xfId="4519"/>
    <cellStyle name="60% - Accent1 2 4" xfId="4520"/>
    <cellStyle name="60% - Accent1 20" xfId="4521"/>
    <cellStyle name="60% - Accent1 20 2" xfId="4522"/>
    <cellStyle name="60% - Accent1 20 3" xfId="4523"/>
    <cellStyle name="60% - Accent1 21" xfId="4524"/>
    <cellStyle name="60% - Accent1 21 2" xfId="4525"/>
    <cellStyle name="60% - Accent1 21 3" xfId="4526"/>
    <cellStyle name="60% - Accent1 22" xfId="4527"/>
    <cellStyle name="60% - Accent1 22 2" xfId="4528"/>
    <cellStyle name="60% - Accent1 22 3" xfId="4529"/>
    <cellStyle name="60% - Accent1 23" xfId="4530"/>
    <cellStyle name="60% - Accent1 23 2" xfId="4531"/>
    <cellStyle name="60% - Accent1 23 3" xfId="4532"/>
    <cellStyle name="60% - Accent1 24" xfId="4533"/>
    <cellStyle name="60% - Accent1 24 2" xfId="4534"/>
    <cellStyle name="60% - Accent1 24 3" xfId="4535"/>
    <cellStyle name="60% - Accent1 25" xfId="4536"/>
    <cellStyle name="60% - Accent1 25 2" xfId="4537"/>
    <cellStyle name="60% - Accent1 25 3" xfId="4538"/>
    <cellStyle name="60% - Accent1 26" xfId="4539"/>
    <cellStyle name="60% - Accent1 26 2" xfId="4540"/>
    <cellStyle name="60% - Accent1 26 3" xfId="4541"/>
    <cellStyle name="60% - Accent1 27" xfId="4542"/>
    <cellStyle name="60% - Accent1 27 2" xfId="4543"/>
    <cellStyle name="60% - Accent1 27 3" xfId="4544"/>
    <cellStyle name="60% - Accent1 28" xfId="4545"/>
    <cellStyle name="60% - Accent1 28 2" xfId="4546"/>
    <cellStyle name="60% - Accent1 28 3" xfId="4547"/>
    <cellStyle name="60% - Accent1 3" xfId="4548"/>
    <cellStyle name="60% - Accent1 3 2" xfId="4549"/>
    <cellStyle name="60% - Accent1 3 3" xfId="4550"/>
    <cellStyle name="60% - Accent1 4" xfId="4551"/>
    <cellStyle name="60% - Accent1 4 2" xfId="4552"/>
    <cellStyle name="60% - Accent1 4 3" xfId="4553"/>
    <cellStyle name="60% - Accent1 5" xfId="4554"/>
    <cellStyle name="60% - Accent1 5 2" xfId="4555"/>
    <cellStyle name="60% - Accent1 5 3" xfId="4556"/>
    <cellStyle name="60% - Accent1 6" xfId="4557"/>
    <cellStyle name="60% - Accent1 6 2" xfId="4558"/>
    <cellStyle name="60% - Accent1 6 3" xfId="4559"/>
    <cellStyle name="60% - Accent1 7" xfId="4560"/>
    <cellStyle name="60% - Accent1 7 2" xfId="4561"/>
    <cellStyle name="60% - Accent1 7 3" xfId="4562"/>
    <cellStyle name="60% - Accent1 8" xfId="4563"/>
    <cellStyle name="60% - Accent1 8 2" xfId="4564"/>
    <cellStyle name="60% - Accent1 8 3" xfId="4565"/>
    <cellStyle name="60% - Accent1 9" xfId="4566"/>
    <cellStyle name="60% - Accent1 9 2" xfId="4567"/>
    <cellStyle name="60% - Accent1 9 3" xfId="4568"/>
    <cellStyle name="60% - Accent2 10" xfId="4569"/>
    <cellStyle name="60% - Accent2 10 2" xfId="4570"/>
    <cellStyle name="60% - Accent2 10 3" xfId="4571"/>
    <cellStyle name="60% - Accent2 11" xfId="4572"/>
    <cellStyle name="60% - Accent2 11 2" xfId="4573"/>
    <cellStyle name="60% - Accent2 11 3" xfId="4574"/>
    <cellStyle name="60% - Accent2 12" xfId="4575"/>
    <cellStyle name="60% - Accent2 12 2" xfId="4576"/>
    <cellStyle name="60% - Accent2 12 3" xfId="4577"/>
    <cellStyle name="60% - Accent2 13" xfId="4578"/>
    <cellStyle name="60% - Accent2 13 2" xfId="4579"/>
    <cellStyle name="60% - Accent2 13 3" xfId="4580"/>
    <cellStyle name="60% - Accent2 14" xfId="4581"/>
    <cellStyle name="60% - Accent2 14 2" xfId="4582"/>
    <cellStyle name="60% - Accent2 14 3" xfId="4583"/>
    <cellStyle name="60% - Accent2 15" xfId="4584"/>
    <cellStyle name="60% - Accent2 15 2" xfId="4585"/>
    <cellStyle name="60% - Accent2 15 3" xfId="4586"/>
    <cellStyle name="60% - Accent2 16" xfId="4587"/>
    <cellStyle name="60% - Accent2 16 2" xfId="4588"/>
    <cellStyle name="60% - Accent2 16 3" xfId="4589"/>
    <cellStyle name="60% - Accent2 17" xfId="4590"/>
    <cellStyle name="60% - Accent2 17 2" xfId="4591"/>
    <cellStyle name="60% - Accent2 17 3" xfId="4592"/>
    <cellStyle name="60% - Accent2 18" xfId="4593"/>
    <cellStyle name="60% - Accent2 18 2" xfId="4594"/>
    <cellStyle name="60% - Accent2 18 3" xfId="4595"/>
    <cellStyle name="60% - Accent2 19" xfId="4596"/>
    <cellStyle name="60% - Accent2 19 2" xfId="4597"/>
    <cellStyle name="60% - Accent2 19 3" xfId="4598"/>
    <cellStyle name="60% - Accent2 2" xfId="4599"/>
    <cellStyle name="60% - Accent2 2 2" xfId="4600"/>
    <cellStyle name="60% - Accent2 2 3" xfId="4601"/>
    <cellStyle name="60% - Accent2 2 4" xfId="4602"/>
    <cellStyle name="60% - Accent2 20" xfId="4603"/>
    <cellStyle name="60% - Accent2 20 2" xfId="4604"/>
    <cellStyle name="60% - Accent2 20 3" xfId="4605"/>
    <cellStyle name="60% - Accent2 21" xfId="4606"/>
    <cellStyle name="60% - Accent2 21 2" xfId="4607"/>
    <cellStyle name="60% - Accent2 21 3" xfId="4608"/>
    <cellStyle name="60% - Accent2 22" xfId="4609"/>
    <cellStyle name="60% - Accent2 22 2" xfId="4610"/>
    <cellStyle name="60% - Accent2 22 3" xfId="4611"/>
    <cellStyle name="60% - Accent2 23" xfId="4612"/>
    <cellStyle name="60% - Accent2 23 2" xfId="4613"/>
    <cellStyle name="60% - Accent2 23 3" xfId="4614"/>
    <cellStyle name="60% - Accent2 24" xfId="4615"/>
    <cellStyle name="60% - Accent2 24 2" xfId="4616"/>
    <cellStyle name="60% - Accent2 24 3" xfId="4617"/>
    <cellStyle name="60% - Accent2 25" xfId="4618"/>
    <cellStyle name="60% - Accent2 25 2" xfId="4619"/>
    <cellStyle name="60% - Accent2 25 3" xfId="4620"/>
    <cellStyle name="60% - Accent2 26" xfId="4621"/>
    <cellStyle name="60% - Accent2 26 2" xfId="4622"/>
    <cellStyle name="60% - Accent2 26 3" xfId="4623"/>
    <cellStyle name="60% - Accent2 27" xfId="4624"/>
    <cellStyle name="60% - Accent2 27 2" xfId="4625"/>
    <cellStyle name="60% - Accent2 27 3" xfId="4626"/>
    <cellStyle name="60% - Accent2 28" xfId="4627"/>
    <cellStyle name="60% - Accent2 28 2" xfId="4628"/>
    <cellStyle name="60% - Accent2 28 3" xfId="4629"/>
    <cellStyle name="60% - Accent2 3" xfId="4630"/>
    <cellStyle name="60% - Accent2 3 2" xfId="4631"/>
    <cellStyle name="60% - Accent2 3 3" xfId="4632"/>
    <cellStyle name="60% - Accent2 4" xfId="4633"/>
    <cellStyle name="60% - Accent2 4 2" xfId="4634"/>
    <cellStyle name="60% - Accent2 4 3" xfId="4635"/>
    <cellStyle name="60% - Accent2 5" xfId="4636"/>
    <cellStyle name="60% - Accent2 5 2" xfId="4637"/>
    <cellStyle name="60% - Accent2 5 3" xfId="4638"/>
    <cellStyle name="60% - Accent2 6" xfId="4639"/>
    <cellStyle name="60% - Accent2 6 2" xfId="4640"/>
    <cellStyle name="60% - Accent2 6 3" xfId="4641"/>
    <cellStyle name="60% - Accent2 7" xfId="4642"/>
    <cellStyle name="60% - Accent2 7 2" xfId="4643"/>
    <cellStyle name="60% - Accent2 7 3" xfId="4644"/>
    <cellStyle name="60% - Accent2 8" xfId="4645"/>
    <cellStyle name="60% - Accent2 8 2" xfId="4646"/>
    <cellStyle name="60% - Accent2 8 3" xfId="4647"/>
    <cellStyle name="60% - Accent2 9" xfId="4648"/>
    <cellStyle name="60% - Accent2 9 2" xfId="4649"/>
    <cellStyle name="60% - Accent2 9 3" xfId="4650"/>
    <cellStyle name="60% - Accent3 10" xfId="4651"/>
    <cellStyle name="60% - Accent3 10 2" xfId="4652"/>
    <cellStyle name="60% - Accent3 10 3" xfId="4653"/>
    <cellStyle name="60% - Accent3 11" xfId="4654"/>
    <cellStyle name="60% - Accent3 11 2" xfId="4655"/>
    <cellStyle name="60% - Accent3 11 3" xfId="4656"/>
    <cellStyle name="60% - Accent3 12" xfId="4657"/>
    <cellStyle name="60% - Accent3 12 2" xfId="4658"/>
    <cellStyle name="60% - Accent3 12 3" xfId="4659"/>
    <cellStyle name="60% - Accent3 13" xfId="4660"/>
    <cellStyle name="60% - Accent3 13 2" xfId="4661"/>
    <cellStyle name="60% - Accent3 13 3" xfId="4662"/>
    <cellStyle name="60% - Accent3 14" xfId="4663"/>
    <cellStyle name="60% - Accent3 14 2" xfId="4664"/>
    <cellStyle name="60% - Accent3 14 3" xfId="4665"/>
    <cellStyle name="60% - Accent3 15" xfId="4666"/>
    <cellStyle name="60% - Accent3 15 2" xfId="4667"/>
    <cellStyle name="60% - Accent3 15 3" xfId="4668"/>
    <cellStyle name="60% - Accent3 16" xfId="4669"/>
    <cellStyle name="60% - Accent3 16 2" xfId="4670"/>
    <cellStyle name="60% - Accent3 16 3" xfId="4671"/>
    <cellStyle name="60% - Accent3 17" xfId="4672"/>
    <cellStyle name="60% - Accent3 17 2" xfId="4673"/>
    <cellStyle name="60% - Accent3 17 3" xfId="4674"/>
    <cellStyle name="60% - Accent3 18" xfId="4675"/>
    <cellStyle name="60% - Accent3 18 2" xfId="4676"/>
    <cellStyle name="60% - Accent3 18 3" xfId="4677"/>
    <cellStyle name="60% - Accent3 19" xfId="4678"/>
    <cellStyle name="60% - Accent3 19 2" xfId="4679"/>
    <cellStyle name="60% - Accent3 19 3" xfId="4680"/>
    <cellStyle name="60% - Accent3 2" xfId="4681"/>
    <cellStyle name="60% - Accent3 2 2" xfId="4682"/>
    <cellStyle name="60% - Accent3 2 3" xfId="4683"/>
    <cellStyle name="60% - Accent3 2 4" xfId="4684"/>
    <cellStyle name="60% - Accent3 20" xfId="4685"/>
    <cellStyle name="60% - Accent3 20 2" xfId="4686"/>
    <cellStyle name="60% - Accent3 20 3" xfId="4687"/>
    <cellStyle name="60% - Accent3 21" xfId="4688"/>
    <cellStyle name="60% - Accent3 21 2" xfId="4689"/>
    <cellStyle name="60% - Accent3 21 3" xfId="4690"/>
    <cellStyle name="60% - Accent3 22" xfId="4691"/>
    <cellStyle name="60% - Accent3 22 2" xfId="4692"/>
    <cellStyle name="60% - Accent3 22 3" xfId="4693"/>
    <cellStyle name="60% - Accent3 23" xfId="4694"/>
    <cellStyle name="60% - Accent3 23 2" xfId="4695"/>
    <cellStyle name="60% - Accent3 23 3" xfId="4696"/>
    <cellStyle name="60% - Accent3 24" xfId="4697"/>
    <cellStyle name="60% - Accent3 24 2" xfId="4698"/>
    <cellStyle name="60% - Accent3 24 3" xfId="4699"/>
    <cellStyle name="60% - Accent3 25" xfId="4700"/>
    <cellStyle name="60% - Accent3 25 2" xfId="4701"/>
    <cellStyle name="60% - Accent3 25 3" xfId="4702"/>
    <cellStyle name="60% - Accent3 26" xfId="4703"/>
    <cellStyle name="60% - Accent3 26 2" xfId="4704"/>
    <cellStyle name="60% - Accent3 26 3" xfId="4705"/>
    <cellStyle name="60% - Accent3 27" xfId="4706"/>
    <cellStyle name="60% - Accent3 27 2" xfId="4707"/>
    <cellStyle name="60% - Accent3 27 3" xfId="4708"/>
    <cellStyle name="60% - Accent3 28" xfId="4709"/>
    <cellStyle name="60% - Accent3 28 2" xfId="4710"/>
    <cellStyle name="60% - Accent3 28 3" xfId="4711"/>
    <cellStyle name="60% - Accent3 3" xfId="4712"/>
    <cellStyle name="60% - Accent3 3 2" xfId="4713"/>
    <cellStyle name="60% - Accent3 3 3" xfId="4714"/>
    <cellStyle name="60% - Accent3 4" xfId="4715"/>
    <cellStyle name="60% - Accent3 4 2" xfId="4716"/>
    <cellStyle name="60% - Accent3 4 3" xfId="4717"/>
    <cellStyle name="60% - Accent3 5" xfId="4718"/>
    <cellStyle name="60% - Accent3 5 2" xfId="4719"/>
    <cellStyle name="60% - Accent3 5 3" xfId="4720"/>
    <cellStyle name="60% - Accent3 6" xfId="4721"/>
    <cellStyle name="60% - Accent3 6 2" xfId="4722"/>
    <cellStyle name="60% - Accent3 6 3" xfId="4723"/>
    <cellStyle name="60% - Accent3 7" xfId="4724"/>
    <cellStyle name="60% - Accent3 7 2" xfId="4725"/>
    <cellStyle name="60% - Accent3 7 3" xfId="4726"/>
    <cellStyle name="60% - Accent3 8" xfId="4727"/>
    <cellStyle name="60% - Accent3 8 2" xfId="4728"/>
    <cellStyle name="60% - Accent3 8 3" xfId="4729"/>
    <cellStyle name="60% - Accent3 9" xfId="4730"/>
    <cellStyle name="60% - Accent3 9 2" xfId="4731"/>
    <cellStyle name="60% - Accent3 9 3" xfId="4732"/>
    <cellStyle name="60% - Accent4 10" xfId="4733"/>
    <cellStyle name="60% - Accent4 10 2" xfId="4734"/>
    <cellStyle name="60% - Accent4 10 3" xfId="4735"/>
    <cellStyle name="60% - Accent4 11" xfId="4736"/>
    <cellStyle name="60% - Accent4 11 2" xfId="4737"/>
    <cellStyle name="60% - Accent4 11 3" xfId="4738"/>
    <cellStyle name="60% - Accent4 12" xfId="4739"/>
    <cellStyle name="60% - Accent4 12 2" xfId="4740"/>
    <cellStyle name="60% - Accent4 12 3" xfId="4741"/>
    <cellStyle name="60% - Accent4 13" xfId="4742"/>
    <cellStyle name="60% - Accent4 13 2" xfId="4743"/>
    <cellStyle name="60% - Accent4 13 3" xfId="4744"/>
    <cellStyle name="60% - Accent4 14" xfId="4745"/>
    <cellStyle name="60% - Accent4 14 2" xfId="4746"/>
    <cellStyle name="60% - Accent4 14 3" xfId="4747"/>
    <cellStyle name="60% - Accent4 15" xfId="4748"/>
    <cellStyle name="60% - Accent4 15 2" xfId="4749"/>
    <cellStyle name="60% - Accent4 15 3" xfId="4750"/>
    <cellStyle name="60% - Accent4 16" xfId="4751"/>
    <cellStyle name="60% - Accent4 16 2" xfId="4752"/>
    <cellStyle name="60% - Accent4 16 3" xfId="4753"/>
    <cellStyle name="60% - Accent4 17" xfId="4754"/>
    <cellStyle name="60% - Accent4 17 2" xfId="4755"/>
    <cellStyle name="60% - Accent4 17 3" xfId="4756"/>
    <cellStyle name="60% - Accent4 18" xfId="4757"/>
    <cellStyle name="60% - Accent4 18 2" xfId="4758"/>
    <cellStyle name="60% - Accent4 18 3" xfId="4759"/>
    <cellStyle name="60% - Accent4 19" xfId="4760"/>
    <cellStyle name="60% - Accent4 19 2" xfId="4761"/>
    <cellStyle name="60% - Accent4 19 3" xfId="4762"/>
    <cellStyle name="60% - Accent4 2" xfId="4763"/>
    <cellStyle name="60% - Accent4 2 2" xfId="4764"/>
    <cellStyle name="60% - Accent4 2 3" xfId="4765"/>
    <cellStyle name="60% - Accent4 2 4" xfId="4766"/>
    <cellStyle name="60% - Accent4 20" xfId="4767"/>
    <cellStyle name="60% - Accent4 20 2" xfId="4768"/>
    <cellStyle name="60% - Accent4 20 3" xfId="4769"/>
    <cellStyle name="60% - Accent4 21" xfId="4770"/>
    <cellStyle name="60% - Accent4 21 2" xfId="4771"/>
    <cellStyle name="60% - Accent4 21 3" xfId="4772"/>
    <cellStyle name="60% - Accent4 22" xfId="4773"/>
    <cellStyle name="60% - Accent4 22 2" xfId="4774"/>
    <cellStyle name="60% - Accent4 22 3" xfId="4775"/>
    <cellStyle name="60% - Accent4 23" xfId="4776"/>
    <cellStyle name="60% - Accent4 23 2" xfId="4777"/>
    <cellStyle name="60% - Accent4 23 3" xfId="4778"/>
    <cellStyle name="60% - Accent4 24" xfId="4779"/>
    <cellStyle name="60% - Accent4 24 2" xfId="4780"/>
    <cellStyle name="60% - Accent4 24 3" xfId="4781"/>
    <cellStyle name="60% - Accent4 25" xfId="4782"/>
    <cellStyle name="60% - Accent4 25 2" xfId="4783"/>
    <cellStyle name="60% - Accent4 25 3" xfId="4784"/>
    <cellStyle name="60% - Accent4 26" xfId="4785"/>
    <cellStyle name="60% - Accent4 26 2" xfId="4786"/>
    <cellStyle name="60% - Accent4 26 3" xfId="4787"/>
    <cellStyle name="60% - Accent4 27" xfId="4788"/>
    <cellStyle name="60% - Accent4 27 2" xfId="4789"/>
    <cellStyle name="60% - Accent4 27 3" xfId="4790"/>
    <cellStyle name="60% - Accent4 28" xfId="4791"/>
    <cellStyle name="60% - Accent4 28 2" xfId="4792"/>
    <cellStyle name="60% - Accent4 28 3" xfId="4793"/>
    <cellStyle name="60% - Accent4 3" xfId="4794"/>
    <cellStyle name="60% - Accent4 3 2" xfId="4795"/>
    <cellStyle name="60% - Accent4 3 3" xfId="4796"/>
    <cellStyle name="60% - Accent4 4" xfId="4797"/>
    <cellStyle name="60% - Accent4 4 2" xfId="4798"/>
    <cellStyle name="60% - Accent4 4 3" xfId="4799"/>
    <cellStyle name="60% - Accent4 5" xfId="4800"/>
    <cellStyle name="60% - Accent4 5 2" xfId="4801"/>
    <cellStyle name="60% - Accent4 5 3" xfId="4802"/>
    <cellStyle name="60% - Accent4 6" xfId="4803"/>
    <cellStyle name="60% - Accent4 6 2" xfId="4804"/>
    <cellStyle name="60% - Accent4 6 3" xfId="4805"/>
    <cellStyle name="60% - Accent4 7" xfId="4806"/>
    <cellStyle name="60% - Accent4 7 2" xfId="4807"/>
    <cellStyle name="60% - Accent4 7 3" xfId="4808"/>
    <cellStyle name="60% - Accent4 8" xfId="4809"/>
    <cellStyle name="60% - Accent4 8 2" xfId="4810"/>
    <cellStyle name="60% - Accent4 8 3" xfId="4811"/>
    <cellStyle name="60% - Accent4 9" xfId="4812"/>
    <cellStyle name="60% - Accent4 9 2" xfId="4813"/>
    <cellStyle name="60% - Accent4 9 3" xfId="4814"/>
    <cellStyle name="60% - Accent5 10" xfId="4815"/>
    <cellStyle name="60% - Accent5 10 2" xfId="4816"/>
    <cellStyle name="60% - Accent5 10 3" xfId="4817"/>
    <cellStyle name="60% - Accent5 11" xfId="4818"/>
    <cellStyle name="60% - Accent5 11 2" xfId="4819"/>
    <cellStyle name="60% - Accent5 11 3" xfId="4820"/>
    <cellStyle name="60% - Accent5 12" xfId="4821"/>
    <cellStyle name="60% - Accent5 12 2" xfId="4822"/>
    <cellStyle name="60% - Accent5 12 3" xfId="4823"/>
    <cellStyle name="60% - Accent5 13" xfId="4824"/>
    <cellStyle name="60% - Accent5 13 2" xfId="4825"/>
    <cellStyle name="60% - Accent5 13 3" xfId="4826"/>
    <cellStyle name="60% - Accent5 14" xfId="4827"/>
    <cellStyle name="60% - Accent5 14 2" xfId="4828"/>
    <cellStyle name="60% - Accent5 14 3" xfId="4829"/>
    <cellStyle name="60% - Accent5 15" xfId="4830"/>
    <cellStyle name="60% - Accent5 15 2" xfId="4831"/>
    <cellStyle name="60% - Accent5 15 3" xfId="4832"/>
    <cellStyle name="60% - Accent5 16" xfId="4833"/>
    <cellStyle name="60% - Accent5 16 2" xfId="4834"/>
    <cellStyle name="60% - Accent5 16 3" xfId="4835"/>
    <cellStyle name="60% - Accent5 17" xfId="4836"/>
    <cellStyle name="60% - Accent5 17 2" xfId="4837"/>
    <cellStyle name="60% - Accent5 17 3" xfId="4838"/>
    <cellStyle name="60% - Accent5 18" xfId="4839"/>
    <cellStyle name="60% - Accent5 18 2" xfId="4840"/>
    <cellStyle name="60% - Accent5 18 3" xfId="4841"/>
    <cellStyle name="60% - Accent5 19" xfId="4842"/>
    <cellStyle name="60% - Accent5 19 2" xfId="4843"/>
    <cellStyle name="60% - Accent5 19 3" xfId="4844"/>
    <cellStyle name="60% - Accent5 2" xfId="4845"/>
    <cellStyle name="60% - Accent5 2 2" xfId="4846"/>
    <cellStyle name="60% - Accent5 2 3" xfId="4847"/>
    <cellStyle name="60% - Accent5 2 4" xfId="4848"/>
    <cellStyle name="60% - Accent5 20" xfId="4849"/>
    <cellStyle name="60% - Accent5 20 2" xfId="4850"/>
    <cellStyle name="60% - Accent5 20 3" xfId="4851"/>
    <cellStyle name="60% - Accent5 21" xfId="4852"/>
    <cellStyle name="60% - Accent5 21 2" xfId="4853"/>
    <cellStyle name="60% - Accent5 21 3" xfId="4854"/>
    <cellStyle name="60% - Accent5 22" xfId="4855"/>
    <cellStyle name="60% - Accent5 22 2" xfId="4856"/>
    <cellStyle name="60% - Accent5 22 3" xfId="4857"/>
    <cellStyle name="60% - Accent5 23" xfId="4858"/>
    <cellStyle name="60% - Accent5 23 2" xfId="4859"/>
    <cellStyle name="60% - Accent5 23 3" xfId="4860"/>
    <cellStyle name="60% - Accent5 24" xfId="4861"/>
    <cellStyle name="60% - Accent5 24 2" xfId="4862"/>
    <cellStyle name="60% - Accent5 24 3" xfId="4863"/>
    <cellStyle name="60% - Accent5 25" xfId="4864"/>
    <cellStyle name="60% - Accent5 25 2" xfId="4865"/>
    <cellStyle name="60% - Accent5 25 3" xfId="4866"/>
    <cellStyle name="60% - Accent5 26" xfId="4867"/>
    <cellStyle name="60% - Accent5 26 2" xfId="4868"/>
    <cellStyle name="60% - Accent5 26 3" xfId="4869"/>
    <cellStyle name="60% - Accent5 27" xfId="4870"/>
    <cellStyle name="60% - Accent5 27 2" xfId="4871"/>
    <cellStyle name="60% - Accent5 27 3" xfId="4872"/>
    <cellStyle name="60% - Accent5 28" xfId="4873"/>
    <cellStyle name="60% - Accent5 28 2" xfId="4874"/>
    <cellStyle name="60% - Accent5 28 3" xfId="4875"/>
    <cellStyle name="60% - Accent5 3" xfId="4876"/>
    <cellStyle name="60% - Accent5 3 2" xfId="4877"/>
    <cellStyle name="60% - Accent5 3 3" xfId="4878"/>
    <cellStyle name="60% - Accent5 4" xfId="4879"/>
    <cellStyle name="60% - Accent5 4 2" xfId="4880"/>
    <cellStyle name="60% - Accent5 4 3" xfId="4881"/>
    <cellStyle name="60% - Accent5 5" xfId="4882"/>
    <cellStyle name="60% - Accent5 5 2" xfId="4883"/>
    <cellStyle name="60% - Accent5 5 3" xfId="4884"/>
    <cellStyle name="60% - Accent5 6" xfId="4885"/>
    <cellStyle name="60% - Accent5 6 2" xfId="4886"/>
    <cellStyle name="60% - Accent5 6 3" xfId="4887"/>
    <cellStyle name="60% - Accent5 7" xfId="4888"/>
    <cellStyle name="60% - Accent5 7 2" xfId="4889"/>
    <cellStyle name="60% - Accent5 7 3" xfId="4890"/>
    <cellStyle name="60% - Accent5 8" xfId="4891"/>
    <cellStyle name="60% - Accent5 8 2" xfId="4892"/>
    <cellStyle name="60% - Accent5 8 3" xfId="4893"/>
    <cellStyle name="60% - Accent5 9" xfId="4894"/>
    <cellStyle name="60% - Accent5 9 2" xfId="4895"/>
    <cellStyle name="60% - Accent5 9 3" xfId="4896"/>
    <cellStyle name="60% - Accent6 10" xfId="4897"/>
    <cellStyle name="60% - Accent6 10 2" xfId="4898"/>
    <cellStyle name="60% - Accent6 10 3" xfId="4899"/>
    <cellStyle name="60% - Accent6 11" xfId="4900"/>
    <cellStyle name="60% - Accent6 11 2" xfId="4901"/>
    <cellStyle name="60% - Accent6 11 3" xfId="4902"/>
    <cellStyle name="60% - Accent6 12" xfId="4903"/>
    <cellStyle name="60% - Accent6 12 2" xfId="4904"/>
    <cellStyle name="60% - Accent6 12 3" xfId="4905"/>
    <cellStyle name="60% - Accent6 13" xfId="4906"/>
    <cellStyle name="60% - Accent6 13 2" xfId="4907"/>
    <cellStyle name="60% - Accent6 13 3" xfId="4908"/>
    <cellStyle name="60% - Accent6 14" xfId="4909"/>
    <cellStyle name="60% - Accent6 14 2" xfId="4910"/>
    <cellStyle name="60% - Accent6 14 3" xfId="4911"/>
    <cellStyle name="60% - Accent6 15" xfId="4912"/>
    <cellStyle name="60% - Accent6 15 2" xfId="4913"/>
    <cellStyle name="60% - Accent6 15 3" xfId="4914"/>
    <cellStyle name="60% - Accent6 16" xfId="4915"/>
    <cellStyle name="60% - Accent6 16 2" xfId="4916"/>
    <cellStyle name="60% - Accent6 16 3" xfId="4917"/>
    <cellStyle name="60% - Accent6 17" xfId="4918"/>
    <cellStyle name="60% - Accent6 17 2" xfId="4919"/>
    <cellStyle name="60% - Accent6 17 3" xfId="4920"/>
    <cellStyle name="60% - Accent6 18" xfId="4921"/>
    <cellStyle name="60% - Accent6 18 2" xfId="4922"/>
    <cellStyle name="60% - Accent6 18 3" xfId="4923"/>
    <cellStyle name="60% - Accent6 19" xfId="4924"/>
    <cellStyle name="60% - Accent6 19 2" xfId="4925"/>
    <cellStyle name="60% - Accent6 19 3" xfId="4926"/>
    <cellStyle name="60% - Accent6 2" xfId="4927"/>
    <cellStyle name="60% - Accent6 2 2" xfId="4928"/>
    <cellStyle name="60% - Accent6 2 3" xfId="4929"/>
    <cellStyle name="60% - Accent6 2 4" xfId="4930"/>
    <cellStyle name="60% - Accent6 20" xfId="4931"/>
    <cellStyle name="60% - Accent6 20 2" xfId="4932"/>
    <cellStyle name="60% - Accent6 20 3" xfId="4933"/>
    <cellStyle name="60% - Accent6 21" xfId="4934"/>
    <cellStyle name="60% - Accent6 21 2" xfId="4935"/>
    <cellStyle name="60% - Accent6 21 3" xfId="4936"/>
    <cellStyle name="60% - Accent6 22" xfId="4937"/>
    <cellStyle name="60% - Accent6 22 2" xfId="4938"/>
    <cellStyle name="60% - Accent6 22 3" xfId="4939"/>
    <cellStyle name="60% - Accent6 23" xfId="4940"/>
    <cellStyle name="60% - Accent6 23 2" xfId="4941"/>
    <cellStyle name="60% - Accent6 23 3" xfId="4942"/>
    <cellStyle name="60% - Accent6 24" xfId="4943"/>
    <cellStyle name="60% - Accent6 24 2" xfId="4944"/>
    <cellStyle name="60% - Accent6 24 3" xfId="4945"/>
    <cellStyle name="60% - Accent6 25" xfId="4946"/>
    <cellStyle name="60% - Accent6 25 2" xfId="4947"/>
    <cellStyle name="60% - Accent6 25 3" xfId="4948"/>
    <cellStyle name="60% - Accent6 26" xfId="4949"/>
    <cellStyle name="60% - Accent6 26 2" xfId="4950"/>
    <cellStyle name="60% - Accent6 26 3" xfId="4951"/>
    <cellStyle name="60% - Accent6 27" xfId="4952"/>
    <cellStyle name="60% - Accent6 27 2" xfId="4953"/>
    <cellStyle name="60% - Accent6 27 3" xfId="4954"/>
    <cellStyle name="60% - Accent6 28" xfId="4955"/>
    <cellStyle name="60% - Accent6 28 2" xfId="4956"/>
    <cellStyle name="60% - Accent6 28 3" xfId="4957"/>
    <cellStyle name="60% - Accent6 3" xfId="4958"/>
    <cellStyle name="60% - Accent6 3 2" xfId="4959"/>
    <cellStyle name="60% - Accent6 3 3" xfId="4960"/>
    <cellStyle name="60% - Accent6 4" xfId="4961"/>
    <cellStyle name="60% - Accent6 4 2" xfId="4962"/>
    <cellStyle name="60% - Accent6 4 3" xfId="4963"/>
    <cellStyle name="60% - Accent6 5" xfId="4964"/>
    <cellStyle name="60% - Accent6 5 2" xfId="4965"/>
    <cellStyle name="60% - Accent6 5 3" xfId="4966"/>
    <cellStyle name="60% - Accent6 6" xfId="4967"/>
    <cellStyle name="60% - Accent6 6 2" xfId="4968"/>
    <cellStyle name="60% - Accent6 6 3" xfId="4969"/>
    <cellStyle name="60% - Accent6 7" xfId="4970"/>
    <cellStyle name="60% - Accent6 7 2" xfId="4971"/>
    <cellStyle name="60% - Accent6 7 3" xfId="4972"/>
    <cellStyle name="60% - Accent6 8" xfId="4973"/>
    <cellStyle name="60% - Accent6 8 2" xfId="4974"/>
    <cellStyle name="60% - Accent6 8 3" xfId="4975"/>
    <cellStyle name="60% - Accent6 9" xfId="4976"/>
    <cellStyle name="60% - Accent6 9 2" xfId="4977"/>
    <cellStyle name="60% - Accent6 9 3" xfId="4978"/>
    <cellStyle name="60% - Акцент1 2" xfId="4979"/>
    <cellStyle name="60% - Акцент1 2 2" xfId="4980"/>
    <cellStyle name="60% - Акцент2 2" xfId="4981"/>
    <cellStyle name="60% - Акцент2 2 2" xfId="4982"/>
    <cellStyle name="60% - Акцент3 2" xfId="4983"/>
    <cellStyle name="60% - Акцент3 2 2" xfId="4984"/>
    <cellStyle name="60% - Акцент4 2" xfId="4985"/>
    <cellStyle name="60% - Акцент4 2 2" xfId="4986"/>
    <cellStyle name="60% - Акцент5 2" xfId="4987"/>
    <cellStyle name="60% - Акцент5 2 2" xfId="4988"/>
    <cellStyle name="60% - Акцент6 2" xfId="4989"/>
    <cellStyle name="60% - Акцент6 2 2" xfId="4990"/>
    <cellStyle name="8pt" xfId="4991"/>
    <cellStyle name="Äåíåæíûé" xfId="4992"/>
    <cellStyle name="Äåíåæíûé [0]" xfId="4993"/>
    <cellStyle name="Accent1 10" xfId="4994"/>
    <cellStyle name="Accent1 10 2" xfId="4995"/>
    <cellStyle name="Accent1 10 3" xfId="4996"/>
    <cellStyle name="Accent1 11" xfId="4997"/>
    <cellStyle name="Accent1 11 2" xfId="4998"/>
    <cellStyle name="Accent1 11 3" xfId="4999"/>
    <cellStyle name="Accent1 12" xfId="5000"/>
    <cellStyle name="Accent1 12 2" xfId="5001"/>
    <cellStyle name="Accent1 12 3" xfId="5002"/>
    <cellStyle name="Accent1 13" xfId="5003"/>
    <cellStyle name="Accent1 13 2" xfId="5004"/>
    <cellStyle name="Accent1 13 3" xfId="5005"/>
    <cellStyle name="Accent1 14" xfId="5006"/>
    <cellStyle name="Accent1 14 2" xfId="5007"/>
    <cellStyle name="Accent1 14 3" xfId="5008"/>
    <cellStyle name="Accent1 15" xfId="5009"/>
    <cellStyle name="Accent1 15 2" xfId="5010"/>
    <cellStyle name="Accent1 15 3" xfId="5011"/>
    <cellStyle name="Accent1 16" xfId="5012"/>
    <cellStyle name="Accent1 16 2" xfId="5013"/>
    <cellStyle name="Accent1 16 3" xfId="5014"/>
    <cellStyle name="Accent1 17" xfId="5015"/>
    <cellStyle name="Accent1 17 2" xfId="5016"/>
    <cellStyle name="Accent1 17 3" xfId="5017"/>
    <cellStyle name="Accent1 18" xfId="5018"/>
    <cellStyle name="Accent1 18 2" xfId="5019"/>
    <cellStyle name="Accent1 18 3" xfId="5020"/>
    <cellStyle name="Accent1 19" xfId="5021"/>
    <cellStyle name="Accent1 19 2" xfId="5022"/>
    <cellStyle name="Accent1 19 3" xfId="5023"/>
    <cellStyle name="Accent1 2" xfId="5024"/>
    <cellStyle name="Accent1 2 2" xfId="5025"/>
    <cellStyle name="Accent1 2 3" xfId="5026"/>
    <cellStyle name="Accent1 2 4" xfId="5027"/>
    <cellStyle name="Accent1 20" xfId="5028"/>
    <cellStyle name="Accent1 20 2" xfId="5029"/>
    <cellStyle name="Accent1 20 3" xfId="5030"/>
    <cellStyle name="Accent1 21" xfId="5031"/>
    <cellStyle name="Accent1 21 2" xfId="5032"/>
    <cellStyle name="Accent1 21 3" xfId="5033"/>
    <cellStyle name="Accent1 22" xfId="5034"/>
    <cellStyle name="Accent1 22 2" xfId="5035"/>
    <cellStyle name="Accent1 22 3" xfId="5036"/>
    <cellStyle name="Accent1 23" xfId="5037"/>
    <cellStyle name="Accent1 23 2" xfId="5038"/>
    <cellStyle name="Accent1 23 3" xfId="5039"/>
    <cellStyle name="Accent1 24" xfId="5040"/>
    <cellStyle name="Accent1 24 2" xfId="5041"/>
    <cellStyle name="Accent1 24 3" xfId="5042"/>
    <cellStyle name="Accent1 25" xfId="5043"/>
    <cellStyle name="Accent1 25 2" xfId="5044"/>
    <cellStyle name="Accent1 25 3" xfId="5045"/>
    <cellStyle name="Accent1 26" xfId="5046"/>
    <cellStyle name="Accent1 26 2" xfId="5047"/>
    <cellStyle name="Accent1 26 3" xfId="5048"/>
    <cellStyle name="Accent1 27" xfId="5049"/>
    <cellStyle name="Accent1 27 2" xfId="5050"/>
    <cellStyle name="Accent1 27 3" xfId="5051"/>
    <cellStyle name="Accent1 28" xfId="5052"/>
    <cellStyle name="Accent1 28 2" xfId="5053"/>
    <cellStyle name="Accent1 28 3" xfId="5054"/>
    <cellStyle name="Accent1 3" xfId="5055"/>
    <cellStyle name="Accent1 3 2" xfId="5056"/>
    <cellStyle name="Accent1 3 3" xfId="5057"/>
    <cellStyle name="Accent1 4" xfId="5058"/>
    <cellStyle name="Accent1 4 2" xfId="5059"/>
    <cellStyle name="Accent1 4 3" xfId="5060"/>
    <cellStyle name="Accent1 5" xfId="5061"/>
    <cellStyle name="Accent1 5 2" xfId="5062"/>
    <cellStyle name="Accent1 5 3" xfId="5063"/>
    <cellStyle name="Accent1 6" xfId="5064"/>
    <cellStyle name="Accent1 6 2" xfId="5065"/>
    <cellStyle name="Accent1 6 3" xfId="5066"/>
    <cellStyle name="Accent1 7" xfId="5067"/>
    <cellStyle name="Accent1 7 2" xfId="5068"/>
    <cellStyle name="Accent1 7 3" xfId="5069"/>
    <cellStyle name="Accent1 8" xfId="5070"/>
    <cellStyle name="Accent1 8 2" xfId="5071"/>
    <cellStyle name="Accent1 8 3" xfId="5072"/>
    <cellStyle name="Accent1 9" xfId="5073"/>
    <cellStyle name="Accent1 9 2" xfId="5074"/>
    <cellStyle name="Accent1 9 3" xfId="5075"/>
    <cellStyle name="Accent2 10" xfId="5076"/>
    <cellStyle name="Accent2 10 2" xfId="5077"/>
    <cellStyle name="Accent2 10 3" xfId="5078"/>
    <cellStyle name="Accent2 11" xfId="5079"/>
    <cellStyle name="Accent2 11 2" xfId="5080"/>
    <cellStyle name="Accent2 11 3" xfId="5081"/>
    <cellStyle name="Accent2 12" xfId="5082"/>
    <cellStyle name="Accent2 12 2" xfId="5083"/>
    <cellStyle name="Accent2 12 3" xfId="5084"/>
    <cellStyle name="Accent2 13" xfId="5085"/>
    <cellStyle name="Accent2 13 2" xfId="5086"/>
    <cellStyle name="Accent2 13 3" xfId="5087"/>
    <cellStyle name="Accent2 14" xfId="5088"/>
    <cellStyle name="Accent2 14 2" xfId="5089"/>
    <cellStyle name="Accent2 14 3" xfId="5090"/>
    <cellStyle name="Accent2 15" xfId="5091"/>
    <cellStyle name="Accent2 15 2" xfId="5092"/>
    <cellStyle name="Accent2 15 3" xfId="5093"/>
    <cellStyle name="Accent2 16" xfId="5094"/>
    <cellStyle name="Accent2 16 2" xfId="5095"/>
    <cellStyle name="Accent2 16 3" xfId="5096"/>
    <cellStyle name="Accent2 17" xfId="5097"/>
    <cellStyle name="Accent2 17 2" xfId="5098"/>
    <cellStyle name="Accent2 17 3" xfId="5099"/>
    <cellStyle name="Accent2 18" xfId="5100"/>
    <cellStyle name="Accent2 18 2" xfId="5101"/>
    <cellStyle name="Accent2 18 3" xfId="5102"/>
    <cellStyle name="Accent2 19" xfId="5103"/>
    <cellStyle name="Accent2 19 2" xfId="5104"/>
    <cellStyle name="Accent2 19 3" xfId="5105"/>
    <cellStyle name="Accent2 2" xfId="5106"/>
    <cellStyle name="Accent2 2 2" xfId="5107"/>
    <cellStyle name="Accent2 2 3" xfId="5108"/>
    <cellStyle name="Accent2 2 4" xfId="5109"/>
    <cellStyle name="Accent2 20" xfId="5110"/>
    <cellStyle name="Accent2 20 2" xfId="5111"/>
    <cellStyle name="Accent2 20 3" xfId="5112"/>
    <cellStyle name="Accent2 21" xfId="5113"/>
    <cellStyle name="Accent2 21 2" xfId="5114"/>
    <cellStyle name="Accent2 21 3" xfId="5115"/>
    <cellStyle name="Accent2 22" xfId="5116"/>
    <cellStyle name="Accent2 22 2" xfId="5117"/>
    <cellStyle name="Accent2 22 3" xfId="5118"/>
    <cellStyle name="Accent2 23" xfId="5119"/>
    <cellStyle name="Accent2 23 2" xfId="5120"/>
    <cellStyle name="Accent2 23 3" xfId="5121"/>
    <cellStyle name="Accent2 24" xfId="5122"/>
    <cellStyle name="Accent2 24 2" xfId="5123"/>
    <cellStyle name="Accent2 24 3" xfId="5124"/>
    <cellStyle name="Accent2 25" xfId="5125"/>
    <cellStyle name="Accent2 25 2" xfId="5126"/>
    <cellStyle name="Accent2 25 3" xfId="5127"/>
    <cellStyle name="Accent2 26" xfId="5128"/>
    <cellStyle name="Accent2 26 2" xfId="5129"/>
    <cellStyle name="Accent2 26 3" xfId="5130"/>
    <cellStyle name="Accent2 27" xfId="5131"/>
    <cellStyle name="Accent2 27 2" xfId="5132"/>
    <cellStyle name="Accent2 27 3" xfId="5133"/>
    <cellStyle name="Accent2 28" xfId="5134"/>
    <cellStyle name="Accent2 28 2" xfId="5135"/>
    <cellStyle name="Accent2 28 3" xfId="5136"/>
    <cellStyle name="Accent2 3" xfId="5137"/>
    <cellStyle name="Accent2 3 2" xfId="5138"/>
    <cellStyle name="Accent2 3 3" xfId="5139"/>
    <cellStyle name="Accent2 4" xfId="5140"/>
    <cellStyle name="Accent2 4 2" xfId="5141"/>
    <cellStyle name="Accent2 4 3" xfId="5142"/>
    <cellStyle name="Accent2 5" xfId="5143"/>
    <cellStyle name="Accent2 5 2" xfId="5144"/>
    <cellStyle name="Accent2 5 3" xfId="5145"/>
    <cellStyle name="Accent2 6" xfId="5146"/>
    <cellStyle name="Accent2 6 2" xfId="5147"/>
    <cellStyle name="Accent2 6 3" xfId="5148"/>
    <cellStyle name="Accent2 7" xfId="5149"/>
    <cellStyle name="Accent2 7 2" xfId="5150"/>
    <cellStyle name="Accent2 7 3" xfId="5151"/>
    <cellStyle name="Accent2 8" xfId="5152"/>
    <cellStyle name="Accent2 8 2" xfId="5153"/>
    <cellStyle name="Accent2 8 3" xfId="5154"/>
    <cellStyle name="Accent2 9" xfId="5155"/>
    <cellStyle name="Accent2 9 2" xfId="5156"/>
    <cellStyle name="Accent2 9 3" xfId="5157"/>
    <cellStyle name="Accent3 10" xfId="5158"/>
    <cellStyle name="Accent3 10 2" xfId="5159"/>
    <cellStyle name="Accent3 10 3" xfId="5160"/>
    <cellStyle name="Accent3 11" xfId="5161"/>
    <cellStyle name="Accent3 11 2" xfId="5162"/>
    <cellStyle name="Accent3 11 3" xfId="5163"/>
    <cellStyle name="Accent3 12" xfId="5164"/>
    <cellStyle name="Accent3 12 2" xfId="5165"/>
    <cellStyle name="Accent3 12 3" xfId="5166"/>
    <cellStyle name="Accent3 13" xfId="5167"/>
    <cellStyle name="Accent3 13 2" xfId="5168"/>
    <cellStyle name="Accent3 13 3" xfId="5169"/>
    <cellStyle name="Accent3 14" xfId="5170"/>
    <cellStyle name="Accent3 14 2" xfId="5171"/>
    <cellStyle name="Accent3 14 3" xfId="5172"/>
    <cellStyle name="Accent3 15" xfId="5173"/>
    <cellStyle name="Accent3 15 2" xfId="5174"/>
    <cellStyle name="Accent3 15 3" xfId="5175"/>
    <cellStyle name="Accent3 16" xfId="5176"/>
    <cellStyle name="Accent3 16 2" xfId="5177"/>
    <cellStyle name="Accent3 16 3" xfId="5178"/>
    <cellStyle name="Accent3 17" xfId="5179"/>
    <cellStyle name="Accent3 17 2" xfId="5180"/>
    <cellStyle name="Accent3 17 3" xfId="5181"/>
    <cellStyle name="Accent3 18" xfId="5182"/>
    <cellStyle name="Accent3 18 2" xfId="5183"/>
    <cellStyle name="Accent3 18 3" xfId="5184"/>
    <cellStyle name="Accent3 19" xfId="5185"/>
    <cellStyle name="Accent3 19 2" xfId="5186"/>
    <cellStyle name="Accent3 19 3" xfId="5187"/>
    <cellStyle name="Accent3 2" xfId="5188"/>
    <cellStyle name="Accent3 2 2" xfId="5189"/>
    <cellStyle name="Accent3 2 3" xfId="5190"/>
    <cellStyle name="Accent3 2 4" xfId="5191"/>
    <cellStyle name="Accent3 20" xfId="5192"/>
    <cellStyle name="Accent3 20 2" xfId="5193"/>
    <cellStyle name="Accent3 20 3" xfId="5194"/>
    <cellStyle name="Accent3 21" xfId="5195"/>
    <cellStyle name="Accent3 21 2" xfId="5196"/>
    <cellStyle name="Accent3 21 3" xfId="5197"/>
    <cellStyle name="Accent3 22" xfId="5198"/>
    <cellStyle name="Accent3 22 2" xfId="5199"/>
    <cellStyle name="Accent3 22 3" xfId="5200"/>
    <cellStyle name="Accent3 23" xfId="5201"/>
    <cellStyle name="Accent3 23 2" xfId="5202"/>
    <cellStyle name="Accent3 23 3" xfId="5203"/>
    <cellStyle name="Accent3 24" xfId="5204"/>
    <cellStyle name="Accent3 24 2" xfId="5205"/>
    <cellStyle name="Accent3 24 3" xfId="5206"/>
    <cellStyle name="Accent3 25" xfId="5207"/>
    <cellStyle name="Accent3 25 2" xfId="5208"/>
    <cellStyle name="Accent3 25 3" xfId="5209"/>
    <cellStyle name="Accent3 26" xfId="5210"/>
    <cellStyle name="Accent3 26 2" xfId="5211"/>
    <cellStyle name="Accent3 26 3" xfId="5212"/>
    <cellStyle name="Accent3 27" xfId="5213"/>
    <cellStyle name="Accent3 27 2" xfId="5214"/>
    <cellStyle name="Accent3 27 3" xfId="5215"/>
    <cellStyle name="Accent3 28" xfId="5216"/>
    <cellStyle name="Accent3 28 2" xfId="5217"/>
    <cellStyle name="Accent3 28 3" xfId="5218"/>
    <cellStyle name="Accent3 3" xfId="5219"/>
    <cellStyle name="Accent3 3 2" xfId="5220"/>
    <cellStyle name="Accent3 3 3" xfId="5221"/>
    <cellStyle name="Accent3 4" xfId="5222"/>
    <cellStyle name="Accent3 4 2" xfId="5223"/>
    <cellStyle name="Accent3 4 3" xfId="5224"/>
    <cellStyle name="Accent3 5" xfId="5225"/>
    <cellStyle name="Accent3 5 2" xfId="5226"/>
    <cellStyle name="Accent3 5 3" xfId="5227"/>
    <cellStyle name="Accent3 6" xfId="5228"/>
    <cellStyle name="Accent3 6 2" xfId="5229"/>
    <cellStyle name="Accent3 6 3" xfId="5230"/>
    <cellStyle name="Accent3 7" xfId="5231"/>
    <cellStyle name="Accent3 7 2" xfId="5232"/>
    <cellStyle name="Accent3 7 3" xfId="5233"/>
    <cellStyle name="Accent3 8" xfId="5234"/>
    <cellStyle name="Accent3 8 2" xfId="5235"/>
    <cellStyle name="Accent3 8 3" xfId="5236"/>
    <cellStyle name="Accent3 9" xfId="5237"/>
    <cellStyle name="Accent3 9 2" xfId="5238"/>
    <cellStyle name="Accent3 9 3" xfId="5239"/>
    <cellStyle name="Accent4 10" xfId="5240"/>
    <cellStyle name="Accent4 10 2" xfId="5241"/>
    <cellStyle name="Accent4 10 3" xfId="5242"/>
    <cellStyle name="Accent4 11" xfId="5243"/>
    <cellStyle name="Accent4 11 2" xfId="5244"/>
    <cellStyle name="Accent4 11 3" xfId="5245"/>
    <cellStyle name="Accent4 12" xfId="5246"/>
    <cellStyle name="Accent4 12 2" xfId="5247"/>
    <cellStyle name="Accent4 12 3" xfId="5248"/>
    <cellStyle name="Accent4 13" xfId="5249"/>
    <cellStyle name="Accent4 13 2" xfId="5250"/>
    <cellStyle name="Accent4 13 3" xfId="5251"/>
    <cellStyle name="Accent4 14" xfId="5252"/>
    <cellStyle name="Accent4 14 2" xfId="5253"/>
    <cellStyle name="Accent4 14 3" xfId="5254"/>
    <cellStyle name="Accent4 15" xfId="5255"/>
    <cellStyle name="Accent4 15 2" xfId="5256"/>
    <cellStyle name="Accent4 15 3" xfId="5257"/>
    <cellStyle name="Accent4 16" xfId="5258"/>
    <cellStyle name="Accent4 16 2" xfId="5259"/>
    <cellStyle name="Accent4 16 3" xfId="5260"/>
    <cellStyle name="Accent4 17" xfId="5261"/>
    <cellStyle name="Accent4 17 2" xfId="5262"/>
    <cellStyle name="Accent4 17 3" xfId="5263"/>
    <cellStyle name="Accent4 18" xfId="5264"/>
    <cellStyle name="Accent4 18 2" xfId="5265"/>
    <cellStyle name="Accent4 18 3" xfId="5266"/>
    <cellStyle name="Accent4 19" xfId="5267"/>
    <cellStyle name="Accent4 19 2" xfId="5268"/>
    <cellStyle name="Accent4 19 3" xfId="5269"/>
    <cellStyle name="Accent4 2" xfId="5270"/>
    <cellStyle name="Accent4 2 2" xfId="5271"/>
    <cellStyle name="Accent4 2 3" xfId="5272"/>
    <cellStyle name="Accent4 2 4" xfId="5273"/>
    <cellStyle name="Accent4 20" xfId="5274"/>
    <cellStyle name="Accent4 20 2" xfId="5275"/>
    <cellStyle name="Accent4 20 3" xfId="5276"/>
    <cellStyle name="Accent4 21" xfId="5277"/>
    <cellStyle name="Accent4 21 2" xfId="5278"/>
    <cellStyle name="Accent4 21 3" xfId="5279"/>
    <cellStyle name="Accent4 22" xfId="5280"/>
    <cellStyle name="Accent4 22 2" xfId="5281"/>
    <cellStyle name="Accent4 22 3" xfId="5282"/>
    <cellStyle name="Accent4 23" xfId="5283"/>
    <cellStyle name="Accent4 23 2" xfId="5284"/>
    <cellStyle name="Accent4 23 3" xfId="5285"/>
    <cellStyle name="Accent4 24" xfId="5286"/>
    <cellStyle name="Accent4 24 2" xfId="5287"/>
    <cellStyle name="Accent4 24 3" xfId="5288"/>
    <cellStyle name="Accent4 25" xfId="5289"/>
    <cellStyle name="Accent4 25 2" xfId="5290"/>
    <cellStyle name="Accent4 25 3" xfId="5291"/>
    <cellStyle name="Accent4 26" xfId="5292"/>
    <cellStyle name="Accent4 26 2" xfId="5293"/>
    <cellStyle name="Accent4 26 3" xfId="5294"/>
    <cellStyle name="Accent4 27" xfId="5295"/>
    <cellStyle name="Accent4 27 2" xfId="5296"/>
    <cellStyle name="Accent4 27 3" xfId="5297"/>
    <cellStyle name="Accent4 28" xfId="5298"/>
    <cellStyle name="Accent4 28 2" xfId="5299"/>
    <cellStyle name="Accent4 28 3" xfId="5300"/>
    <cellStyle name="Accent4 3" xfId="5301"/>
    <cellStyle name="Accent4 3 2" xfId="5302"/>
    <cellStyle name="Accent4 3 3" xfId="5303"/>
    <cellStyle name="Accent4 4" xfId="5304"/>
    <cellStyle name="Accent4 4 2" xfId="5305"/>
    <cellStyle name="Accent4 4 3" xfId="5306"/>
    <cellStyle name="Accent4 5" xfId="5307"/>
    <cellStyle name="Accent4 5 2" xfId="5308"/>
    <cellStyle name="Accent4 5 3" xfId="5309"/>
    <cellStyle name="Accent4 6" xfId="5310"/>
    <cellStyle name="Accent4 6 2" xfId="5311"/>
    <cellStyle name="Accent4 6 3" xfId="5312"/>
    <cellStyle name="Accent4 7" xfId="5313"/>
    <cellStyle name="Accent4 7 2" xfId="5314"/>
    <cellStyle name="Accent4 7 3" xfId="5315"/>
    <cellStyle name="Accent4 8" xfId="5316"/>
    <cellStyle name="Accent4 8 2" xfId="5317"/>
    <cellStyle name="Accent4 8 3" xfId="5318"/>
    <cellStyle name="Accent4 9" xfId="5319"/>
    <cellStyle name="Accent4 9 2" xfId="5320"/>
    <cellStyle name="Accent4 9 3" xfId="5321"/>
    <cellStyle name="Accent5 10" xfId="5322"/>
    <cellStyle name="Accent5 10 2" xfId="5323"/>
    <cellStyle name="Accent5 10 3" xfId="5324"/>
    <cellStyle name="Accent5 11" xfId="5325"/>
    <cellStyle name="Accent5 11 2" xfId="5326"/>
    <cellStyle name="Accent5 11 3" xfId="5327"/>
    <cellStyle name="Accent5 12" xfId="5328"/>
    <cellStyle name="Accent5 12 2" xfId="5329"/>
    <cellStyle name="Accent5 12 3" xfId="5330"/>
    <cellStyle name="Accent5 13" xfId="5331"/>
    <cellStyle name="Accent5 13 2" xfId="5332"/>
    <cellStyle name="Accent5 13 3" xfId="5333"/>
    <cellStyle name="Accent5 14" xfId="5334"/>
    <cellStyle name="Accent5 14 2" xfId="5335"/>
    <cellStyle name="Accent5 14 3" xfId="5336"/>
    <cellStyle name="Accent5 15" xfId="5337"/>
    <cellStyle name="Accent5 15 2" xfId="5338"/>
    <cellStyle name="Accent5 15 3" xfId="5339"/>
    <cellStyle name="Accent5 16" xfId="5340"/>
    <cellStyle name="Accent5 16 2" xfId="5341"/>
    <cellStyle name="Accent5 16 3" xfId="5342"/>
    <cellStyle name="Accent5 17" xfId="5343"/>
    <cellStyle name="Accent5 17 2" xfId="5344"/>
    <cellStyle name="Accent5 17 3" xfId="5345"/>
    <cellStyle name="Accent5 18" xfId="5346"/>
    <cellStyle name="Accent5 18 2" xfId="5347"/>
    <cellStyle name="Accent5 18 3" xfId="5348"/>
    <cellStyle name="Accent5 19" xfId="5349"/>
    <cellStyle name="Accent5 19 2" xfId="5350"/>
    <cellStyle name="Accent5 19 3" xfId="5351"/>
    <cellStyle name="Accent5 2" xfId="5352"/>
    <cellStyle name="Accent5 2 2" xfId="5353"/>
    <cellStyle name="Accent5 2 3" xfId="5354"/>
    <cellStyle name="Accent5 2 4" xfId="5355"/>
    <cellStyle name="Accent5 20" xfId="5356"/>
    <cellStyle name="Accent5 20 2" xfId="5357"/>
    <cellStyle name="Accent5 20 3" xfId="5358"/>
    <cellStyle name="Accent5 21" xfId="5359"/>
    <cellStyle name="Accent5 21 2" xfId="5360"/>
    <cellStyle name="Accent5 21 3" xfId="5361"/>
    <cellStyle name="Accent5 22" xfId="5362"/>
    <cellStyle name="Accent5 22 2" xfId="5363"/>
    <cellStyle name="Accent5 22 3" xfId="5364"/>
    <cellStyle name="Accent5 23" xfId="5365"/>
    <cellStyle name="Accent5 23 2" xfId="5366"/>
    <cellStyle name="Accent5 23 3" xfId="5367"/>
    <cellStyle name="Accent5 24" xfId="5368"/>
    <cellStyle name="Accent5 24 2" xfId="5369"/>
    <cellStyle name="Accent5 24 3" xfId="5370"/>
    <cellStyle name="Accent5 25" xfId="5371"/>
    <cellStyle name="Accent5 25 2" xfId="5372"/>
    <cellStyle name="Accent5 25 3" xfId="5373"/>
    <cellStyle name="Accent5 26" xfId="5374"/>
    <cellStyle name="Accent5 26 2" xfId="5375"/>
    <cellStyle name="Accent5 26 3" xfId="5376"/>
    <cellStyle name="Accent5 27" xfId="5377"/>
    <cellStyle name="Accent5 27 2" xfId="5378"/>
    <cellStyle name="Accent5 27 3" xfId="5379"/>
    <cellStyle name="Accent5 28" xfId="5380"/>
    <cellStyle name="Accent5 28 2" xfId="5381"/>
    <cellStyle name="Accent5 28 3" xfId="5382"/>
    <cellStyle name="Accent5 3" xfId="5383"/>
    <cellStyle name="Accent5 3 2" xfId="5384"/>
    <cellStyle name="Accent5 3 3" xfId="5385"/>
    <cellStyle name="Accent5 4" xfId="5386"/>
    <cellStyle name="Accent5 4 2" xfId="5387"/>
    <cellStyle name="Accent5 4 3" xfId="5388"/>
    <cellStyle name="Accent5 5" xfId="5389"/>
    <cellStyle name="Accent5 5 2" xfId="5390"/>
    <cellStyle name="Accent5 5 3" xfId="5391"/>
    <cellStyle name="Accent5 6" xfId="5392"/>
    <cellStyle name="Accent5 6 2" xfId="5393"/>
    <cellStyle name="Accent5 6 3" xfId="5394"/>
    <cellStyle name="Accent5 7" xfId="5395"/>
    <cellStyle name="Accent5 7 2" xfId="5396"/>
    <cellStyle name="Accent5 7 3" xfId="5397"/>
    <cellStyle name="Accent5 8" xfId="5398"/>
    <cellStyle name="Accent5 8 2" xfId="5399"/>
    <cellStyle name="Accent5 8 3" xfId="5400"/>
    <cellStyle name="Accent5 9" xfId="5401"/>
    <cellStyle name="Accent5 9 2" xfId="5402"/>
    <cellStyle name="Accent5 9 3" xfId="5403"/>
    <cellStyle name="Accent6 10" xfId="5404"/>
    <cellStyle name="Accent6 10 2" xfId="5405"/>
    <cellStyle name="Accent6 10 3" xfId="5406"/>
    <cellStyle name="Accent6 11" xfId="5407"/>
    <cellStyle name="Accent6 11 2" xfId="5408"/>
    <cellStyle name="Accent6 11 3" xfId="5409"/>
    <cellStyle name="Accent6 12" xfId="5410"/>
    <cellStyle name="Accent6 12 2" xfId="5411"/>
    <cellStyle name="Accent6 12 3" xfId="5412"/>
    <cellStyle name="Accent6 13" xfId="5413"/>
    <cellStyle name="Accent6 13 2" xfId="5414"/>
    <cellStyle name="Accent6 13 3" xfId="5415"/>
    <cellStyle name="Accent6 14" xfId="5416"/>
    <cellStyle name="Accent6 14 2" xfId="5417"/>
    <cellStyle name="Accent6 14 3" xfId="5418"/>
    <cellStyle name="Accent6 15" xfId="5419"/>
    <cellStyle name="Accent6 15 2" xfId="5420"/>
    <cellStyle name="Accent6 15 3" xfId="5421"/>
    <cellStyle name="Accent6 16" xfId="5422"/>
    <cellStyle name="Accent6 16 2" xfId="5423"/>
    <cellStyle name="Accent6 16 3" xfId="5424"/>
    <cellStyle name="Accent6 17" xfId="5425"/>
    <cellStyle name="Accent6 17 2" xfId="5426"/>
    <cellStyle name="Accent6 17 3" xfId="5427"/>
    <cellStyle name="Accent6 18" xfId="5428"/>
    <cellStyle name="Accent6 18 2" xfId="5429"/>
    <cellStyle name="Accent6 18 3" xfId="5430"/>
    <cellStyle name="Accent6 19" xfId="5431"/>
    <cellStyle name="Accent6 19 2" xfId="5432"/>
    <cellStyle name="Accent6 19 3" xfId="5433"/>
    <cellStyle name="Accent6 2" xfId="5434"/>
    <cellStyle name="Accent6 2 2" xfId="5435"/>
    <cellStyle name="Accent6 2 3" xfId="5436"/>
    <cellStyle name="Accent6 2 4" xfId="5437"/>
    <cellStyle name="Accent6 20" xfId="5438"/>
    <cellStyle name="Accent6 20 2" xfId="5439"/>
    <cellStyle name="Accent6 20 3" xfId="5440"/>
    <cellStyle name="Accent6 21" xfId="5441"/>
    <cellStyle name="Accent6 21 2" xfId="5442"/>
    <cellStyle name="Accent6 21 3" xfId="5443"/>
    <cellStyle name="Accent6 22" xfId="5444"/>
    <cellStyle name="Accent6 22 2" xfId="5445"/>
    <cellStyle name="Accent6 22 3" xfId="5446"/>
    <cellStyle name="Accent6 23" xfId="5447"/>
    <cellStyle name="Accent6 23 2" xfId="5448"/>
    <cellStyle name="Accent6 23 3" xfId="5449"/>
    <cellStyle name="Accent6 24" xfId="5450"/>
    <cellStyle name="Accent6 24 2" xfId="5451"/>
    <cellStyle name="Accent6 24 3" xfId="5452"/>
    <cellStyle name="Accent6 25" xfId="5453"/>
    <cellStyle name="Accent6 25 2" xfId="5454"/>
    <cellStyle name="Accent6 25 3" xfId="5455"/>
    <cellStyle name="Accent6 26" xfId="5456"/>
    <cellStyle name="Accent6 26 2" xfId="5457"/>
    <cellStyle name="Accent6 26 3" xfId="5458"/>
    <cellStyle name="Accent6 27" xfId="5459"/>
    <cellStyle name="Accent6 27 2" xfId="5460"/>
    <cellStyle name="Accent6 27 3" xfId="5461"/>
    <cellStyle name="Accent6 28" xfId="5462"/>
    <cellStyle name="Accent6 28 2" xfId="5463"/>
    <cellStyle name="Accent6 28 3" xfId="5464"/>
    <cellStyle name="Accent6 3" xfId="5465"/>
    <cellStyle name="Accent6 3 2" xfId="5466"/>
    <cellStyle name="Accent6 3 3" xfId="5467"/>
    <cellStyle name="Accent6 4" xfId="5468"/>
    <cellStyle name="Accent6 4 2" xfId="5469"/>
    <cellStyle name="Accent6 4 3" xfId="5470"/>
    <cellStyle name="Accent6 5" xfId="5471"/>
    <cellStyle name="Accent6 5 2" xfId="5472"/>
    <cellStyle name="Accent6 5 3" xfId="5473"/>
    <cellStyle name="Accent6 6" xfId="5474"/>
    <cellStyle name="Accent6 6 2" xfId="5475"/>
    <cellStyle name="Accent6 6 3" xfId="5476"/>
    <cellStyle name="Accent6 7" xfId="5477"/>
    <cellStyle name="Accent6 7 2" xfId="5478"/>
    <cellStyle name="Accent6 7 3" xfId="5479"/>
    <cellStyle name="Accent6 8" xfId="5480"/>
    <cellStyle name="Accent6 8 2" xfId="5481"/>
    <cellStyle name="Accent6 8 3" xfId="5482"/>
    <cellStyle name="Accent6 9" xfId="5483"/>
    <cellStyle name="Accent6 9 2" xfId="5484"/>
    <cellStyle name="Accent6 9 3" xfId="5485"/>
    <cellStyle name="Bad 10" xfId="5486"/>
    <cellStyle name="Bad 10 2" xfId="5487"/>
    <cellStyle name="Bad 10 3" xfId="5488"/>
    <cellStyle name="Bad 11" xfId="5489"/>
    <cellStyle name="Bad 11 2" xfId="5490"/>
    <cellStyle name="Bad 11 3" xfId="5491"/>
    <cellStyle name="Bad 12" xfId="5492"/>
    <cellStyle name="Bad 12 2" xfId="5493"/>
    <cellStyle name="Bad 12 3" xfId="5494"/>
    <cellStyle name="Bad 13" xfId="5495"/>
    <cellStyle name="Bad 13 2" xfId="5496"/>
    <cellStyle name="Bad 13 3" xfId="5497"/>
    <cellStyle name="Bad 14" xfId="5498"/>
    <cellStyle name="Bad 14 2" xfId="5499"/>
    <cellStyle name="Bad 14 3" xfId="5500"/>
    <cellStyle name="Bad 15" xfId="5501"/>
    <cellStyle name="Bad 15 2" xfId="5502"/>
    <cellStyle name="Bad 15 3" xfId="5503"/>
    <cellStyle name="Bad 16" xfId="5504"/>
    <cellStyle name="Bad 16 2" xfId="5505"/>
    <cellStyle name="Bad 16 3" xfId="5506"/>
    <cellStyle name="Bad 17" xfId="5507"/>
    <cellStyle name="Bad 17 2" xfId="5508"/>
    <cellStyle name="Bad 17 3" xfId="5509"/>
    <cellStyle name="Bad 18" xfId="5510"/>
    <cellStyle name="Bad 18 2" xfId="5511"/>
    <cellStyle name="Bad 18 3" xfId="5512"/>
    <cellStyle name="Bad 19" xfId="5513"/>
    <cellStyle name="Bad 19 2" xfId="5514"/>
    <cellStyle name="Bad 19 3" xfId="5515"/>
    <cellStyle name="Bad 2" xfId="5516"/>
    <cellStyle name="Bad 2 2" xfId="5517"/>
    <cellStyle name="Bad 2 3" xfId="5518"/>
    <cellStyle name="Bad 2 4" xfId="5519"/>
    <cellStyle name="Bad 20" xfId="5520"/>
    <cellStyle name="Bad 20 2" xfId="5521"/>
    <cellStyle name="Bad 20 3" xfId="5522"/>
    <cellStyle name="Bad 21" xfId="5523"/>
    <cellStyle name="Bad 21 2" xfId="5524"/>
    <cellStyle name="Bad 21 3" xfId="5525"/>
    <cellStyle name="Bad 22" xfId="5526"/>
    <cellStyle name="Bad 22 2" xfId="5527"/>
    <cellStyle name="Bad 22 3" xfId="5528"/>
    <cellStyle name="Bad 23" xfId="5529"/>
    <cellStyle name="Bad 23 2" xfId="5530"/>
    <cellStyle name="Bad 23 3" xfId="5531"/>
    <cellStyle name="Bad 24" xfId="5532"/>
    <cellStyle name="Bad 24 2" xfId="5533"/>
    <cellStyle name="Bad 24 3" xfId="5534"/>
    <cellStyle name="Bad 25" xfId="5535"/>
    <cellStyle name="Bad 25 2" xfId="5536"/>
    <cellStyle name="Bad 25 3" xfId="5537"/>
    <cellStyle name="Bad 26" xfId="5538"/>
    <cellStyle name="Bad 26 2" xfId="5539"/>
    <cellStyle name="Bad 26 3" xfId="5540"/>
    <cellStyle name="Bad 3" xfId="5541"/>
    <cellStyle name="Bad 3 2" xfId="5542"/>
    <cellStyle name="Bad 3 3" xfId="5543"/>
    <cellStyle name="Bad 4" xfId="5544"/>
    <cellStyle name="Bad 4 2" xfId="5545"/>
    <cellStyle name="Bad 4 3" xfId="5546"/>
    <cellStyle name="Bad 5" xfId="5547"/>
    <cellStyle name="Bad 5 2" xfId="5548"/>
    <cellStyle name="Bad 5 3" xfId="5549"/>
    <cellStyle name="Bad 6" xfId="5550"/>
    <cellStyle name="Bad 6 2" xfId="5551"/>
    <cellStyle name="Bad 6 3" xfId="5552"/>
    <cellStyle name="Bad 7" xfId="5553"/>
    <cellStyle name="Bad 7 2" xfId="5554"/>
    <cellStyle name="Bad 7 3" xfId="5555"/>
    <cellStyle name="Bad 8" xfId="5556"/>
    <cellStyle name="Bad 8 2" xfId="5557"/>
    <cellStyle name="Bad 8 3" xfId="5558"/>
    <cellStyle name="Bad 9" xfId="5559"/>
    <cellStyle name="Bad 9 2" xfId="5560"/>
    <cellStyle name="Bad 9 3" xfId="5561"/>
    <cellStyle name="Balance" xfId="5562"/>
    <cellStyle name="Balance 2" xfId="5563"/>
    <cellStyle name="Balance 3" xfId="5564"/>
    <cellStyle name="BalanceBold" xfId="5565"/>
    <cellStyle name="BalanceBold 2" xfId="5566"/>
    <cellStyle name="BalanceBold 3" xfId="5567"/>
    <cellStyle name="Berekening" xfId="5568"/>
    <cellStyle name="Berekening 2" xfId="5569"/>
    <cellStyle name="Berekening 3" xfId="5570"/>
    <cellStyle name="Bold" xfId="5571"/>
    <cellStyle name="Bold 2" xfId="5572"/>
    <cellStyle name="Bold 3" xfId="5573"/>
    <cellStyle name="Boldline" xfId="5574"/>
    <cellStyle name="Boldline 2" xfId="5575"/>
    <cellStyle name="Boldline 3" xfId="5576"/>
    <cellStyle name="Border" xfId="5577"/>
    <cellStyle name="Border 2" xfId="5578"/>
    <cellStyle name="Border 3" xfId="5579"/>
    <cellStyle name="BS1" xfId="5580"/>
    <cellStyle name="BS1 2" xfId="5581"/>
    <cellStyle name="BS2" xfId="5582"/>
    <cellStyle name="BS3" xfId="5583"/>
    <cellStyle name="BS3 2" xfId="5584"/>
    <cellStyle name="BS4" xfId="5585"/>
    <cellStyle name="C01_Page_head" xfId="5586"/>
    <cellStyle name="C03_Col head general" xfId="5587"/>
    <cellStyle name="C04_Note col head" xfId="5588"/>
    <cellStyle name="C06_Previous yr col head" xfId="5589"/>
    <cellStyle name="C08_Table text" xfId="5590"/>
    <cellStyle name="C11_Note head" xfId="5591"/>
    <cellStyle name="C14_Current year figs" xfId="5592"/>
    <cellStyle name="C14b_Current Year Figs 3 dec" xfId="5593"/>
    <cellStyle name="C15_Previous year figs" xfId="5594"/>
    <cellStyle name="Calc - White" xfId="5595"/>
    <cellStyle name="Calc Currency (0)" xfId="5596"/>
    <cellStyle name="Calc Currency (0) 2" xfId="5597"/>
    <cellStyle name="Calc Currency (0) 3" xfId="5598"/>
    <cellStyle name="Calc Currency (0) 4" xfId="5599"/>
    <cellStyle name="Calc Currency (2)" xfId="5600"/>
    <cellStyle name="Calc Currency (2) 2" xfId="5601"/>
    <cellStyle name="Calc Currency (2) 3" xfId="5602"/>
    <cellStyle name="Calc Percent (0)" xfId="5603"/>
    <cellStyle name="Calc Percent (0) 2" xfId="5604"/>
    <cellStyle name="Calc Percent (0) 3" xfId="5605"/>
    <cellStyle name="Calc Percent (0) 4" xfId="5606"/>
    <cellStyle name="Calc Percent (1)" xfId="5607"/>
    <cellStyle name="Calc Percent (1) 2" xfId="5608"/>
    <cellStyle name="Calc Percent (1) 3" xfId="5609"/>
    <cellStyle name="Calc Percent (2)" xfId="5610"/>
    <cellStyle name="Calc Percent (2) 2" xfId="5611"/>
    <cellStyle name="Calc Percent (2) 3" xfId="5612"/>
    <cellStyle name="Calc Units (0)" xfId="5613"/>
    <cellStyle name="Calc Units (0) 2" xfId="5614"/>
    <cellStyle name="Calc Units (0) 3" xfId="5615"/>
    <cellStyle name="Calc Units (1)" xfId="5616"/>
    <cellStyle name="Calc Units (1) 2" xfId="5617"/>
    <cellStyle name="Calc Units (1) 3" xfId="5618"/>
    <cellStyle name="Calc Units (1) 4" xfId="5619"/>
    <cellStyle name="Calc Units (2)" xfId="5620"/>
    <cellStyle name="Calc Units (2) 2" xfId="5621"/>
    <cellStyle name="Calc Units (2) 3" xfId="5622"/>
    <cellStyle name="Calculation 10" xfId="5623"/>
    <cellStyle name="Calculation 10 2" xfId="5624"/>
    <cellStyle name="Calculation 10 3" xfId="5625"/>
    <cellStyle name="Calculation 11" xfId="5626"/>
    <cellStyle name="Calculation 11 2" xfId="5627"/>
    <cellStyle name="Calculation 11 3" xfId="5628"/>
    <cellStyle name="Calculation 12" xfId="5629"/>
    <cellStyle name="Calculation 12 2" xfId="5630"/>
    <cellStyle name="Calculation 12 3" xfId="5631"/>
    <cellStyle name="Calculation 13" xfId="5632"/>
    <cellStyle name="Calculation 13 2" xfId="5633"/>
    <cellStyle name="Calculation 13 3" xfId="5634"/>
    <cellStyle name="Calculation 14" xfId="5635"/>
    <cellStyle name="Calculation 14 2" xfId="5636"/>
    <cellStyle name="Calculation 14 3" xfId="5637"/>
    <cellStyle name="Calculation 15" xfId="5638"/>
    <cellStyle name="Calculation 15 2" xfId="5639"/>
    <cellStyle name="Calculation 15 3" xfId="5640"/>
    <cellStyle name="Calculation 16" xfId="5641"/>
    <cellStyle name="Calculation 16 2" xfId="5642"/>
    <cellStyle name="Calculation 16 3" xfId="5643"/>
    <cellStyle name="Calculation 17" xfId="5644"/>
    <cellStyle name="Calculation 17 2" xfId="5645"/>
    <cellStyle name="Calculation 17 3" xfId="5646"/>
    <cellStyle name="Calculation 18" xfId="5647"/>
    <cellStyle name="Calculation 18 2" xfId="5648"/>
    <cellStyle name="Calculation 18 3" xfId="5649"/>
    <cellStyle name="Calculation 19" xfId="5650"/>
    <cellStyle name="Calculation 19 2" xfId="5651"/>
    <cellStyle name="Calculation 19 3" xfId="5652"/>
    <cellStyle name="Calculation 2" xfId="5653"/>
    <cellStyle name="Calculation 2 2" xfId="5654"/>
    <cellStyle name="Calculation 2 3" xfId="5655"/>
    <cellStyle name="Calculation 2 4" xfId="5656"/>
    <cellStyle name="Calculation 20" xfId="5657"/>
    <cellStyle name="Calculation 20 2" xfId="5658"/>
    <cellStyle name="Calculation 20 3" xfId="5659"/>
    <cellStyle name="Calculation 21" xfId="5660"/>
    <cellStyle name="Calculation 21 2" xfId="5661"/>
    <cellStyle name="Calculation 21 3" xfId="5662"/>
    <cellStyle name="Calculation 22" xfId="5663"/>
    <cellStyle name="Calculation 22 2" xfId="5664"/>
    <cellStyle name="Calculation 22 3" xfId="5665"/>
    <cellStyle name="Calculation 23" xfId="5666"/>
    <cellStyle name="Calculation 23 2" xfId="5667"/>
    <cellStyle name="Calculation 23 3" xfId="5668"/>
    <cellStyle name="Calculation 24" xfId="5669"/>
    <cellStyle name="Calculation 24 2" xfId="5670"/>
    <cellStyle name="Calculation 24 3" xfId="5671"/>
    <cellStyle name="Calculation 25" xfId="5672"/>
    <cellStyle name="Calculation 25 2" xfId="5673"/>
    <cellStyle name="Calculation 25 3" xfId="5674"/>
    <cellStyle name="Calculation 26" xfId="5675"/>
    <cellStyle name="Calculation 26 2" xfId="5676"/>
    <cellStyle name="Calculation 26 3" xfId="5677"/>
    <cellStyle name="Calculation 3" xfId="5678"/>
    <cellStyle name="Calculation 3 2" xfId="5679"/>
    <cellStyle name="Calculation 3 3" xfId="5680"/>
    <cellStyle name="Calculation 4" xfId="5681"/>
    <cellStyle name="Calculation 4 2" xfId="5682"/>
    <cellStyle name="Calculation 4 3" xfId="5683"/>
    <cellStyle name="Calculation 5" xfId="5684"/>
    <cellStyle name="Calculation 5 2" xfId="5685"/>
    <cellStyle name="Calculation 5 3" xfId="5686"/>
    <cellStyle name="Calculation 6" xfId="5687"/>
    <cellStyle name="Calculation 6 2" xfId="5688"/>
    <cellStyle name="Calculation 6 3" xfId="5689"/>
    <cellStyle name="Calculation 7" xfId="5690"/>
    <cellStyle name="Calculation 7 2" xfId="5691"/>
    <cellStyle name="Calculation 7 3" xfId="5692"/>
    <cellStyle name="Calculation 8" xfId="5693"/>
    <cellStyle name="Calculation 8 2" xfId="5694"/>
    <cellStyle name="Calculation 8 3" xfId="5695"/>
    <cellStyle name="Calculation 9" xfId="5696"/>
    <cellStyle name="Calculation 9 2" xfId="5697"/>
    <cellStyle name="Calculation 9 3" xfId="5698"/>
    <cellStyle name="Caption" xfId="5699"/>
    <cellStyle name="Caption 2" xfId="5700"/>
    <cellStyle name="CdnOxy" xfId="5701"/>
    <cellStyle name="Check" xfId="5702"/>
    <cellStyle name="Check Cell 10" xfId="5703"/>
    <cellStyle name="Check Cell 10 2" xfId="5704"/>
    <cellStyle name="Check Cell 10 3" xfId="5705"/>
    <cellStyle name="Check Cell 11" xfId="5706"/>
    <cellStyle name="Check Cell 11 2" xfId="5707"/>
    <cellStyle name="Check Cell 11 3" xfId="5708"/>
    <cellStyle name="Check Cell 12" xfId="5709"/>
    <cellStyle name="Check Cell 12 2" xfId="5710"/>
    <cellStyle name="Check Cell 12 3" xfId="5711"/>
    <cellStyle name="Check Cell 13" xfId="5712"/>
    <cellStyle name="Check Cell 13 2" xfId="5713"/>
    <cellStyle name="Check Cell 13 3" xfId="5714"/>
    <cellStyle name="Check Cell 14" xfId="5715"/>
    <cellStyle name="Check Cell 14 2" xfId="5716"/>
    <cellStyle name="Check Cell 14 3" xfId="5717"/>
    <cellStyle name="Check Cell 15" xfId="5718"/>
    <cellStyle name="Check Cell 15 2" xfId="5719"/>
    <cellStyle name="Check Cell 15 3" xfId="5720"/>
    <cellStyle name="Check Cell 16" xfId="5721"/>
    <cellStyle name="Check Cell 16 2" xfId="5722"/>
    <cellStyle name="Check Cell 16 3" xfId="5723"/>
    <cellStyle name="Check Cell 17" xfId="5724"/>
    <cellStyle name="Check Cell 17 2" xfId="5725"/>
    <cellStyle name="Check Cell 17 3" xfId="5726"/>
    <cellStyle name="Check Cell 18" xfId="5727"/>
    <cellStyle name="Check Cell 18 2" xfId="5728"/>
    <cellStyle name="Check Cell 18 3" xfId="5729"/>
    <cellStyle name="Check Cell 19" xfId="5730"/>
    <cellStyle name="Check Cell 19 2" xfId="5731"/>
    <cellStyle name="Check Cell 19 3" xfId="5732"/>
    <cellStyle name="Check Cell 2" xfId="5733"/>
    <cellStyle name="Check Cell 2 2" xfId="5734"/>
    <cellStyle name="Check Cell 2 3" xfId="5735"/>
    <cellStyle name="Check Cell 2 4" xfId="5736"/>
    <cellStyle name="Check Cell 20" xfId="5737"/>
    <cellStyle name="Check Cell 20 2" xfId="5738"/>
    <cellStyle name="Check Cell 20 3" xfId="5739"/>
    <cellStyle name="Check Cell 21" xfId="5740"/>
    <cellStyle name="Check Cell 21 2" xfId="5741"/>
    <cellStyle name="Check Cell 21 3" xfId="5742"/>
    <cellStyle name="Check Cell 22" xfId="5743"/>
    <cellStyle name="Check Cell 22 2" xfId="5744"/>
    <cellStyle name="Check Cell 22 3" xfId="5745"/>
    <cellStyle name="Check Cell 23" xfId="5746"/>
    <cellStyle name="Check Cell 23 2" xfId="5747"/>
    <cellStyle name="Check Cell 23 3" xfId="5748"/>
    <cellStyle name="Check Cell 24" xfId="5749"/>
    <cellStyle name="Check Cell 24 2" xfId="5750"/>
    <cellStyle name="Check Cell 24 3" xfId="5751"/>
    <cellStyle name="Check Cell 25" xfId="5752"/>
    <cellStyle name="Check Cell 25 2" xfId="5753"/>
    <cellStyle name="Check Cell 25 3" xfId="5754"/>
    <cellStyle name="Check Cell 26" xfId="5755"/>
    <cellStyle name="Check Cell 26 2" xfId="5756"/>
    <cellStyle name="Check Cell 26 3" xfId="5757"/>
    <cellStyle name="Check Cell 3" xfId="5758"/>
    <cellStyle name="Check Cell 3 2" xfId="5759"/>
    <cellStyle name="Check Cell 3 3" xfId="5760"/>
    <cellStyle name="Check Cell 4" xfId="5761"/>
    <cellStyle name="Check Cell 4 2" xfId="5762"/>
    <cellStyle name="Check Cell 4 3" xfId="5763"/>
    <cellStyle name="Check Cell 5" xfId="5764"/>
    <cellStyle name="Check Cell 5 2" xfId="5765"/>
    <cellStyle name="Check Cell 5 3" xfId="5766"/>
    <cellStyle name="Check Cell 6" xfId="5767"/>
    <cellStyle name="Check Cell 6 2" xfId="5768"/>
    <cellStyle name="Check Cell 6 3" xfId="5769"/>
    <cellStyle name="Check Cell 7" xfId="5770"/>
    <cellStyle name="Check Cell 7 2" xfId="5771"/>
    <cellStyle name="Check Cell 7 3" xfId="5772"/>
    <cellStyle name="Check Cell 8" xfId="5773"/>
    <cellStyle name="Check Cell 8 2" xfId="5774"/>
    <cellStyle name="Check Cell 8 3" xfId="5775"/>
    <cellStyle name="Check Cell 9" xfId="5776"/>
    <cellStyle name="Check Cell 9 2" xfId="5777"/>
    <cellStyle name="Check Cell 9 3" xfId="5778"/>
    <cellStyle name="Color number" xfId="5779"/>
    <cellStyle name="Column_Title" xfId="5780"/>
    <cellStyle name="Comma [0] 2" xfId="5781"/>
    <cellStyle name="Comma [0]_Attachement 7 Fixed assets disclosure" xfId="5782"/>
    <cellStyle name="Comma [00]" xfId="5783"/>
    <cellStyle name="Comma [00] 2" xfId="5784"/>
    <cellStyle name="Comma [00] 3" xfId="5785"/>
    <cellStyle name="Comma [000]" xfId="5786"/>
    <cellStyle name="Comma 10" xfId="5787"/>
    <cellStyle name="Comma 11" xfId="5788"/>
    <cellStyle name="Comma 119" xfId="5789"/>
    <cellStyle name="Comma 12" xfId="5790"/>
    <cellStyle name="Comma 13" xfId="5791"/>
    <cellStyle name="Comma 14" xfId="5792"/>
    <cellStyle name="Comma 15" xfId="5793"/>
    <cellStyle name="Comma 16" xfId="5794"/>
    <cellStyle name="Comma 16 2" xfId="5795"/>
    <cellStyle name="Comma 17" xfId="5796"/>
    <cellStyle name="Comma 17 2" xfId="5797"/>
    <cellStyle name="Comma 18" xfId="5798"/>
    <cellStyle name="Comma 19" xfId="5799"/>
    <cellStyle name="Comma 2" xfId="5800"/>
    <cellStyle name="Comma 2 2" xfId="5801"/>
    <cellStyle name="Comma 2 2 2" xfId="5802"/>
    <cellStyle name="Comma 2 2 2 2" xfId="5803"/>
    <cellStyle name="Comma 2 2 2 2 2" xfId="5804"/>
    <cellStyle name="Comma 2 2 2 3" xfId="5805"/>
    <cellStyle name="Comma 2 2 3" xfId="5806"/>
    <cellStyle name="Comma 2 2 4" xfId="5807"/>
    <cellStyle name="Comma 2 2 5" xfId="5808"/>
    <cellStyle name="Comma 2 2 6" xfId="5809"/>
    <cellStyle name="Comma 2 3" xfId="5810"/>
    <cellStyle name="Comma 2 4" xfId="5811"/>
    <cellStyle name="Comma 20" xfId="5812"/>
    <cellStyle name="Comma 21" xfId="5813"/>
    <cellStyle name="Comma 22" xfId="5814"/>
    <cellStyle name="Comma 23" xfId="5815"/>
    <cellStyle name="Comma 24" xfId="5816"/>
    <cellStyle name="Comma 25" xfId="5817"/>
    <cellStyle name="Comma 26" xfId="5818"/>
    <cellStyle name="Comma 27" xfId="5819"/>
    <cellStyle name="Comma 27 2" xfId="5820"/>
    <cellStyle name="Comma 28" xfId="5821"/>
    <cellStyle name="Comma 29" xfId="5822"/>
    <cellStyle name="Comma 3" xfId="5823"/>
    <cellStyle name="Comma 3 2" xfId="5824"/>
    <cellStyle name="Comma 3 2 2" xfId="5825"/>
    <cellStyle name="Comma 3 3" xfId="5826"/>
    <cellStyle name="Comma 3 3 2" xfId="5827"/>
    <cellStyle name="Comma 3 4" xfId="5828"/>
    <cellStyle name="Comma 30" xfId="5829"/>
    <cellStyle name="Comma 31" xfId="5830"/>
    <cellStyle name="Comma 32" xfId="5831"/>
    <cellStyle name="Comma 33" xfId="5832"/>
    <cellStyle name="Comma 34" xfId="5833"/>
    <cellStyle name="Comma 35" xfId="5834"/>
    <cellStyle name="Comma 36" xfId="5835"/>
    <cellStyle name="Comma 37" xfId="5836"/>
    <cellStyle name="Comma 38" xfId="5837"/>
    <cellStyle name="Comma 39" xfId="5838"/>
    <cellStyle name="Comma 4" xfId="5839"/>
    <cellStyle name="Comma 4 2" xfId="5840"/>
    <cellStyle name="Comma 4 2 2" xfId="5841"/>
    <cellStyle name="Comma 4 2 2 2" xfId="5842"/>
    <cellStyle name="Comma 4 2 2 3" xfId="5843"/>
    <cellStyle name="Comma 4 3" xfId="5844"/>
    <cellStyle name="Comma 4 3 2" xfId="5845"/>
    <cellStyle name="Comma 4 4" xfId="5846"/>
    <cellStyle name="Comma 4 5" xfId="5847"/>
    <cellStyle name="Comma 40" xfId="5848"/>
    <cellStyle name="Comma 41" xfId="5849"/>
    <cellStyle name="Comma 42" xfId="5850"/>
    <cellStyle name="Comma 43" xfId="5851"/>
    <cellStyle name="Comma 44" xfId="5852"/>
    <cellStyle name="Comma 45" xfId="5853"/>
    <cellStyle name="Comma 46" xfId="5854"/>
    <cellStyle name="Comma 47" xfId="5855"/>
    <cellStyle name="Comma 48" xfId="5856"/>
    <cellStyle name="Comma 49" xfId="5857"/>
    <cellStyle name="Comma 5" xfId="5858"/>
    <cellStyle name="Comma 5 2" xfId="5859"/>
    <cellStyle name="Comma 5 2 2" xfId="5860"/>
    <cellStyle name="Comma 5 3" xfId="5861"/>
    <cellStyle name="Comma 5 3 2" xfId="5862"/>
    <cellStyle name="Comma 5 4" xfId="5863"/>
    <cellStyle name="Comma 5 5" xfId="5864"/>
    <cellStyle name="Comma 50" xfId="5865"/>
    <cellStyle name="Comma 51" xfId="5866"/>
    <cellStyle name="Comma 52" xfId="5867"/>
    <cellStyle name="Comma 53" xfId="5868"/>
    <cellStyle name="Comma 54" xfId="5869"/>
    <cellStyle name="Comma 55" xfId="5870"/>
    <cellStyle name="Comma 56" xfId="5871"/>
    <cellStyle name="Comma 57" xfId="5872"/>
    <cellStyle name="Comma 58" xfId="5873"/>
    <cellStyle name="Comma 59" xfId="5874"/>
    <cellStyle name="Comma 6" xfId="5875"/>
    <cellStyle name="Comma 60" xfId="5876"/>
    <cellStyle name="Comma 61" xfId="5877"/>
    <cellStyle name="Comma 62" xfId="5878"/>
    <cellStyle name="Comma 63" xfId="5879"/>
    <cellStyle name="Comma 64" xfId="5880"/>
    <cellStyle name="Comma 65" xfId="5881"/>
    <cellStyle name="Comma 66" xfId="5882"/>
    <cellStyle name="Comma 67" xfId="5883"/>
    <cellStyle name="Comma 68" xfId="5884"/>
    <cellStyle name="Comma 69" xfId="5885"/>
    <cellStyle name="Comma 7" xfId="5886"/>
    <cellStyle name="Comma 7 2" xfId="5887"/>
    <cellStyle name="Comma 70" xfId="5888"/>
    <cellStyle name="Comma 71" xfId="5889"/>
    <cellStyle name="Comma 72" xfId="5890"/>
    <cellStyle name="Comma 73" xfId="5891"/>
    <cellStyle name="Comma 74" xfId="5892"/>
    <cellStyle name="Comma 75" xfId="5893"/>
    <cellStyle name="Comma 76" xfId="5894"/>
    <cellStyle name="Comma 77" xfId="5895"/>
    <cellStyle name="Comma 78" xfId="5896"/>
    <cellStyle name="Comma 79" xfId="5897"/>
    <cellStyle name="Comma 8" xfId="5898"/>
    <cellStyle name="Comma 80" xfId="5899"/>
    <cellStyle name="Comma 81" xfId="5900"/>
    <cellStyle name="Comma 82" xfId="5901"/>
    <cellStyle name="Comma 83" xfId="5902"/>
    <cellStyle name="Comma 84" xfId="5903"/>
    <cellStyle name="Comma 85" xfId="5904"/>
    <cellStyle name="Comma 86" xfId="5905"/>
    <cellStyle name="Comma 87" xfId="5906"/>
    <cellStyle name="Comma 88" xfId="5907"/>
    <cellStyle name="Comma 89" xfId="5908"/>
    <cellStyle name="Comma 9" xfId="5909"/>
    <cellStyle name="Comma 90" xfId="5910"/>
    <cellStyle name="Comma 91" xfId="5911"/>
    <cellStyle name="Comma 92" xfId="5912"/>
    <cellStyle name="Comma 93" xfId="5913"/>
    <cellStyle name="Comma 94" xfId="5914"/>
    <cellStyle name="Comma 95" xfId="5915"/>
    <cellStyle name="Comma 96" xfId="5916"/>
    <cellStyle name="Comma 96 2" xfId="5917"/>
    <cellStyle name="Comma 97" xfId="5918"/>
    <cellStyle name="Comma 97 2" xfId="5919"/>
    <cellStyle name="Comma 98" xfId="5920"/>
    <cellStyle name="Comma 98 2" xfId="5921"/>
    <cellStyle name="Comma 99" xfId="5922"/>
    <cellStyle name="Comma 99 2" xfId="5923"/>
    <cellStyle name="Comma_040112_расчет авансовых платежей по КПН на 20 января" xfId="5924"/>
    <cellStyle name="Comma0" xfId="5925"/>
    <cellStyle name="CPdollnum" xfId="5926"/>
    <cellStyle name="CPgennum" xfId="5927"/>
    <cellStyle name="cpoilnum" xfId="5928"/>
    <cellStyle name="CPPerCent" xfId="5929"/>
    <cellStyle name="CPpershare" xfId="5930"/>
    <cellStyle name="CPpersharenodoll" xfId="5931"/>
    <cellStyle name="Credit" xfId="5932"/>
    <cellStyle name="Credit subtotal" xfId="5933"/>
    <cellStyle name="Credit Total" xfId="5934"/>
    <cellStyle name="Currency [00]" xfId="5935"/>
    <cellStyle name="Currency [00] 2" xfId="5936"/>
    <cellStyle name="Currency [00] 3" xfId="5937"/>
    <cellStyle name="Currency 10" xfId="5938"/>
    <cellStyle name="Currency 11" xfId="5939"/>
    <cellStyle name="Currency 12" xfId="5940"/>
    <cellStyle name="Currency 13" xfId="5941"/>
    <cellStyle name="Currency 14" xfId="5942"/>
    <cellStyle name="Currency 15" xfId="5943"/>
    <cellStyle name="Currency 16" xfId="5944"/>
    <cellStyle name="Currency 17" xfId="5945"/>
    <cellStyle name="Currency 18" xfId="5946"/>
    <cellStyle name="Currency 19" xfId="5947"/>
    <cellStyle name="Currency 2" xfId="5948"/>
    <cellStyle name="Currency 20" xfId="5949"/>
    <cellStyle name="Currency 21" xfId="5950"/>
    <cellStyle name="Currency 22" xfId="5951"/>
    <cellStyle name="Currency 23" xfId="5952"/>
    <cellStyle name="Currency 24" xfId="5953"/>
    <cellStyle name="Currency 25" xfId="5954"/>
    <cellStyle name="Currency 26" xfId="5955"/>
    <cellStyle name="Currency 27" xfId="5956"/>
    <cellStyle name="Currency 28" xfId="5957"/>
    <cellStyle name="Currency 29" xfId="5958"/>
    <cellStyle name="Currency 3" xfId="5959"/>
    <cellStyle name="Currency 30" xfId="5960"/>
    <cellStyle name="Currency 31" xfId="5961"/>
    <cellStyle name="Currency 32" xfId="5962"/>
    <cellStyle name="Currency 33" xfId="5963"/>
    <cellStyle name="Currency 34" xfId="5964"/>
    <cellStyle name="Currency 35" xfId="5965"/>
    <cellStyle name="Currency 36" xfId="5966"/>
    <cellStyle name="Currency 37" xfId="5967"/>
    <cellStyle name="Currency 38" xfId="5968"/>
    <cellStyle name="Currency 39" xfId="5969"/>
    <cellStyle name="Currency 4" xfId="5970"/>
    <cellStyle name="Currency 40" xfId="5971"/>
    <cellStyle name="Currency 41" xfId="5972"/>
    <cellStyle name="Currency 42" xfId="5973"/>
    <cellStyle name="Currency 43" xfId="5974"/>
    <cellStyle name="Currency 44" xfId="5975"/>
    <cellStyle name="Currency 45" xfId="5976"/>
    <cellStyle name="Currency 46" xfId="5977"/>
    <cellStyle name="Currency 47" xfId="5978"/>
    <cellStyle name="Currency 48" xfId="5979"/>
    <cellStyle name="Currency 49" xfId="5980"/>
    <cellStyle name="Currency 5" xfId="5981"/>
    <cellStyle name="Currency 50" xfId="5982"/>
    <cellStyle name="Currency 51" xfId="5983"/>
    <cellStyle name="Currency 52" xfId="5984"/>
    <cellStyle name="Currency 53" xfId="5985"/>
    <cellStyle name="Currency 54" xfId="5986"/>
    <cellStyle name="Currency 54 2" xfId="5987"/>
    <cellStyle name="Currency 55" xfId="5988"/>
    <cellStyle name="Currency 55 2" xfId="5989"/>
    <cellStyle name="Currency 56" xfId="5990"/>
    <cellStyle name="Currency 56 2" xfId="5991"/>
    <cellStyle name="Currency 57" xfId="5992"/>
    <cellStyle name="Currency 57 2" xfId="5993"/>
    <cellStyle name="Currency 6" xfId="5994"/>
    <cellStyle name="Currency 7" xfId="5995"/>
    <cellStyle name="Currency 8" xfId="5996"/>
    <cellStyle name="Currency 9" xfId="5997"/>
    <cellStyle name="Currency RU" xfId="5998"/>
    <cellStyle name="Currency RU 2" xfId="5999"/>
    <cellStyle name="Currency0" xfId="6000"/>
    <cellStyle name="currentperiod" xfId="6001"/>
    <cellStyle name="Custom - Style8" xfId="6002"/>
    <cellStyle name="Custom - Style8 2" xfId="6003"/>
    <cellStyle name="Custom - Style8 2 2" xfId="6004"/>
    <cellStyle name="Custom - Style8 3" xfId="6005"/>
    <cellStyle name="Data" xfId="6006"/>
    <cellStyle name="Data 2" xfId="6007"/>
    <cellStyle name="Data 3" xfId="6008"/>
    <cellStyle name="DataBold" xfId="6009"/>
    <cellStyle name="DataBold 2" xfId="6010"/>
    <cellStyle name="DataBold 3" xfId="6011"/>
    <cellStyle name="Date" xfId="6012"/>
    <cellStyle name="Date 10" xfId="6013"/>
    <cellStyle name="Date 11" xfId="6014"/>
    <cellStyle name="Date 12" xfId="6015"/>
    <cellStyle name="Date 13" xfId="6016"/>
    <cellStyle name="date 2" xfId="6017"/>
    <cellStyle name="date 2 10" xfId="6018"/>
    <cellStyle name="Date 2 11" xfId="6019"/>
    <cellStyle name="Date 2 12" xfId="6020"/>
    <cellStyle name="Date 2 13" xfId="6021"/>
    <cellStyle name="Date 2 14" xfId="6022"/>
    <cellStyle name="Date 2 15" xfId="6023"/>
    <cellStyle name="Date 2 16" xfId="6024"/>
    <cellStyle name="Date 2 17" xfId="6025"/>
    <cellStyle name="Date 2 18" xfId="6026"/>
    <cellStyle name="Date 2 19" xfId="6027"/>
    <cellStyle name="date 2 2" xfId="6028"/>
    <cellStyle name="Date 2 2 2" xfId="6029"/>
    <cellStyle name="date 2 2 3" xfId="6030"/>
    <cellStyle name="date 2 2 4" xfId="6031"/>
    <cellStyle name="Date 2 20" xfId="6032"/>
    <cellStyle name="Date 2 21" xfId="6033"/>
    <cellStyle name="Date 2 22" xfId="6034"/>
    <cellStyle name="Date 2 23" xfId="6035"/>
    <cellStyle name="Date 2 24" xfId="6036"/>
    <cellStyle name="Date 2 25" xfId="6037"/>
    <cellStyle name="Date 2 26" xfId="6038"/>
    <cellStyle name="Date 2 27" xfId="6039"/>
    <cellStyle name="Date 2 28" xfId="6040"/>
    <cellStyle name="Date 2 29" xfId="6041"/>
    <cellStyle name="date 2 3" xfId="6042"/>
    <cellStyle name="Date 2 30" xfId="6043"/>
    <cellStyle name="Date 2 31" xfId="6044"/>
    <cellStyle name="Date 2 32" xfId="6045"/>
    <cellStyle name="Date 2 33" xfId="6046"/>
    <cellStyle name="Date 2 34" xfId="6047"/>
    <cellStyle name="Date 2 35" xfId="6048"/>
    <cellStyle name="Date 2 36" xfId="6049"/>
    <cellStyle name="Date 2 37" xfId="6050"/>
    <cellStyle name="Date 2 38" xfId="6051"/>
    <cellStyle name="Date 2 39" xfId="6052"/>
    <cellStyle name="date 2 4" xfId="6053"/>
    <cellStyle name="Date 2 40" xfId="6054"/>
    <cellStyle name="Date 2 41" xfId="6055"/>
    <cellStyle name="Date 2 42" xfId="6056"/>
    <cellStyle name="Date 2 43" xfId="6057"/>
    <cellStyle name="date 2 44" xfId="6058"/>
    <cellStyle name="date 2 45" xfId="6059"/>
    <cellStyle name="date 2 46" xfId="6060"/>
    <cellStyle name="date 2 47" xfId="6061"/>
    <cellStyle name="date 2 48" xfId="6062"/>
    <cellStyle name="date 2 49" xfId="6063"/>
    <cellStyle name="date 2 5" xfId="6064"/>
    <cellStyle name="date 2 50" xfId="6065"/>
    <cellStyle name="date 2 51" xfId="6066"/>
    <cellStyle name="date 2 52" xfId="6067"/>
    <cellStyle name="date 2 53" xfId="6068"/>
    <cellStyle name="date 2 54" xfId="6069"/>
    <cellStyle name="date 2 55" xfId="6070"/>
    <cellStyle name="date 2 56" xfId="6071"/>
    <cellStyle name="date 2 57" xfId="6072"/>
    <cellStyle name="date 2 58" xfId="6073"/>
    <cellStyle name="Date 2 59" xfId="6074"/>
    <cellStyle name="Date 2 6" xfId="6075"/>
    <cellStyle name="Date 2 60" xfId="6076"/>
    <cellStyle name="Date 2 61" xfId="6077"/>
    <cellStyle name="Date 2 62" xfId="6078"/>
    <cellStyle name="date 2 63" xfId="6079"/>
    <cellStyle name="date 2 64" xfId="6080"/>
    <cellStyle name="date 2 65" xfId="6081"/>
    <cellStyle name="date 2 66" xfId="6082"/>
    <cellStyle name="date 2 67" xfId="6083"/>
    <cellStyle name="date 2 68" xfId="6084"/>
    <cellStyle name="date 2 69" xfId="6085"/>
    <cellStyle name="Date 2 7" xfId="6086"/>
    <cellStyle name="date 2 70" xfId="6087"/>
    <cellStyle name="date 2 71" xfId="6088"/>
    <cellStyle name="date 2 72" xfId="6089"/>
    <cellStyle name="date 2 73" xfId="6090"/>
    <cellStyle name="date 2 74" xfId="6091"/>
    <cellStyle name="date 2 75" xfId="6092"/>
    <cellStyle name="date 2 76" xfId="6093"/>
    <cellStyle name="date 2 77" xfId="6094"/>
    <cellStyle name="date 2 78" xfId="6095"/>
    <cellStyle name="date 2 79" xfId="6096"/>
    <cellStyle name="date 2 8" xfId="6097"/>
    <cellStyle name="date 2 80" xfId="6098"/>
    <cellStyle name="date 2 81" xfId="6099"/>
    <cellStyle name="date 2 9" xfId="6100"/>
    <cellStyle name="Date 3" xfId="6101"/>
    <cellStyle name="Date 3 2" xfId="6102"/>
    <cellStyle name="Date 3 3" xfId="6103"/>
    <cellStyle name="Date 4" xfId="6104"/>
    <cellStyle name="Date 5" xfId="6105"/>
    <cellStyle name="Date 6" xfId="6106"/>
    <cellStyle name="Date 7" xfId="6107"/>
    <cellStyle name="Date 8" xfId="6108"/>
    <cellStyle name="Date 9" xfId="6109"/>
    <cellStyle name="Date Short" xfId="6110"/>
    <cellStyle name="Date Short 2" xfId="6111"/>
    <cellStyle name="Date Short 2 2" xfId="6112"/>
    <cellStyle name="Date Short 2 2 2" xfId="6113"/>
    <cellStyle name="Date Short 2 2 2 2" xfId="6114"/>
    <cellStyle name="Date without year" xfId="6115"/>
    <cellStyle name="Debit" xfId="6116"/>
    <cellStyle name="Debit subtotal" xfId="6117"/>
    <cellStyle name="Debit Total" xfId="6118"/>
    <cellStyle name="DELTA" xfId="6119"/>
    <cellStyle name="DELTA 2" xfId="6120"/>
    <cellStyle name="Details" xfId="6121"/>
    <cellStyle name="Details 2" xfId="6122"/>
    <cellStyle name="Details 2 2" xfId="6123"/>
    <cellStyle name="Details 2 3" xfId="6124"/>
    <cellStyle name="Details 3" xfId="6125"/>
    <cellStyle name="Details 4" xfId="6126"/>
    <cellStyle name="Dezimal [0]_Bal sheet - Liab. IHSW" xfId="6127"/>
    <cellStyle name="Dezimal_Bal sheet - Liab. IHSW" xfId="6128"/>
    <cellStyle name="dollars" xfId="6129"/>
    <cellStyle name="E&amp;Y House" xfId="6130"/>
    <cellStyle name="E&amp;Y House 2" xfId="6131"/>
    <cellStyle name="E&amp;Y House 3" xfId="6132"/>
    <cellStyle name="E&amp;Y House 4" xfId="6133"/>
    <cellStyle name="Enter Currency (0)" xfId="6134"/>
    <cellStyle name="Enter Currency (0) 2" xfId="6135"/>
    <cellStyle name="Enter Currency (0) 3" xfId="6136"/>
    <cellStyle name="Enter Currency (2)" xfId="6137"/>
    <cellStyle name="Enter Currency (2) 2" xfId="6138"/>
    <cellStyle name="Enter Currency (2) 3" xfId="6139"/>
    <cellStyle name="Enter Units (0)" xfId="6140"/>
    <cellStyle name="Enter Units (0) 2" xfId="6141"/>
    <cellStyle name="Enter Units (0) 3" xfId="6142"/>
    <cellStyle name="Enter Units (1)" xfId="6143"/>
    <cellStyle name="Enter Units (1) 2" xfId="6144"/>
    <cellStyle name="Enter Units (1) 3" xfId="6145"/>
    <cellStyle name="Enter Units (1) 4" xfId="6146"/>
    <cellStyle name="Enter Units (2)" xfId="6147"/>
    <cellStyle name="Enter Units (2) 2" xfId="6148"/>
    <cellStyle name="Enter Units (2) 3" xfId="6149"/>
    <cellStyle name="Euro" xfId="6150"/>
    <cellStyle name="Euro 2" xfId="6151"/>
    <cellStyle name="Euro 3" xfId="6152"/>
    <cellStyle name="Euro 4" xfId="6153"/>
    <cellStyle name="Euro 5" xfId="6154"/>
    <cellStyle name="Euro 5 2" xfId="6155"/>
    <cellStyle name="Euro 5 3" xfId="6156"/>
    <cellStyle name="Euro 6" xfId="6157"/>
    <cellStyle name="Euro 7" xfId="6158"/>
    <cellStyle name="Euro 8" xfId="6159"/>
    <cellStyle name="Explanatory Text 10" xfId="6160"/>
    <cellStyle name="Explanatory Text 10 2" xfId="6161"/>
    <cellStyle name="Explanatory Text 10 3" xfId="6162"/>
    <cellStyle name="Explanatory Text 11" xfId="6163"/>
    <cellStyle name="Explanatory Text 11 2" xfId="6164"/>
    <cellStyle name="Explanatory Text 11 3" xfId="6165"/>
    <cellStyle name="Explanatory Text 12" xfId="6166"/>
    <cellStyle name="Explanatory Text 12 2" xfId="6167"/>
    <cellStyle name="Explanatory Text 12 3" xfId="6168"/>
    <cellStyle name="Explanatory Text 13" xfId="6169"/>
    <cellStyle name="Explanatory Text 13 2" xfId="6170"/>
    <cellStyle name="Explanatory Text 13 3" xfId="6171"/>
    <cellStyle name="Explanatory Text 14" xfId="6172"/>
    <cellStyle name="Explanatory Text 14 2" xfId="6173"/>
    <cellStyle name="Explanatory Text 14 3" xfId="6174"/>
    <cellStyle name="Explanatory Text 15" xfId="6175"/>
    <cellStyle name="Explanatory Text 15 2" xfId="6176"/>
    <cellStyle name="Explanatory Text 15 3" xfId="6177"/>
    <cellStyle name="Explanatory Text 16" xfId="6178"/>
    <cellStyle name="Explanatory Text 16 2" xfId="6179"/>
    <cellStyle name="Explanatory Text 16 3" xfId="6180"/>
    <cellStyle name="Explanatory Text 17" xfId="6181"/>
    <cellStyle name="Explanatory Text 17 2" xfId="6182"/>
    <cellStyle name="Explanatory Text 17 3" xfId="6183"/>
    <cellStyle name="Explanatory Text 18" xfId="6184"/>
    <cellStyle name="Explanatory Text 18 2" xfId="6185"/>
    <cellStyle name="Explanatory Text 18 3" xfId="6186"/>
    <cellStyle name="Explanatory Text 19" xfId="6187"/>
    <cellStyle name="Explanatory Text 19 2" xfId="6188"/>
    <cellStyle name="Explanatory Text 19 3" xfId="6189"/>
    <cellStyle name="Explanatory Text 2" xfId="6190"/>
    <cellStyle name="Explanatory Text 2 2" xfId="6191"/>
    <cellStyle name="Explanatory Text 2 3" xfId="6192"/>
    <cellStyle name="Explanatory Text 2 4" xfId="6193"/>
    <cellStyle name="Explanatory Text 20" xfId="6194"/>
    <cellStyle name="Explanatory Text 20 2" xfId="6195"/>
    <cellStyle name="Explanatory Text 20 3" xfId="6196"/>
    <cellStyle name="Explanatory Text 21" xfId="6197"/>
    <cellStyle name="Explanatory Text 21 2" xfId="6198"/>
    <cellStyle name="Explanatory Text 21 3" xfId="6199"/>
    <cellStyle name="Explanatory Text 22" xfId="6200"/>
    <cellStyle name="Explanatory Text 22 2" xfId="6201"/>
    <cellStyle name="Explanatory Text 22 3" xfId="6202"/>
    <cellStyle name="Explanatory Text 23" xfId="6203"/>
    <cellStyle name="Explanatory Text 23 2" xfId="6204"/>
    <cellStyle name="Explanatory Text 23 3" xfId="6205"/>
    <cellStyle name="Explanatory Text 24" xfId="6206"/>
    <cellStyle name="Explanatory Text 24 2" xfId="6207"/>
    <cellStyle name="Explanatory Text 24 3" xfId="6208"/>
    <cellStyle name="Explanatory Text 25" xfId="6209"/>
    <cellStyle name="Explanatory Text 25 2" xfId="6210"/>
    <cellStyle name="Explanatory Text 25 3" xfId="6211"/>
    <cellStyle name="Explanatory Text 26" xfId="6212"/>
    <cellStyle name="Explanatory Text 26 2" xfId="6213"/>
    <cellStyle name="Explanatory Text 26 3" xfId="6214"/>
    <cellStyle name="Explanatory Text 3" xfId="6215"/>
    <cellStyle name="Explanatory Text 3 2" xfId="6216"/>
    <cellStyle name="Explanatory Text 3 3" xfId="6217"/>
    <cellStyle name="Explanatory Text 4" xfId="6218"/>
    <cellStyle name="Explanatory Text 4 2" xfId="6219"/>
    <cellStyle name="Explanatory Text 4 3" xfId="6220"/>
    <cellStyle name="Explanatory Text 5" xfId="6221"/>
    <cellStyle name="Explanatory Text 5 2" xfId="6222"/>
    <cellStyle name="Explanatory Text 5 3" xfId="6223"/>
    <cellStyle name="Explanatory Text 6" xfId="6224"/>
    <cellStyle name="Explanatory Text 6 2" xfId="6225"/>
    <cellStyle name="Explanatory Text 6 3" xfId="6226"/>
    <cellStyle name="Explanatory Text 7" xfId="6227"/>
    <cellStyle name="Explanatory Text 7 2" xfId="6228"/>
    <cellStyle name="Explanatory Text 7 3" xfId="6229"/>
    <cellStyle name="Explanatory Text 8" xfId="6230"/>
    <cellStyle name="Explanatory Text 8 2" xfId="6231"/>
    <cellStyle name="Explanatory Text 8 3" xfId="6232"/>
    <cellStyle name="Explanatory Text 9" xfId="6233"/>
    <cellStyle name="Explanatory Text 9 2" xfId="6234"/>
    <cellStyle name="Explanatory Text 9 3" xfId="6235"/>
    <cellStyle name="EYColumnHeading" xfId="6236"/>
    <cellStyle name="EYColumnHeading 2" xfId="6237"/>
    <cellStyle name="EYColumnHeading 3" xfId="6238"/>
    <cellStyle name="EYHeader1" xfId="6239"/>
    <cellStyle name="EYHeader1 2" xfId="6240"/>
    <cellStyle name="EYHeader1 3" xfId="6241"/>
    <cellStyle name="EYHeader2" xfId="6242"/>
    <cellStyle name="EYInputValue" xfId="6243"/>
    <cellStyle name="EYNormal" xfId="6244"/>
    <cellStyle name="EYtext" xfId="6245"/>
    <cellStyle name="EYtext 2" xfId="6246"/>
    <cellStyle name="EYtext 3" xfId="6247"/>
    <cellStyle name="Fixed" xfId="6248"/>
    <cellStyle name="footer" xfId="6249"/>
    <cellStyle name="footnote" xfId="6250"/>
    <cellStyle name="From" xfId="6251"/>
    <cellStyle name="FSTitle" xfId="6252"/>
    <cellStyle name="FSTitle 2" xfId="6253"/>
    <cellStyle name="G03_Text" xfId="6254"/>
    <cellStyle name="Gekoppelde cel" xfId="6255"/>
    <cellStyle name="Gekoppelde cel 2" xfId="6256"/>
    <cellStyle name="Gekoppelde cel 3" xfId="6257"/>
    <cellStyle name="Gen2dec" xfId="6258"/>
    <cellStyle name="gennumbers" xfId="6259"/>
    <cellStyle name="gennumdollar" xfId="6260"/>
    <cellStyle name="Goed" xfId="6261"/>
    <cellStyle name="Goed 2" xfId="6262"/>
    <cellStyle name="Goed 3" xfId="6263"/>
    <cellStyle name="Good 10" xfId="6264"/>
    <cellStyle name="Good 10 2" xfId="6265"/>
    <cellStyle name="Good 10 3" xfId="6266"/>
    <cellStyle name="Good 11" xfId="6267"/>
    <cellStyle name="Good 11 2" xfId="6268"/>
    <cellStyle name="Good 11 3" xfId="6269"/>
    <cellStyle name="Good 12" xfId="6270"/>
    <cellStyle name="Good 12 2" xfId="6271"/>
    <cellStyle name="Good 12 3" xfId="6272"/>
    <cellStyle name="Good 13" xfId="6273"/>
    <cellStyle name="Good 13 2" xfId="6274"/>
    <cellStyle name="Good 13 3" xfId="6275"/>
    <cellStyle name="Good 14" xfId="6276"/>
    <cellStyle name="Good 14 2" xfId="6277"/>
    <cellStyle name="Good 14 3" xfId="6278"/>
    <cellStyle name="Good 15" xfId="6279"/>
    <cellStyle name="Good 15 2" xfId="6280"/>
    <cellStyle name="Good 15 3" xfId="6281"/>
    <cellStyle name="Good 16" xfId="6282"/>
    <cellStyle name="Good 16 2" xfId="6283"/>
    <cellStyle name="Good 16 3" xfId="6284"/>
    <cellStyle name="Good 17" xfId="6285"/>
    <cellStyle name="Good 17 2" xfId="6286"/>
    <cellStyle name="Good 17 3" xfId="6287"/>
    <cellStyle name="Good 18" xfId="6288"/>
    <cellStyle name="Good 18 2" xfId="6289"/>
    <cellStyle name="Good 18 3" xfId="6290"/>
    <cellStyle name="Good 19" xfId="6291"/>
    <cellStyle name="Good 19 2" xfId="6292"/>
    <cellStyle name="Good 19 3" xfId="6293"/>
    <cellStyle name="Good 2" xfId="6294"/>
    <cellStyle name="Good 2 2" xfId="6295"/>
    <cellStyle name="Good 2 3" xfId="6296"/>
    <cellStyle name="Good 2 4" xfId="6297"/>
    <cellStyle name="Good 20" xfId="6298"/>
    <cellStyle name="Good 20 2" xfId="6299"/>
    <cellStyle name="Good 20 3" xfId="6300"/>
    <cellStyle name="Good 21" xfId="6301"/>
    <cellStyle name="Good 21 2" xfId="6302"/>
    <cellStyle name="Good 21 3" xfId="6303"/>
    <cellStyle name="Good 22" xfId="6304"/>
    <cellStyle name="Good 22 2" xfId="6305"/>
    <cellStyle name="Good 22 3" xfId="6306"/>
    <cellStyle name="Good 23" xfId="6307"/>
    <cellStyle name="Good 23 2" xfId="6308"/>
    <cellStyle name="Good 23 3" xfId="6309"/>
    <cellStyle name="Good 24" xfId="6310"/>
    <cellStyle name="Good 24 2" xfId="6311"/>
    <cellStyle name="Good 24 3" xfId="6312"/>
    <cellStyle name="Good 25" xfId="6313"/>
    <cellStyle name="Good 25 2" xfId="6314"/>
    <cellStyle name="Good 25 3" xfId="6315"/>
    <cellStyle name="Good 26" xfId="6316"/>
    <cellStyle name="Good 26 2" xfId="6317"/>
    <cellStyle name="Good 26 3" xfId="6318"/>
    <cellStyle name="Good 3" xfId="6319"/>
    <cellStyle name="Good 3 2" xfId="6320"/>
    <cellStyle name="Good 3 3" xfId="6321"/>
    <cellStyle name="Good 4" xfId="6322"/>
    <cellStyle name="Good 4 2" xfId="6323"/>
    <cellStyle name="Good 4 3" xfId="6324"/>
    <cellStyle name="Good 5" xfId="6325"/>
    <cellStyle name="Good 5 2" xfId="6326"/>
    <cellStyle name="Good 5 3" xfId="6327"/>
    <cellStyle name="Good 6" xfId="6328"/>
    <cellStyle name="Good 6 2" xfId="6329"/>
    <cellStyle name="Good 6 3" xfId="6330"/>
    <cellStyle name="Good 7" xfId="6331"/>
    <cellStyle name="Good 7 2" xfId="6332"/>
    <cellStyle name="Good 7 3" xfId="6333"/>
    <cellStyle name="Good 8" xfId="6334"/>
    <cellStyle name="Good 8 2" xfId="6335"/>
    <cellStyle name="Good 8 3" xfId="6336"/>
    <cellStyle name="Good 9" xfId="6337"/>
    <cellStyle name="Good 9 2" xfId="6338"/>
    <cellStyle name="Good 9 3" xfId="6339"/>
    <cellStyle name="Grey" xfId="6340"/>
    <cellStyle name="Grey 2" xfId="6341"/>
    <cellStyle name="Header" xfId="6342"/>
    <cellStyle name="Header1" xfId="6343"/>
    <cellStyle name="Header1 2" xfId="6344"/>
    <cellStyle name="Header1 2 2" xfId="6345"/>
    <cellStyle name="Header1 2 3" xfId="6346"/>
    <cellStyle name="Header1 3" xfId="6347"/>
    <cellStyle name="Header1 3 2" xfId="6348"/>
    <cellStyle name="Header1 3 3" xfId="6349"/>
    <cellStyle name="Header1 4" xfId="6350"/>
    <cellStyle name="Header1 4 2" xfId="6351"/>
    <cellStyle name="Header1 4 3" xfId="6352"/>
    <cellStyle name="Header1 5" xfId="6353"/>
    <cellStyle name="Header1 6" xfId="6354"/>
    <cellStyle name="Header1 7" xfId="6355"/>
    <cellStyle name="Header2" xfId="6356"/>
    <cellStyle name="Header2 2" xfId="6357"/>
    <cellStyle name="Header2 3" xfId="6358"/>
    <cellStyle name="Header2 4" xfId="6359"/>
    <cellStyle name="HeaderBig" xfId="6360"/>
    <cellStyle name="HeaderBig 2" xfId="6361"/>
    <cellStyle name="HeaderBig 3" xfId="6362"/>
    <cellStyle name="Heading" xfId="6363"/>
    <cellStyle name="Heading 1 10" xfId="6364"/>
    <cellStyle name="Heading 1 10 2" xfId="6365"/>
    <cellStyle name="Heading 1 10 3" xfId="6366"/>
    <cellStyle name="Heading 1 11" xfId="6367"/>
    <cellStyle name="Heading 1 11 2" xfId="6368"/>
    <cellStyle name="Heading 1 11 3" xfId="6369"/>
    <cellStyle name="Heading 1 12" xfId="6370"/>
    <cellStyle name="Heading 1 12 2" xfId="6371"/>
    <cellStyle name="Heading 1 12 3" xfId="6372"/>
    <cellStyle name="Heading 1 13" xfId="6373"/>
    <cellStyle name="Heading 1 13 2" xfId="6374"/>
    <cellStyle name="Heading 1 13 3" xfId="6375"/>
    <cellStyle name="Heading 1 14" xfId="6376"/>
    <cellStyle name="Heading 1 14 2" xfId="6377"/>
    <cellStyle name="Heading 1 14 3" xfId="6378"/>
    <cellStyle name="Heading 1 15" xfId="6379"/>
    <cellStyle name="Heading 1 15 2" xfId="6380"/>
    <cellStyle name="Heading 1 15 3" xfId="6381"/>
    <cellStyle name="Heading 1 16" xfId="6382"/>
    <cellStyle name="Heading 1 16 2" xfId="6383"/>
    <cellStyle name="Heading 1 16 3" xfId="6384"/>
    <cellStyle name="Heading 1 17" xfId="6385"/>
    <cellStyle name="Heading 1 17 2" xfId="6386"/>
    <cellStyle name="Heading 1 17 3" xfId="6387"/>
    <cellStyle name="Heading 1 18" xfId="6388"/>
    <cellStyle name="Heading 1 18 2" xfId="6389"/>
    <cellStyle name="Heading 1 18 3" xfId="6390"/>
    <cellStyle name="Heading 1 19" xfId="6391"/>
    <cellStyle name="Heading 1 19 2" xfId="6392"/>
    <cellStyle name="Heading 1 19 3" xfId="6393"/>
    <cellStyle name="Heading 1 2" xfId="6394"/>
    <cellStyle name="Heading 1 2 2" xfId="6395"/>
    <cellStyle name="Heading 1 2 3" xfId="6396"/>
    <cellStyle name="Heading 1 2 4" xfId="6397"/>
    <cellStyle name="Heading 1 20" xfId="6398"/>
    <cellStyle name="Heading 1 20 2" xfId="6399"/>
    <cellStyle name="Heading 1 20 3" xfId="6400"/>
    <cellStyle name="Heading 1 21" xfId="6401"/>
    <cellStyle name="Heading 1 21 2" xfId="6402"/>
    <cellStyle name="Heading 1 21 3" xfId="6403"/>
    <cellStyle name="Heading 1 22" xfId="6404"/>
    <cellStyle name="Heading 1 22 2" xfId="6405"/>
    <cellStyle name="Heading 1 22 3" xfId="6406"/>
    <cellStyle name="Heading 1 23" xfId="6407"/>
    <cellStyle name="Heading 1 23 2" xfId="6408"/>
    <cellStyle name="Heading 1 23 3" xfId="6409"/>
    <cellStyle name="Heading 1 24" xfId="6410"/>
    <cellStyle name="Heading 1 24 2" xfId="6411"/>
    <cellStyle name="Heading 1 24 3" xfId="6412"/>
    <cellStyle name="Heading 1 25" xfId="6413"/>
    <cellStyle name="Heading 1 25 2" xfId="6414"/>
    <cellStyle name="Heading 1 25 3" xfId="6415"/>
    <cellStyle name="Heading 1 26" xfId="6416"/>
    <cellStyle name="Heading 1 26 2" xfId="6417"/>
    <cellStyle name="Heading 1 26 3" xfId="6418"/>
    <cellStyle name="Heading 1 3" xfId="6419"/>
    <cellStyle name="Heading 1 3 2" xfId="6420"/>
    <cellStyle name="Heading 1 3 3" xfId="6421"/>
    <cellStyle name="Heading 1 4" xfId="6422"/>
    <cellStyle name="Heading 1 4 2" xfId="6423"/>
    <cellStyle name="Heading 1 4 3" xfId="6424"/>
    <cellStyle name="Heading 1 5" xfId="6425"/>
    <cellStyle name="Heading 1 5 2" xfId="6426"/>
    <cellStyle name="Heading 1 5 3" xfId="6427"/>
    <cellStyle name="Heading 1 6" xfId="6428"/>
    <cellStyle name="Heading 1 6 2" xfId="6429"/>
    <cellStyle name="Heading 1 6 3" xfId="6430"/>
    <cellStyle name="Heading 1 7" xfId="6431"/>
    <cellStyle name="Heading 1 7 2" xfId="6432"/>
    <cellStyle name="Heading 1 7 3" xfId="6433"/>
    <cellStyle name="Heading 1 8" xfId="6434"/>
    <cellStyle name="Heading 1 8 2" xfId="6435"/>
    <cellStyle name="Heading 1 8 3" xfId="6436"/>
    <cellStyle name="Heading 1 9" xfId="6437"/>
    <cellStyle name="Heading 1 9 2" xfId="6438"/>
    <cellStyle name="Heading 1 9 3" xfId="6439"/>
    <cellStyle name="Heading 2" xfId="6440"/>
    <cellStyle name="Heading 2 10" xfId="6441"/>
    <cellStyle name="Heading 2 10 2" xfId="6442"/>
    <cellStyle name="Heading 2 10 3" xfId="6443"/>
    <cellStyle name="Heading 2 11" xfId="6444"/>
    <cellStyle name="Heading 2 11 2" xfId="6445"/>
    <cellStyle name="Heading 2 11 3" xfId="6446"/>
    <cellStyle name="Heading 2 12" xfId="6447"/>
    <cellStyle name="Heading 2 12 2" xfId="6448"/>
    <cellStyle name="Heading 2 12 3" xfId="6449"/>
    <cellStyle name="Heading 2 13" xfId="6450"/>
    <cellStyle name="Heading 2 13 2" xfId="6451"/>
    <cellStyle name="Heading 2 13 3" xfId="6452"/>
    <cellStyle name="Heading 2 14" xfId="6453"/>
    <cellStyle name="Heading 2 14 2" xfId="6454"/>
    <cellStyle name="Heading 2 14 3" xfId="6455"/>
    <cellStyle name="Heading 2 15" xfId="6456"/>
    <cellStyle name="Heading 2 15 2" xfId="6457"/>
    <cellStyle name="Heading 2 15 3" xfId="6458"/>
    <cellStyle name="Heading 2 16" xfId="6459"/>
    <cellStyle name="Heading 2 16 2" xfId="6460"/>
    <cellStyle name="Heading 2 16 3" xfId="6461"/>
    <cellStyle name="Heading 2 17" xfId="6462"/>
    <cellStyle name="Heading 2 17 2" xfId="6463"/>
    <cellStyle name="Heading 2 17 3" xfId="6464"/>
    <cellStyle name="Heading 2 18" xfId="6465"/>
    <cellStyle name="Heading 2 18 2" xfId="6466"/>
    <cellStyle name="Heading 2 18 3" xfId="6467"/>
    <cellStyle name="Heading 2 19" xfId="6468"/>
    <cellStyle name="Heading 2 19 2" xfId="6469"/>
    <cellStyle name="Heading 2 19 3" xfId="6470"/>
    <cellStyle name="Heading 2 2" xfId="6471"/>
    <cellStyle name="Heading 2 2 2" xfId="6472"/>
    <cellStyle name="Heading 2 2 3" xfId="6473"/>
    <cellStyle name="Heading 2 2 4" xfId="6474"/>
    <cellStyle name="Heading 2 20" xfId="6475"/>
    <cellStyle name="Heading 2 20 2" xfId="6476"/>
    <cellStyle name="Heading 2 20 3" xfId="6477"/>
    <cellStyle name="Heading 2 21" xfId="6478"/>
    <cellStyle name="Heading 2 21 2" xfId="6479"/>
    <cellStyle name="Heading 2 21 3" xfId="6480"/>
    <cellStyle name="Heading 2 22" xfId="6481"/>
    <cellStyle name="Heading 2 22 2" xfId="6482"/>
    <cellStyle name="Heading 2 22 3" xfId="6483"/>
    <cellStyle name="Heading 2 23" xfId="6484"/>
    <cellStyle name="Heading 2 23 2" xfId="6485"/>
    <cellStyle name="Heading 2 23 3" xfId="6486"/>
    <cellStyle name="Heading 2 24" xfId="6487"/>
    <cellStyle name="Heading 2 24 2" xfId="6488"/>
    <cellStyle name="Heading 2 24 3" xfId="6489"/>
    <cellStyle name="Heading 2 25" xfId="6490"/>
    <cellStyle name="Heading 2 25 2" xfId="6491"/>
    <cellStyle name="Heading 2 25 3" xfId="6492"/>
    <cellStyle name="Heading 2 26" xfId="6493"/>
    <cellStyle name="Heading 2 26 2" xfId="6494"/>
    <cellStyle name="Heading 2 26 3" xfId="6495"/>
    <cellStyle name="Heading 2 3" xfId="6496"/>
    <cellStyle name="Heading 2 3 2" xfId="6497"/>
    <cellStyle name="Heading 2 3 3" xfId="6498"/>
    <cellStyle name="Heading 2 4" xfId="6499"/>
    <cellStyle name="Heading 2 4 2" xfId="6500"/>
    <cellStyle name="Heading 2 4 3" xfId="6501"/>
    <cellStyle name="Heading 2 5" xfId="6502"/>
    <cellStyle name="Heading 2 5 2" xfId="6503"/>
    <cellStyle name="Heading 2 5 3" xfId="6504"/>
    <cellStyle name="Heading 2 6" xfId="6505"/>
    <cellStyle name="Heading 2 6 2" xfId="6506"/>
    <cellStyle name="Heading 2 6 3" xfId="6507"/>
    <cellStyle name="Heading 2 7" xfId="6508"/>
    <cellStyle name="Heading 2 7 2" xfId="6509"/>
    <cellStyle name="Heading 2 7 3" xfId="6510"/>
    <cellStyle name="Heading 2 8" xfId="6511"/>
    <cellStyle name="Heading 2 8 2" xfId="6512"/>
    <cellStyle name="Heading 2 8 3" xfId="6513"/>
    <cellStyle name="Heading 2 9" xfId="6514"/>
    <cellStyle name="Heading 2 9 2" xfId="6515"/>
    <cellStyle name="Heading 2 9 3" xfId="6516"/>
    <cellStyle name="Heading 3" xfId="6517"/>
    <cellStyle name="Heading 3 10" xfId="6518"/>
    <cellStyle name="Heading 3 10 2" xfId="6519"/>
    <cellStyle name="Heading 3 10 3" xfId="6520"/>
    <cellStyle name="Heading 3 11" xfId="6521"/>
    <cellStyle name="Heading 3 11 2" xfId="6522"/>
    <cellStyle name="Heading 3 11 3" xfId="6523"/>
    <cellStyle name="Heading 3 12" xfId="6524"/>
    <cellStyle name="Heading 3 12 2" xfId="6525"/>
    <cellStyle name="Heading 3 12 3" xfId="6526"/>
    <cellStyle name="Heading 3 13" xfId="6527"/>
    <cellStyle name="Heading 3 13 2" xfId="6528"/>
    <cellStyle name="Heading 3 13 3" xfId="6529"/>
    <cellStyle name="Heading 3 14" xfId="6530"/>
    <cellStyle name="Heading 3 14 2" xfId="6531"/>
    <cellStyle name="Heading 3 14 3" xfId="6532"/>
    <cellStyle name="Heading 3 15" xfId="6533"/>
    <cellStyle name="Heading 3 15 2" xfId="6534"/>
    <cellStyle name="Heading 3 15 3" xfId="6535"/>
    <cellStyle name="Heading 3 16" xfId="6536"/>
    <cellStyle name="Heading 3 16 2" xfId="6537"/>
    <cellStyle name="Heading 3 16 3" xfId="6538"/>
    <cellStyle name="Heading 3 17" xfId="6539"/>
    <cellStyle name="Heading 3 17 2" xfId="6540"/>
    <cellStyle name="Heading 3 17 3" xfId="6541"/>
    <cellStyle name="Heading 3 18" xfId="6542"/>
    <cellStyle name="Heading 3 18 2" xfId="6543"/>
    <cellStyle name="Heading 3 18 3" xfId="6544"/>
    <cellStyle name="Heading 3 19" xfId="6545"/>
    <cellStyle name="Heading 3 19 2" xfId="6546"/>
    <cellStyle name="Heading 3 19 3" xfId="6547"/>
    <cellStyle name="Heading 3 2" xfId="6548"/>
    <cellStyle name="Heading 3 2 2" xfId="6549"/>
    <cellStyle name="Heading 3 2 3" xfId="6550"/>
    <cellStyle name="Heading 3 2 4" xfId="6551"/>
    <cellStyle name="Heading 3 20" xfId="6552"/>
    <cellStyle name="Heading 3 20 2" xfId="6553"/>
    <cellStyle name="Heading 3 20 3" xfId="6554"/>
    <cellStyle name="Heading 3 21" xfId="6555"/>
    <cellStyle name="Heading 3 21 2" xfId="6556"/>
    <cellStyle name="Heading 3 21 3" xfId="6557"/>
    <cellStyle name="Heading 3 22" xfId="6558"/>
    <cellStyle name="Heading 3 22 2" xfId="6559"/>
    <cellStyle name="Heading 3 22 3" xfId="6560"/>
    <cellStyle name="Heading 3 23" xfId="6561"/>
    <cellStyle name="Heading 3 23 2" xfId="6562"/>
    <cellStyle name="Heading 3 23 3" xfId="6563"/>
    <cellStyle name="Heading 3 24" xfId="6564"/>
    <cellStyle name="Heading 3 24 2" xfId="6565"/>
    <cellStyle name="Heading 3 24 3" xfId="6566"/>
    <cellStyle name="Heading 3 25" xfId="6567"/>
    <cellStyle name="Heading 3 25 2" xfId="6568"/>
    <cellStyle name="Heading 3 25 3" xfId="6569"/>
    <cellStyle name="Heading 3 26" xfId="6570"/>
    <cellStyle name="Heading 3 26 2" xfId="6571"/>
    <cellStyle name="Heading 3 26 3" xfId="6572"/>
    <cellStyle name="Heading 3 27" xfId="6573"/>
    <cellStyle name="Heading 3 27 2" xfId="6574"/>
    <cellStyle name="Heading 3 3" xfId="6575"/>
    <cellStyle name="Heading 3 3 2" xfId="6576"/>
    <cellStyle name="Heading 3 3 3" xfId="6577"/>
    <cellStyle name="Heading 3 4" xfId="6578"/>
    <cellStyle name="Heading 3 4 2" xfId="6579"/>
    <cellStyle name="Heading 3 4 3" xfId="6580"/>
    <cellStyle name="Heading 3 5" xfId="6581"/>
    <cellStyle name="Heading 3 5 2" xfId="6582"/>
    <cellStyle name="Heading 3 5 3" xfId="6583"/>
    <cellStyle name="Heading 3 6" xfId="6584"/>
    <cellStyle name="Heading 3 6 2" xfId="6585"/>
    <cellStyle name="Heading 3 6 3" xfId="6586"/>
    <cellStyle name="Heading 3 7" xfId="6587"/>
    <cellStyle name="Heading 3 7 2" xfId="6588"/>
    <cellStyle name="Heading 3 7 3" xfId="6589"/>
    <cellStyle name="Heading 3 8" xfId="6590"/>
    <cellStyle name="Heading 3 8 2" xfId="6591"/>
    <cellStyle name="Heading 3 8 3" xfId="6592"/>
    <cellStyle name="Heading 3 9" xfId="6593"/>
    <cellStyle name="Heading 3 9 2" xfId="6594"/>
    <cellStyle name="Heading 3 9 3" xfId="6595"/>
    <cellStyle name="Heading 4 10" xfId="6596"/>
    <cellStyle name="Heading 4 10 2" xfId="6597"/>
    <cellStyle name="Heading 4 10 3" xfId="6598"/>
    <cellStyle name="Heading 4 11" xfId="6599"/>
    <cellStyle name="Heading 4 11 2" xfId="6600"/>
    <cellStyle name="Heading 4 11 3" xfId="6601"/>
    <cellStyle name="Heading 4 12" xfId="6602"/>
    <cellStyle name="Heading 4 12 2" xfId="6603"/>
    <cellStyle name="Heading 4 12 3" xfId="6604"/>
    <cellStyle name="Heading 4 13" xfId="6605"/>
    <cellStyle name="Heading 4 13 2" xfId="6606"/>
    <cellStyle name="Heading 4 13 3" xfId="6607"/>
    <cellStyle name="Heading 4 14" xfId="6608"/>
    <cellStyle name="Heading 4 14 2" xfId="6609"/>
    <cellStyle name="Heading 4 14 3" xfId="6610"/>
    <cellStyle name="Heading 4 15" xfId="6611"/>
    <cellStyle name="Heading 4 15 2" xfId="6612"/>
    <cellStyle name="Heading 4 15 3" xfId="6613"/>
    <cellStyle name="Heading 4 16" xfId="6614"/>
    <cellStyle name="Heading 4 16 2" xfId="6615"/>
    <cellStyle name="Heading 4 16 3" xfId="6616"/>
    <cellStyle name="Heading 4 17" xfId="6617"/>
    <cellStyle name="Heading 4 17 2" xfId="6618"/>
    <cellStyle name="Heading 4 17 3" xfId="6619"/>
    <cellStyle name="Heading 4 18" xfId="6620"/>
    <cellStyle name="Heading 4 18 2" xfId="6621"/>
    <cellStyle name="Heading 4 18 3" xfId="6622"/>
    <cellStyle name="Heading 4 19" xfId="6623"/>
    <cellStyle name="Heading 4 19 2" xfId="6624"/>
    <cellStyle name="Heading 4 19 3" xfId="6625"/>
    <cellStyle name="Heading 4 2" xfId="6626"/>
    <cellStyle name="Heading 4 2 2" xfId="6627"/>
    <cellStyle name="Heading 4 2 3" xfId="6628"/>
    <cellStyle name="Heading 4 2 4" xfId="6629"/>
    <cellStyle name="Heading 4 20" xfId="6630"/>
    <cellStyle name="Heading 4 20 2" xfId="6631"/>
    <cellStyle name="Heading 4 20 3" xfId="6632"/>
    <cellStyle name="Heading 4 21" xfId="6633"/>
    <cellStyle name="Heading 4 21 2" xfId="6634"/>
    <cellStyle name="Heading 4 21 3" xfId="6635"/>
    <cellStyle name="Heading 4 22" xfId="6636"/>
    <cellStyle name="Heading 4 22 2" xfId="6637"/>
    <cellStyle name="Heading 4 22 3" xfId="6638"/>
    <cellStyle name="Heading 4 23" xfId="6639"/>
    <cellStyle name="Heading 4 23 2" xfId="6640"/>
    <cellStyle name="Heading 4 23 3" xfId="6641"/>
    <cellStyle name="Heading 4 24" xfId="6642"/>
    <cellStyle name="Heading 4 24 2" xfId="6643"/>
    <cellStyle name="Heading 4 24 3" xfId="6644"/>
    <cellStyle name="Heading 4 25" xfId="6645"/>
    <cellStyle name="Heading 4 25 2" xfId="6646"/>
    <cellStyle name="Heading 4 25 3" xfId="6647"/>
    <cellStyle name="Heading 4 26" xfId="6648"/>
    <cellStyle name="Heading 4 26 2" xfId="6649"/>
    <cellStyle name="Heading 4 26 3" xfId="6650"/>
    <cellStyle name="Heading 4 3" xfId="6651"/>
    <cellStyle name="Heading 4 3 2" xfId="6652"/>
    <cellStyle name="Heading 4 3 3" xfId="6653"/>
    <cellStyle name="Heading 4 4" xfId="6654"/>
    <cellStyle name="Heading 4 4 2" xfId="6655"/>
    <cellStyle name="Heading 4 4 3" xfId="6656"/>
    <cellStyle name="Heading 4 5" xfId="6657"/>
    <cellStyle name="Heading 4 5 2" xfId="6658"/>
    <cellStyle name="Heading 4 5 3" xfId="6659"/>
    <cellStyle name="Heading 4 6" xfId="6660"/>
    <cellStyle name="Heading 4 6 2" xfId="6661"/>
    <cellStyle name="Heading 4 6 3" xfId="6662"/>
    <cellStyle name="Heading 4 7" xfId="6663"/>
    <cellStyle name="Heading 4 7 2" xfId="6664"/>
    <cellStyle name="Heading 4 7 3" xfId="6665"/>
    <cellStyle name="Heading 4 8" xfId="6666"/>
    <cellStyle name="Heading 4 8 2" xfId="6667"/>
    <cellStyle name="Heading 4 8 3" xfId="6668"/>
    <cellStyle name="Heading 4 9" xfId="6669"/>
    <cellStyle name="Heading 4 9 2" xfId="6670"/>
    <cellStyle name="Heading 4 9 3" xfId="6671"/>
    <cellStyle name="Hyperlink_051208_F_модель за ноябрь- 2005" xfId="6672"/>
    <cellStyle name="Iau?iue_NotesFA" xfId="6673"/>
    <cellStyle name="Îáû÷íûé" xfId="6674"/>
    <cellStyle name="Ïðîöåíòíûé" xfId="6675"/>
    <cellStyle name="Input [yellow]" xfId="6676"/>
    <cellStyle name="Input [yellow] 2" xfId="6677"/>
    <cellStyle name="Input 1" xfId="6678"/>
    <cellStyle name="Input 10" xfId="6679"/>
    <cellStyle name="Input 11" xfId="6680"/>
    <cellStyle name="Input 12" xfId="6681"/>
    <cellStyle name="Input 13" xfId="6682"/>
    <cellStyle name="Input 14" xfId="6683"/>
    <cellStyle name="Input 15" xfId="6684"/>
    <cellStyle name="Input 16" xfId="6685"/>
    <cellStyle name="Input 17" xfId="6686"/>
    <cellStyle name="Input 18" xfId="6687"/>
    <cellStyle name="Input 19" xfId="6688"/>
    <cellStyle name="Input 2" xfId="6689"/>
    <cellStyle name="Input 2 10" xfId="6690"/>
    <cellStyle name="Input 2 10 2" xfId="6691"/>
    <cellStyle name="Input 2 10 3" xfId="6692"/>
    <cellStyle name="Input 2 11" xfId="6693"/>
    <cellStyle name="Input 2 11 2" xfId="6694"/>
    <cellStyle name="Input 2 11 3" xfId="6695"/>
    <cellStyle name="Input 2 12" xfId="6696"/>
    <cellStyle name="Input 2 12 2" xfId="6697"/>
    <cellStyle name="Input 2 12 3" xfId="6698"/>
    <cellStyle name="Input 2 13" xfId="6699"/>
    <cellStyle name="Input 2 13 2" xfId="6700"/>
    <cellStyle name="Input 2 13 3" xfId="6701"/>
    <cellStyle name="Input 2 14" xfId="6702"/>
    <cellStyle name="Input 2 14 2" xfId="6703"/>
    <cellStyle name="Input 2 14 3" xfId="6704"/>
    <cellStyle name="Input 2 15" xfId="6705"/>
    <cellStyle name="Input 2 15 2" xfId="6706"/>
    <cellStyle name="Input 2 15 3" xfId="6707"/>
    <cellStyle name="Input 2 16" xfId="6708"/>
    <cellStyle name="Input 2 16 2" xfId="6709"/>
    <cellStyle name="Input 2 16 3" xfId="6710"/>
    <cellStyle name="Input 2 17" xfId="6711"/>
    <cellStyle name="Input 2 17 2" xfId="6712"/>
    <cellStyle name="Input 2 17 3" xfId="6713"/>
    <cellStyle name="Input 2 18" xfId="6714"/>
    <cellStyle name="Input 2 18 2" xfId="6715"/>
    <cellStyle name="Input 2 18 3" xfId="6716"/>
    <cellStyle name="Input 2 19" xfId="6717"/>
    <cellStyle name="Input 2 19 2" xfId="6718"/>
    <cellStyle name="Input 2 19 3" xfId="6719"/>
    <cellStyle name="Input 2 2" xfId="6720"/>
    <cellStyle name="Input 2 2 2" xfId="6721"/>
    <cellStyle name="Input 2 2 3" xfId="6722"/>
    <cellStyle name="Input 2 20" xfId="6723"/>
    <cellStyle name="Input 2 20 2" xfId="6724"/>
    <cellStyle name="Input 2 20 3" xfId="6725"/>
    <cellStyle name="Input 2 21" xfId="6726"/>
    <cellStyle name="Input 2 21 2" xfId="6727"/>
    <cellStyle name="Input 2 21 3" xfId="6728"/>
    <cellStyle name="Input 2 22" xfId="6729"/>
    <cellStyle name="Input 2 22 2" xfId="6730"/>
    <cellStyle name="Input 2 22 3" xfId="6731"/>
    <cellStyle name="Input 2 23" xfId="6732"/>
    <cellStyle name="Input 2 23 2" xfId="6733"/>
    <cellStyle name="Input 2 23 3" xfId="6734"/>
    <cellStyle name="Input 2 24" xfId="6735"/>
    <cellStyle name="Input 2 24 2" xfId="6736"/>
    <cellStyle name="Input 2 24 3" xfId="6737"/>
    <cellStyle name="Input 2 25" xfId="6738"/>
    <cellStyle name="Input 2 25 2" xfId="6739"/>
    <cellStyle name="Input 2 25 3" xfId="6740"/>
    <cellStyle name="Input 2 26" xfId="6741"/>
    <cellStyle name="Input 2 26 2" xfId="6742"/>
    <cellStyle name="Input 2 26 3" xfId="6743"/>
    <cellStyle name="Input 2 3" xfId="6744"/>
    <cellStyle name="Input 2 3 2" xfId="6745"/>
    <cellStyle name="Input 2 3 3" xfId="6746"/>
    <cellStyle name="Input 2 4" xfId="6747"/>
    <cellStyle name="Input 2 4 2" xfId="6748"/>
    <cellStyle name="Input 2 4 3" xfId="6749"/>
    <cellStyle name="Input 2 5" xfId="6750"/>
    <cellStyle name="Input 2 5 2" xfId="6751"/>
    <cellStyle name="Input 2 5 3" xfId="6752"/>
    <cellStyle name="Input 2 6" xfId="6753"/>
    <cellStyle name="Input 2 6 2" xfId="6754"/>
    <cellStyle name="Input 2 6 3" xfId="6755"/>
    <cellStyle name="Input 2 7" xfId="6756"/>
    <cellStyle name="Input 2 7 2" xfId="6757"/>
    <cellStyle name="Input 2 7 3" xfId="6758"/>
    <cellStyle name="Input 2 8" xfId="6759"/>
    <cellStyle name="Input 2 8 2" xfId="6760"/>
    <cellStyle name="Input 2 8 3" xfId="6761"/>
    <cellStyle name="Input 2 9" xfId="6762"/>
    <cellStyle name="Input 2 9 2" xfId="6763"/>
    <cellStyle name="Input 2 9 3" xfId="6764"/>
    <cellStyle name="Input 20" xfId="6765"/>
    <cellStyle name="Input 21" xfId="6766"/>
    <cellStyle name="Input 22" xfId="6767"/>
    <cellStyle name="Input 23" xfId="6768"/>
    <cellStyle name="Input 24" xfId="6769"/>
    <cellStyle name="Input 25" xfId="6770"/>
    <cellStyle name="Input 26" xfId="6771"/>
    <cellStyle name="Input 3" xfId="6772"/>
    <cellStyle name="Input 4" xfId="6773"/>
    <cellStyle name="Input 5" xfId="6774"/>
    <cellStyle name="Input 6" xfId="6775"/>
    <cellStyle name="Input 7" xfId="6776"/>
    <cellStyle name="Input 8" xfId="6777"/>
    <cellStyle name="Input 9" xfId="6778"/>
    <cellStyle name="Inputnumbaccid" xfId="6779"/>
    <cellStyle name="Inputnumbaccid 2" xfId="6780"/>
    <cellStyle name="Inpyear" xfId="6781"/>
    <cellStyle name="Integer" xfId="6782"/>
    <cellStyle name="International" xfId="6783"/>
    <cellStyle name="International 2" xfId="6784"/>
    <cellStyle name="International 3" xfId="6785"/>
    <cellStyle name="International 4" xfId="6786"/>
    <cellStyle name="International1" xfId="6787"/>
    <cellStyle name="International1 2" xfId="6788"/>
    <cellStyle name="International1 3" xfId="6789"/>
    <cellStyle name="Lien hypertexte" xfId="6790"/>
    <cellStyle name="Lien hypertexte 2" xfId="6791"/>
    <cellStyle name="Lien hypertexte 3" xfId="6792"/>
    <cellStyle name="Lien hypertexte visité" xfId="6793"/>
    <cellStyle name="Lien hypertexte visité 2" xfId="6794"/>
    <cellStyle name="Lien hypertexte visité 3" xfId="6795"/>
    <cellStyle name="Link Currency (0)" xfId="6796"/>
    <cellStyle name="Link Currency (0) 2" xfId="6797"/>
    <cellStyle name="Link Currency (0) 3" xfId="6798"/>
    <cellStyle name="Link Currency (2)" xfId="6799"/>
    <cellStyle name="Link Currency (2) 2" xfId="6800"/>
    <cellStyle name="Link Currency (2) 3" xfId="6801"/>
    <cellStyle name="Link Units (0)" xfId="6802"/>
    <cellStyle name="Link Units (0) 2" xfId="6803"/>
    <cellStyle name="Link Units (0) 3" xfId="6804"/>
    <cellStyle name="Link Units (1)" xfId="6805"/>
    <cellStyle name="Link Units (1) 2" xfId="6806"/>
    <cellStyle name="Link Units (1) 3" xfId="6807"/>
    <cellStyle name="Link Units (1) 4" xfId="6808"/>
    <cellStyle name="Link Units (2)" xfId="6809"/>
    <cellStyle name="Link Units (2) 2" xfId="6810"/>
    <cellStyle name="Link Units (2) 3" xfId="6811"/>
    <cellStyle name="Linked Cell 10" xfId="6812"/>
    <cellStyle name="Linked Cell 10 2" xfId="6813"/>
    <cellStyle name="Linked Cell 10 3" xfId="6814"/>
    <cellStyle name="Linked Cell 11" xfId="6815"/>
    <cellStyle name="Linked Cell 11 2" xfId="6816"/>
    <cellStyle name="Linked Cell 11 3" xfId="6817"/>
    <cellStyle name="Linked Cell 12" xfId="6818"/>
    <cellStyle name="Linked Cell 12 2" xfId="6819"/>
    <cellStyle name="Linked Cell 12 3" xfId="6820"/>
    <cellStyle name="Linked Cell 13" xfId="6821"/>
    <cellStyle name="Linked Cell 13 2" xfId="6822"/>
    <cellStyle name="Linked Cell 13 3" xfId="6823"/>
    <cellStyle name="Linked Cell 14" xfId="6824"/>
    <cellStyle name="Linked Cell 14 2" xfId="6825"/>
    <cellStyle name="Linked Cell 14 3" xfId="6826"/>
    <cellStyle name="Linked Cell 15" xfId="6827"/>
    <cellStyle name="Linked Cell 15 2" xfId="6828"/>
    <cellStyle name="Linked Cell 15 3" xfId="6829"/>
    <cellStyle name="Linked Cell 16" xfId="6830"/>
    <cellStyle name="Linked Cell 16 2" xfId="6831"/>
    <cellStyle name="Linked Cell 16 3" xfId="6832"/>
    <cellStyle name="Linked Cell 17" xfId="6833"/>
    <cellStyle name="Linked Cell 17 2" xfId="6834"/>
    <cellStyle name="Linked Cell 17 3" xfId="6835"/>
    <cellStyle name="Linked Cell 18" xfId="6836"/>
    <cellStyle name="Linked Cell 18 2" xfId="6837"/>
    <cellStyle name="Linked Cell 18 3" xfId="6838"/>
    <cellStyle name="Linked Cell 19" xfId="6839"/>
    <cellStyle name="Linked Cell 19 2" xfId="6840"/>
    <cellStyle name="Linked Cell 19 3" xfId="6841"/>
    <cellStyle name="Linked Cell 2" xfId="6842"/>
    <cellStyle name="Linked Cell 2 2" xfId="6843"/>
    <cellStyle name="Linked Cell 2 3" xfId="6844"/>
    <cellStyle name="Linked Cell 2 4" xfId="6845"/>
    <cellStyle name="Linked Cell 20" xfId="6846"/>
    <cellStyle name="Linked Cell 20 2" xfId="6847"/>
    <cellStyle name="Linked Cell 20 3" xfId="6848"/>
    <cellStyle name="Linked Cell 21" xfId="6849"/>
    <cellStyle name="Linked Cell 21 2" xfId="6850"/>
    <cellStyle name="Linked Cell 21 3" xfId="6851"/>
    <cellStyle name="Linked Cell 22" xfId="6852"/>
    <cellStyle name="Linked Cell 22 2" xfId="6853"/>
    <cellStyle name="Linked Cell 22 3" xfId="6854"/>
    <cellStyle name="Linked Cell 23" xfId="6855"/>
    <cellStyle name="Linked Cell 23 2" xfId="6856"/>
    <cellStyle name="Linked Cell 23 3" xfId="6857"/>
    <cellStyle name="Linked Cell 24" xfId="6858"/>
    <cellStyle name="Linked Cell 24 2" xfId="6859"/>
    <cellStyle name="Linked Cell 24 3" xfId="6860"/>
    <cellStyle name="Linked Cell 25" xfId="6861"/>
    <cellStyle name="Linked Cell 25 2" xfId="6862"/>
    <cellStyle name="Linked Cell 25 3" xfId="6863"/>
    <cellStyle name="Linked Cell 26" xfId="6864"/>
    <cellStyle name="Linked Cell 26 2" xfId="6865"/>
    <cellStyle name="Linked Cell 26 3" xfId="6866"/>
    <cellStyle name="Linked Cell 3" xfId="6867"/>
    <cellStyle name="Linked Cell 3 2" xfId="6868"/>
    <cellStyle name="Linked Cell 3 3" xfId="6869"/>
    <cellStyle name="Linked Cell 4" xfId="6870"/>
    <cellStyle name="Linked Cell 4 2" xfId="6871"/>
    <cellStyle name="Linked Cell 4 3" xfId="6872"/>
    <cellStyle name="Linked Cell 5" xfId="6873"/>
    <cellStyle name="Linked Cell 5 2" xfId="6874"/>
    <cellStyle name="Linked Cell 5 3" xfId="6875"/>
    <cellStyle name="Linked Cell 6" xfId="6876"/>
    <cellStyle name="Linked Cell 6 2" xfId="6877"/>
    <cellStyle name="Linked Cell 6 3" xfId="6878"/>
    <cellStyle name="Linked Cell 7" xfId="6879"/>
    <cellStyle name="Linked Cell 7 2" xfId="6880"/>
    <cellStyle name="Linked Cell 7 3" xfId="6881"/>
    <cellStyle name="Linked Cell 8" xfId="6882"/>
    <cellStyle name="Linked Cell 8 2" xfId="6883"/>
    <cellStyle name="Linked Cell 8 3" xfId="6884"/>
    <cellStyle name="Linked Cell 9" xfId="6885"/>
    <cellStyle name="Linked Cell 9 2" xfId="6886"/>
    <cellStyle name="Linked Cell 9 3" xfId="6887"/>
    <cellStyle name="measure" xfId="6888"/>
    <cellStyle name="Millares [0]_FINAL-10" xfId="6889"/>
    <cellStyle name="Millares_FINAL-10" xfId="6890"/>
    <cellStyle name="Milliers [0]_B.S.96" xfId="6891"/>
    <cellStyle name="Milliers_B.S.96" xfId="6892"/>
    <cellStyle name="Moneda [0]_FINAL-10" xfId="6893"/>
    <cellStyle name="Moneda_FINAL-10" xfId="6894"/>
    <cellStyle name="Monйtaire [0]_B.S.96" xfId="6895"/>
    <cellStyle name="Monйtaire_B.S.96" xfId="6896"/>
    <cellStyle name="Nameenter" xfId="6897"/>
    <cellStyle name="Nameenter 2" xfId="6898"/>
    <cellStyle name="Nameenter 3" xfId="6899"/>
    <cellStyle name="Neutraal" xfId="6900"/>
    <cellStyle name="Neutraal 2" xfId="6901"/>
    <cellStyle name="Neutraal 3" xfId="6902"/>
    <cellStyle name="Neutral 10" xfId="6903"/>
    <cellStyle name="Neutral 10 2" xfId="6904"/>
    <cellStyle name="Neutral 10 3" xfId="6905"/>
    <cellStyle name="Neutral 11" xfId="6906"/>
    <cellStyle name="Neutral 11 2" xfId="6907"/>
    <cellStyle name="Neutral 11 3" xfId="6908"/>
    <cellStyle name="Neutral 12" xfId="6909"/>
    <cellStyle name="Neutral 12 2" xfId="6910"/>
    <cellStyle name="Neutral 12 3" xfId="6911"/>
    <cellStyle name="Neutral 13" xfId="6912"/>
    <cellStyle name="Neutral 13 2" xfId="6913"/>
    <cellStyle name="Neutral 13 3" xfId="6914"/>
    <cellStyle name="Neutral 14" xfId="6915"/>
    <cellStyle name="Neutral 14 2" xfId="6916"/>
    <cellStyle name="Neutral 14 3" xfId="6917"/>
    <cellStyle name="Neutral 15" xfId="6918"/>
    <cellStyle name="Neutral 15 2" xfId="6919"/>
    <cellStyle name="Neutral 15 3" xfId="6920"/>
    <cellStyle name="Neutral 16" xfId="6921"/>
    <cellStyle name="Neutral 16 2" xfId="6922"/>
    <cellStyle name="Neutral 16 3" xfId="6923"/>
    <cellStyle name="Neutral 17" xfId="6924"/>
    <cellStyle name="Neutral 17 2" xfId="6925"/>
    <cellStyle name="Neutral 17 3" xfId="6926"/>
    <cellStyle name="Neutral 18" xfId="6927"/>
    <cellStyle name="Neutral 18 2" xfId="6928"/>
    <cellStyle name="Neutral 18 3" xfId="6929"/>
    <cellStyle name="Neutral 19" xfId="6930"/>
    <cellStyle name="Neutral 19 2" xfId="6931"/>
    <cellStyle name="Neutral 19 3" xfId="6932"/>
    <cellStyle name="Neutral 2" xfId="6933"/>
    <cellStyle name="Neutral 2 2" xfId="6934"/>
    <cellStyle name="Neutral 2 3" xfId="6935"/>
    <cellStyle name="Neutral 2 4" xfId="6936"/>
    <cellStyle name="Neutral 20" xfId="6937"/>
    <cellStyle name="Neutral 20 2" xfId="6938"/>
    <cellStyle name="Neutral 20 3" xfId="6939"/>
    <cellStyle name="Neutral 21" xfId="6940"/>
    <cellStyle name="Neutral 21 2" xfId="6941"/>
    <cellStyle name="Neutral 21 3" xfId="6942"/>
    <cellStyle name="Neutral 22" xfId="6943"/>
    <cellStyle name="Neutral 22 2" xfId="6944"/>
    <cellStyle name="Neutral 22 3" xfId="6945"/>
    <cellStyle name="Neutral 23" xfId="6946"/>
    <cellStyle name="Neutral 23 2" xfId="6947"/>
    <cellStyle name="Neutral 23 3" xfId="6948"/>
    <cellStyle name="Neutral 24" xfId="6949"/>
    <cellStyle name="Neutral 24 2" xfId="6950"/>
    <cellStyle name="Neutral 24 3" xfId="6951"/>
    <cellStyle name="Neutral 25" xfId="6952"/>
    <cellStyle name="Neutral 25 2" xfId="6953"/>
    <cellStyle name="Neutral 25 3" xfId="6954"/>
    <cellStyle name="Neutral 26" xfId="6955"/>
    <cellStyle name="Neutral 26 2" xfId="6956"/>
    <cellStyle name="Neutral 26 3" xfId="6957"/>
    <cellStyle name="Neutral 3" xfId="6958"/>
    <cellStyle name="Neutral 3 2" xfId="6959"/>
    <cellStyle name="Neutral 3 3" xfId="6960"/>
    <cellStyle name="Neutral 4" xfId="6961"/>
    <cellStyle name="Neutral 4 2" xfId="6962"/>
    <cellStyle name="Neutral 4 3" xfId="6963"/>
    <cellStyle name="Neutral 5" xfId="6964"/>
    <cellStyle name="Neutral 5 2" xfId="6965"/>
    <cellStyle name="Neutral 5 3" xfId="6966"/>
    <cellStyle name="Neutral 6" xfId="6967"/>
    <cellStyle name="Neutral 6 2" xfId="6968"/>
    <cellStyle name="Neutral 6 3" xfId="6969"/>
    <cellStyle name="Neutral 7" xfId="6970"/>
    <cellStyle name="Neutral 7 2" xfId="6971"/>
    <cellStyle name="Neutral 7 3" xfId="6972"/>
    <cellStyle name="Neutral 8" xfId="6973"/>
    <cellStyle name="Neutral 8 2" xfId="6974"/>
    <cellStyle name="Neutral 8 3" xfId="6975"/>
    <cellStyle name="Neutral 9" xfId="6976"/>
    <cellStyle name="Neutral 9 2" xfId="6977"/>
    <cellStyle name="Neutral 9 3" xfId="6978"/>
    <cellStyle name="Normal - Style1" xfId="6979"/>
    <cellStyle name="Normal - Style1 2" xfId="6980"/>
    <cellStyle name="Normal - Style1 3" xfId="6981"/>
    <cellStyle name="Normal - Style1 4" xfId="6982"/>
    <cellStyle name="Normal 10" xfId="6983"/>
    <cellStyle name="Normal 100" xfId="6984"/>
    <cellStyle name="Normal 101" xfId="6985"/>
    <cellStyle name="Normal 102" xfId="6986"/>
    <cellStyle name="Normal 103" xfId="6987"/>
    <cellStyle name="Normal 104" xfId="6988"/>
    <cellStyle name="Normal 105" xfId="6989"/>
    <cellStyle name="Normal 106" xfId="6990"/>
    <cellStyle name="Normal 107" xfId="6991"/>
    <cellStyle name="Normal 108" xfId="6992"/>
    <cellStyle name="Normal 109" xfId="6993"/>
    <cellStyle name="Normal 11" xfId="6994"/>
    <cellStyle name="Normal 11 2" xfId="6995"/>
    <cellStyle name="Normal 11 2 2" xfId="6996"/>
    <cellStyle name="Normal 11 2 3" xfId="6997"/>
    <cellStyle name="Normal 11 2 3 2" xfId="6998"/>
    <cellStyle name="Normal 11 2 4" xfId="6999"/>
    <cellStyle name="Normal 11 3" xfId="7000"/>
    <cellStyle name="Normal 11 3 2" xfId="7001"/>
    <cellStyle name="Normal 11 4" xfId="7002"/>
    <cellStyle name="Normal 11 5" xfId="7003"/>
    <cellStyle name="Normal 11 6" xfId="7004"/>
    <cellStyle name="Normal 110" xfId="7005"/>
    <cellStyle name="Normal 111" xfId="7006"/>
    <cellStyle name="Normal 112" xfId="7007"/>
    <cellStyle name="Normal 113" xfId="7008"/>
    <cellStyle name="Normal 114" xfId="7009"/>
    <cellStyle name="Normal 115" xfId="7010"/>
    <cellStyle name="Normal 116" xfId="7011"/>
    <cellStyle name="Normal 117" xfId="7012"/>
    <cellStyle name="Normal 118" xfId="7013"/>
    <cellStyle name="Normal 119" xfId="7014"/>
    <cellStyle name="Normal 12" xfId="7015"/>
    <cellStyle name="Normal 12 2" xfId="7016"/>
    <cellStyle name="Normal 12 3" xfId="7017"/>
    <cellStyle name="Normal 120" xfId="7018"/>
    <cellStyle name="Normal 121" xfId="7019"/>
    <cellStyle name="Normal 122" xfId="7020"/>
    <cellStyle name="Normal 123" xfId="7021"/>
    <cellStyle name="Normal 124" xfId="7022"/>
    <cellStyle name="Normal 125" xfId="7023"/>
    <cellStyle name="Normal 126" xfId="7024"/>
    <cellStyle name="Normal 127" xfId="7025"/>
    <cellStyle name="Normal 128" xfId="7026"/>
    <cellStyle name="Normal 129" xfId="7027"/>
    <cellStyle name="Normal 13" xfId="7028"/>
    <cellStyle name="Normal 13 2" xfId="7029"/>
    <cellStyle name="Normal 13 3" xfId="7030"/>
    <cellStyle name="Normal 14" xfId="7031"/>
    <cellStyle name="Normal 14 2" xfId="7032"/>
    <cellStyle name="Normal 14 2 2" xfId="7033"/>
    <cellStyle name="Normal 14 2 2 2" xfId="7034"/>
    <cellStyle name="Normal 14 2 2 3" xfId="7035"/>
    <cellStyle name="Normal 14 3" xfId="7036"/>
    <cellStyle name="Normal 15" xfId="7037"/>
    <cellStyle name="Normal 15 2" xfId="7038"/>
    <cellStyle name="Normal 15 3" xfId="7039"/>
    <cellStyle name="Normal 16" xfId="7040"/>
    <cellStyle name="Normal 16 2" xfId="7041"/>
    <cellStyle name="Normal 16 3" xfId="7042"/>
    <cellStyle name="Normal 17" xfId="7043"/>
    <cellStyle name="Normal 17 2" xfId="7044"/>
    <cellStyle name="Normal 17 3" xfId="7045"/>
    <cellStyle name="Normal 18" xfId="7046"/>
    <cellStyle name="Normal 18 2" xfId="7047"/>
    <cellStyle name="Normal 18 3" xfId="7048"/>
    <cellStyle name="Normal 19" xfId="7049"/>
    <cellStyle name="Normal 2" xfId="7050"/>
    <cellStyle name="Normal 2 2" xfId="7051"/>
    <cellStyle name="Normal 2 2 2" xfId="7052"/>
    <cellStyle name="Normal 2 2 2 2" xfId="7053"/>
    <cellStyle name="Normal 2 2 2 3" xfId="7054"/>
    <cellStyle name="Normal 2 2 3" xfId="7055"/>
    <cellStyle name="Normal 2 2 4" xfId="7056"/>
    <cellStyle name="Normal 2 2 5" xfId="7057"/>
    <cellStyle name="Normal 2 2 6" xfId="7058"/>
    <cellStyle name="Normal 2 2 6 2" xfId="7059"/>
    <cellStyle name="Normal 2 2 6 3" xfId="7060"/>
    <cellStyle name="Normal 2 3" xfId="7061"/>
    <cellStyle name="Normal 2 3 2" xfId="7062"/>
    <cellStyle name="Normal 2 3 2 2" xfId="7063"/>
    <cellStyle name="Normal 2 3 2 3" xfId="7064"/>
    <cellStyle name="Normal 2 3 3" xfId="7065"/>
    <cellStyle name="Normal 2 3 4" xfId="7066"/>
    <cellStyle name="Normal 2 3 5" xfId="7067"/>
    <cellStyle name="Normal 2 4" xfId="7068"/>
    <cellStyle name="Normal 2 4 2" xfId="7069"/>
    <cellStyle name="Normal 2 4 3" xfId="7070"/>
    <cellStyle name="Normal 2 5" xfId="7071"/>
    <cellStyle name="Normal 2 5 2" xfId="7072"/>
    <cellStyle name="Normal 2 5 3" xfId="7073"/>
    <cellStyle name="Normal 2 6" xfId="7074"/>
    <cellStyle name="Normal 2 6 2" xfId="7075"/>
    <cellStyle name="Normal 2 6 3" xfId="7076"/>
    <cellStyle name="Normal 2 7" xfId="7077"/>
    <cellStyle name="Normal 2 8" xfId="7078"/>
    <cellStyle name="Normal 20" xfId="7079"/>
    <cellStyle name="Normal 21" xfId="7080"/>
    <cellStyle name="Normal 21 2" xfId="7081"/>
    <cellStyle name="Normal 21 3" xfId="7082"/>
    <cellStyle name="Normal 22" xfId="7083"/>
    <cellStyle name="Normal 22 2" xfId="7084"/>
    <cellStyle name="Normal 22 3" xfId="7085"/>
    <cellStyle name="Normal 23" xfId="7086"/>
    <cellStyle name="Normal 23 2" xfId="7087"/>
    <cellStyle name="Normal 23 3" xfId="7088"/>
    <cellStyle name="Normal 23 4" xfId="7089"/>
    <cellStyle name="Normal 23 4 2" xfId="7090"/>
    <cellStyle name="Normal 23 4 3" xfId="7091"/>
    <cellStyle name="Normal 24" xfId="7092"/>
    <cellStyle name="Normal 24 2" xfId="7093"/>
    <cellStyle name="Normal 24 3" xfId="7094"/>
    <cellStyle name="Normal 24 4" xfId="7095"/>
    <cellStyle name="Normal 24 4 2" xfId="7096"/>
    <cellStyle name="Normal 24 4 3" xfId="7097"/>
    <cellStyle name="Normal 25" xfId="7098"/>
    <cellStyle name="Normal 25 2" xfId="7099"/>
    <cellStyle name="Normal 25 3" xfId="7100"/>
    <cellStyle name="Normal 26" xfId="7101"/>
    <cellStyle name="Normal 27" xfId="7102"/>
    <cellStyle name="Normal 27 2" xfId="7103"/>
    <cellStyle name="Normal 27 3" xfId="7104"/>
    <cellStyle name="Normal 28" xfId="7105"/>
    <cellStyle name="Normal 28 2" xfId="7106"/>
    <cellStyle name="Normal 28 3" xfId="7107"/>
    <cellStyle name="Normal 29" xfId="7108"/>
    <cellStyle name="Normal 3" xfId="7109"/>
    <cellStyle name="Normal 3 2" xfId="7110"/>
    <cellStyle name="Normal 3 2 2" xfId="7111"/>
    <cellStyle name="Normal 3 3" xfId="7112"/>
    <cellStyle name="Normal 3 4" xfId="7113"/>
    <cellStyle name="Normal 3 5" xfId="7114"/>
    <cellStyle name="Normal 3 5 2" xfId="7115"/>
    <cellStyle name="Normal 3 5 2 2" xfId="7116"/>
    <cellStyle name="Normal 3 6" xfId="7117"/>
    <cellStyle name="Normal 30" xfId="7118"/>
    <cellStyle name="Normal 31" xfId="7119"/>
    <cellStyle name="Normal 32" xfId="7120"/>
    <cellStyle name="Normal 33" xfId="7121"/>
    <cellStyle name="Normal 34" xfId="7122"/>
    <cellStyle name="Normal 35" xfId="7123"/>
    <cellStyle name="Normal 36" xfId="7124"/>
    <cellStyle name="Normal 37" xfId="7125"/>
    <cellStyle name="Normal 38" xfId="7126"/>
    <cellStyle name="Normal 39" xfId="7127"/>
    <cellStyle name="Normal 4" xfId="7128"/>
    <cellStyle name="Normal 4 2" xfId="7129"/>
    <cellStyle name="Normal 4 2 2" xfId="7130"/>
    <cellStyle name="Normal 4 2 2 2" xfId="7131"/>
    <cellStyle name="Normal 4 2 2 2 2" xfId="7132"/>
    <cellStyle name="Normal 4 2 2 2 3" xfId="7133"/>
    <cellStyle name="Normal 4 2 2 3" xfId="7134"/>
    <cellStyle name="Normal 4 2 3" xfId="7135"/>
    <cellStyle name="Normal 4 2 4" xfId="7136"/>
    <cellStyle name="Normal 4 2 5" xfId="7137"/>
    <cellStyle name="Normal 4 3" xfId="7138"/>
    <cellStyle name="Normal 4 3 2" xfId="7139"/>
    <cellStyle name="Normal 4 3 2 2" xfId="7140"/>
    <cellStyle name="Normal 4 3 2 2 2" xfId="7141"/>
    <cellStyle name="Normal 4 3 2 2 3" xfId="7142"/>
    <cellStyle name="Normal 4 3 2 3" xfId="7143"/>
    <cellStyle name="Normal 4 3 3" xfId="7144"/>
    <cellStyle name="Normal 4 3 4" xfId="7145"/>
    <cellStyle name="Normal 4 3 5" xfId="7146"/>
    <cellStyle name="Normal 4 4" xfId="7147"/>
    <cellStyle name="Normal 4 4 2" xfId="7148"/>
    <cellStyle name="Normal 4 4 2 2" xfId="7149"/>
    <cellStyle name="Normal 4 4 2 3" xfId="7150"/>
    <cellStyle name="Normal 4 4 3" xfId="7151"/>
    <cellStyle name="Normal 4 5" xfId="7152"/>
    <cellStyle name="Normal 4 6" xfId="7153"/>
    <cellStyle name="Normal 4 7" xfId="7154"/>
    <cellStyle name="Normal 40" xfId="7155"/>
    <cellStyle name="Normal 41" xfId="7156"/>
    <cellStyle name="Normal 42" xfId="7157"/>
    <cellStyle name="Normal 43" xfId="7158"/>
    <cellStyle name="Normal 44" xfId="7159"/>
    <cellStyle name="Normal 45" xfId="7160"/>
    <cellStyle name="Normal 46" xfId="7161"/>
    <cellStyle name="Normal 47" xfId="7162"/>
    <cellStyle name="Normal 48" xfId="7163"/>
    <cellStyle name="Normal 49" xfId="7164"/>
    <cellStyle name="Normal 5" xfId="7165"/>
    <cellStyle name="Normal 5 2" xfId="7166"/>
    <cellStyle name="Normal 5 2 2" xfId="7167"/>
    <cellStyle name="Normal 5 2 2 2" xfId="7168"/>
    <cellStyle name="Normal 5 2 2 3" xfId="7169"/>
    <cellStyle name="Normal 5 2 3" xfId="7170"/>
    <cellStyle name="Normal 5 3" xfId="7171"/>
    <cellStyle name="Normal 5 4" xfId="7172"/>
    <cellStyle name="Normal 5 5" xfId="7173"/>
    <cellStyle name="Normal 50" xfId="7174"/>
    <cellStyle name="Normal 51" xfId="7175"/>
    <cellStyle name="Normal 52" xfId="7176"/>
    <cellStyle name="Normal 53" xfId="7177"/>
    <cellStyle name="Normal 54" xfId="7178"/>
    <cellStyle name="Normal 55" xfId="7179"/>
    <cellStyle name="Normal 56" xfId="7180"/>
    <cellStyle name="Normal 57" xfId="7181"/>
    <cellStyle name="Normal 58" xfId="7182"/>
    <cellStyle name="Normal 59" xfId="7183"/>
    <cellStyle name="Normal 6" xfId="7184"/>
    <cellStyle name="Normal 6 2" xfId="7185"/>
    <cellStyle name="Normal 6 2 2" xfId="7186"/>
    <cellStyle name="Normal 6 2 2 2" xfId="7187"/>
    <cellStyle name="Normal 6 2 2 3" xfId="7188"/>
    <cellStyle name="Normal 6 2 3" xfId="7189"/>
    <cellStyle name="Normal 6 3" xfId="7190"/>
    <cellStyle name="Normal 6 4" xfId="7191"/>
    <cellStyle name="Normal 6 5" xfId="7192"/>
    <cellStyle name="Normal 60" xfId="7193"/>
    <cellStyle name="Normal 61" xfId="7194"/>
    <cellStyle name="Normal 62" xfId="7195"/>
    <cellStyle name="Normal 63" xfId="7196"/>
    <cellStyle name="Normal 64" xfId="7197"/>
    <cellStyle name="Normal 65" xfId="7198"/>
    <cellStyle name="Normal 66" xfId="7199"/>
    <cellStyle name="Normal 67" xfId="7200"/>
    <cellStyle name="Normal 68" xfId="7201"/>
    <cellStyle name="Normal 69" xfId="7202"/>
    <cellStyle name="Normal 7" xfId="7203"/>
    <cellStyle name="Normal 7 2" xfId="7204"/>
    <cellStyle name="Normal 7 2 2" xfId="7205"/>
    <cellStyle name="Normal 7 2 2 2" xfId="7206"/>
    <cellStyle name="Normal 7 2 2 3" xfId="7207"/>
    <cellStyle name="Normal 7 2 3" xfId="7208"/>
    <cellStyle name="Normal 7 3" xfId="7209"/>
    <cellStyle name="Normal 7 4" xfId="7210"/>
    <cellStyle name="Normal 7 5" xfId="7211"/>
    <cellStyle name="Normal 70" xfId="7212"/>
    <cellStyle name="Normal 71" xfId="7213"/>
    <cellStyle name="Normal 72" xfId="7214"/>
    <cellStyle name="Normal 73" xfId="7215"/>
    <cellStyle name="Normal 74" xfId="7216"/>
    <cellStyle name="Normal 75" xfId="7217"/>
    <cellStyle name="Normal 76" xfId="7218"/>
    <cellStyle name="Normal 77" xfId="7219"/>
    <cellStyle name="Normal 78" xfId="7220"/>
    <cellStyle name="Normal 79" xfId="7221"/>
    <cellStyle name="Normal 8" xfId="7222"/>
    <cellStyle name="Normal 8 2" xfId="7223"/>
    <cellStyle name="Normal 8 2 2" xfId="7224"/>
    <cellStyle name="Normal 8 2 2 2" xfId="7225"/>
    <cellStyle name="Normal 8 2 2 3" xfId="7226"/>
    <cellStyle name="Normal 8 2 3" xfId="7227"/>
    <cellStyle name="Normal 8 3" xfId="7228"/>
    <cellStyle name="Normal 8 4" xfId="7229"/>
    <cellStyle name="Normal 8 5" xfId="7230"/>
    <cellStyle name="Normal 80" xfId="7231"/>
    <cellStyle name="Normal 81" xfId="7232"/>
    <cellStyle name="Normal 82" xfId="7233"/>
    <cellStyle name="Normal 83" xfId="7234"/>
    <cellStyle name="Normal 84" xfId="7235"/>
    <cellStyle name="Normal 85" xfId="7236"/>
    <cellStyle name="Normal 86" xfId="7237"/>
    <cellStyle name="Normal 87" xfId="7238"/>
    <cellStyle name="Normal 88" xfId="7239"/>
    <cellStyle name="Normal 89" xfId="7240"/>
    <cellStyle name="Normal 9" xfId="7241"/>
    <cellStyle name="Normal 9 2" xfId="7242"/>
    <cellStyle name="Normal 9 2 2" xfId="7243"/>
    <cellStyle name="Normal 9 2 3" xfId="7244"/>
    <cellStyle name="Normal 9 3" xfId="7245"/>
    <cellStyle name="Normal 9 3 2" xfId="7246"/>
    <cellStyle name="Normal 9 3 2 2" xfId="7247"/>
    <cellStyle name="Normal 9 3 2 3" xfId="7248"/>
    <cellStyle name="Normal 9 3 3" xfId="7249"/>
    <cellStyle name="Normal 9 4" xfId="7250"/>
    <cellStyle name="Normal 9 5" xfId="7251"/>
    <cellStyle name="Normal 9 6" xfId="7252"/>
    <cellStyle name="Normal 90" xfId="7253"/>
    <cellStyle name="Normal 91" xfId="7254"/>
    <cellStyle name="Normal 92" xfId="7255"/>
    <cellStyle name="Normal 93" xfId="7256"/>
    <cellStyle name="Normal 94" xfId="7257"/>
    <cellStyle name="Normal 95" xfId="7258"/>
    <cellStyle name="Normal 96" xfId="7259"/>
    <cellStyle name="Normal 97" xfId="7260"/>
    <cellStyle name="Normal 98" xfId="7261"/>
    <cellStyle name="Normal 99" xfId="7262"/>
    <cellStyle name="Normal_040112_расчет авансовых платежей по КПН на 20 января" xfId="7263"/>
    <cellStyle name="Normal_2008 10 01 VSDS" xfId="2"/>
    <cellStyle name="Normal1" xfId="7264"/>
    <cellStyle name="Normal1 2" xfId="7265"/>
    <cellStyle name="Normal1 3" xfId="7266"/>
    <cellStyle name="Normal1 4" xfId="7267"/>
    <cellStyle name="normбlnм_laroux" xfId="7268"/>
    <cellStyle name="Note 10" xfId="7269"/>
    <cellStyle name="Note 10 2" xfId="7270"/>
    <cellStyle name="Note 10 3" xfId="7271"/>
    <cellStyle name="Note 11" xfId="7272"/>
    <cellStyle name="Note 11 2" xfId="7273"/>
    <cellStyle name="Note 11 3" xfId="7274"/>
    <cellStyle name="Note 12" xfId="7275"/>
    <cellStyle name="Note 12 2" xfId="7276"/>
    <cellStyle name="Note 12 3" xfId="7277"/>
    <cellStyle name="Note 13" xfId="7278"/>
    <cellStyle name="Note 13 2" xfId="7279"/>
    <cellStyle name="Note 13 3" xfId="7280"/>
    <cellStyle name="Note 14" xfId="7281"/>
    <cellStyle name="Note 14 2" xfId="7282"/>
    <cellStyle name="Note 14 3" xfId="7283"/>
    <cellStyle name="Note 15" xfId="7284"/>
    <cellStyle name="Note 15 2" xfId="7285"/>
    <cellStyle name="Note 15 3" xfId="7286"/>
    <cellStyle name="Note 16" xfId="7287"/>
    <cellStyle name="Note 16 2" xfId="7288"/>
    <cellStyle name="Note 16 3" xfId="7289"/>
    <cellStyle name="Note 17" xfId="7290"/>
    <cellStyle name="Note 17 2" xfId="7291"/>
    <cellStyle name="Note 17 3" xfId="7292"/>
    <cellStyle name="Note 18" xfId="7293"/>
    <cellStyle name="Note 18 2" xfId="7294"/>
    <cellStyle name="Note 18 3" xfId="7295"/>
    <cellStyle name="Note 19" xfId="7296"/>
    <cellStyle name="Note 19 2" xfId="7297"/>
    <cellStyle name="Note 19 3" xfId="7298"/>
    <cellStyle name="Note 2" xfId="7299"/>
    <cellStyle name="Note 2 2" xfId="7300"/>
    <cellStyle name="Note 2 3" xfId="7301"/>
    <cellStyle name="Note 2 4" xfId="7302"/>
    <cellStyle name="Note 20" xfId="7303"/>
    <cellStyle name="Note 20 2" xfId="7304"/>
    <cellStyle name="Note 20 3" xfId="7305"/>
    <cellStyle name="Note 21" xfId="7306"/>
    <cellStyle name="Note 21 2" xfId="7307"/>
    <cellStyle name="Note 21 3" xfId="7308"/>
    <cellStyle name="Note 22" xfId="7309"/>
    <cellStyle name="Note 22 2" xfId="7310"/>
    <cellStyle name="Note 22 3" xfId="7311"/>
    <cellStyle name="Note 23" xfId="7312"/>
    <cellStyle name="Note 23 2" xfId="7313"/>
    <cellStyle name="Note 23 3" xfId="7314"/>
    <cellStyle name="Note 24" xfId="7315"/>
    <cellStyle name="Note 24 2" xfId="7316"/>
    <cellStyle name="Note 24 3" xfId="7317"/>
    <cellStyle name="Note 25" xfId="7318"/>
    <cellStyle name="Note 25 2" xfId="7319"/>
    <cellStyle name="Note 25 3" xfId="7320"/>
    <cellStyle name="Note 26" xfId="7321"/>
    <cellStyle name="Note 26 2" xfId="7322"/>
    <cellStyle name="Note 26 3" xfId="7323"/>
    <cellStyle name="Note 3" xfId="7324"/>
    <cellStyle name="Note 3 2" xfId="7325"/>
    <cellStyle name="Note 3 3" xfId="7326"/>
    <cellStyle name="Note 4" xfId="7327"/>
    <cellStyle name="Note 4 2" xfId="7328"/>
    <cellStyle name="Note 4 3" xfId="7329"/>
    <cellStyle name="Note 5" xfId="7330"/>
    <cellStyle name="Note 5 2" xfId="7331"/>
    <cellStyle name="Note 5 3" xfId="7332"/>
    <cellStyle name="Note 6" xfId="7333"/>
    <cellStyle name="Note 6 2" xfId="7334"/>
    <cellStyle name="Note 6 3" xfId="7335"/>
    <cellStyle name="Note 7" xfId="7336"/>
    <cellStyle name="Note 7 2" xfId="7337"/>
    <cellStyle name="Note 7 3" xfId="7338"/>
    <cellStyle name="Note 8" xfId="7339"/>
    <cellStyle name="Note 8 2" xfId="7340"/>
    <cellStyle name="Note 8 3" xfId="7341"/>
    <cellStyle name="Note 9" xfId="7342"/>
    <cellStyle name="Note 9 2" xfId="7343"/>
    <cellStyle name="Note 9 3" xfId="7344"/>
    <cellStyle name="Number" xfId="7345"/>
    <cellStyle name="numbers" xfId="7346"/>
    <cellStyle name="Ôčíŕíńîâűé [0]_ďđĺäďđ-110_ďđĺäďđ-110 (2)" xfId="7347"/>
    <cellStyle name="Ôèíàíñîâûé" xfId="7348"/>
    <cellStyle name="Ôèíàíñîâûé [0]" xfId="7349"/>
    <cellStyle name="Oeiainiaue [0]_NotesFA" xfId="7350"/>
    <cellStyle name="Oeiainiaue_NotesFA" xfId="7351"/>
    <cellStyle name="oilnumbers" xfId="7352"/>
    <cellStyle name="Option" xfId="7353"/>
    <cellStyle name="Option 2" xfId="7354"/>
    <cellStyle name="Option 3" xfId="7355"/>
    <cellStyle name="Ouny?e [0]_Oi?a IAIE" xfId="7356"/>
    <cellStyle name="Ouny?e_Oi?a IAIE" xfId="7357"/>
    <cellStyle name="Output 10" xfId="7358"/>
    <cellStyle name="Output 10 2" xfId="7359"/>
    <cellStyle name="Output 10 3" xfId="7360"/>
    <cellStyle name="Output 11" xfId="7361"/>
    <cellStyle name="Output 11 2" xfId="7362"/>
    <cellStyle name="Output 11 3" xfId="7363"/>
    <cellStyle name="Output 12" xfId="7364"/>
    <cellStyle name="Output 12 2" xfId="7365"/>
    <cellStyle name="Output 12 3" xfId="7366"/>
    <cellStyle name="Output 13" xfId="7367"/>
    <cellStyle name="Output 13 2" xfId="7368"/>
    <cellStyle name="Output 13 3" xfId="7369"/>
    <cellStyle name="Output 14" xfId="7370"/>
    <cellStyle name="Output 14 2" xfId="7371"/>
    <cellStyle name="Output 14 3" xfId="7372"/>
    <cellStyle name="Output 15" xfId="7373"/>
    <cellStyle name="Output 15 2" xfId="7374"/>
    <cellStyle name="Output 15 3" xfId="7375"/>
    <cellStyle name="Output 16" xfId="7376"/>
    <cellStyle name="Output 16 2" xfId="7377"/>
    <cellStyle name="Output 16 3" xfId="7378"/>
    <cellStyle name="Output 17" xfId="7379"/>
    <cellStyle name="Output 17 2" xfId="7380"/>
    <cellStyle name="Output 17 3" xfId="7381"/>
    <cellStyle name="Output 18" xfId="7382"/>
    <cellStyle name="Output 18 2" xfId="7383"/>
    <cellStyle name="Output 18 3" xfId="7384"/>
    <cellStyle name="Output 19" xfId="7385"/>
    <cellStyle name="Output 19 2" xfId="7386"/>
    <cellStyle name="Output 19 3" xfId="7387"/>
    <cellStyle name="Output 2" xfId="7388"/>
    <cellStyle name="Output 2 2" xfId="7389"/>
    <cellStyle name="Output 2 3" xfId="7390"/>
    <cellStyle name="Output 2 4" xfId="7391"/>
    <cellStyle name="Output 20" xfId="7392"/>
    <cellStyle name="Output 20 2" xfId="7393"/>
    <cellStyle name="Output 20 3" xfId="7394"/>
    <cellStyle name="Output 21" xfId="7395"/>
    <cellStyle name="Output 21 2" xfId="7396"/>
    <cellStyle name="Output 21 3" xfId="7397"/>
    <cellStyle name="Output 22" xfId="7398"/>
    <cellStyle name="Output 22 2" xfId="7399"/>
    <cellStyle name="Output 22 3" xfId="7400"/>
    <cellStyle name="Output 23" xfId="7401"/>
    <cellStyle name="Output 23 2" xfId="7402"/>
    <cellStyle name="Output 23 3" xfId="7403"/>
    <cellStyle name="Output 24" xfId="7404"/>
    <cellStyle name="Output 24 2" xfId="7405"/>
    <cellStyle name="Output 24 3" xfId="7406"/>
    <cellStyle name="Output 25" xfId="7407"/>
    <cellStyle name="Output 25 2" xfId="7408"/>
    <cellStyle name="Output 25 3" xfId="7409"/>
    <cellStyle name="Output 26" xfId="7410"/>
    <cellStyle name="Output 26 2" xfId="7411"/>
    <cellStyle name="Output 26 3" xfId="7412"/>
    <cellStyle name="Output 3" xfId="7413"/>
    <cellStyle name="Output 3 2" xfId="7414"/>
    <cellStyle name="Output 3 3" xfId="7415"/>
    <cellStyle name="Output 4" xfId="7416"/>
    <cellStyle name="Output 4 2" xfId="7417"/>
    <cellStyle name="Output 4 3" xfId="7418"/>
    <cellStyle name="Output 5" xfId="7419"/>
    <cellStyle name="Output 5 2" xfId="7420"/>
    <cellStyle name="Output 5 3" xfId="7421"/>
    <cellStyle name="Output 6" xfId="7422"/>
    <cellStyle name="Output 6 2" xfId="7423"/>
    <cellStyle name="Output 6 3" xfId="7424"/>
    <cellStyle name="Output 7" xfId="7425"/>
    <cellStyle name="Output 7 2" xfId="7426"/>
    <cellStyle name="Output 7 3" xfId="7427"/>
    <cellStyle name="Output 8" xfId="7428"/>
    <cellStyle name="Output 8 2" xfId="7429"/>
    <cellStyle name="Output 8 3" xfId="7430"/>
    <cellStyle name="Output 9" xfId="7431"/>
    <cellStyle name="Output 9 2" xfId="7432"/>
    <cellStyle name="Output 9 3" xfId="7433"/>
    <cellStyle name="paint" xfId="7434"/>
    <cellStyle name="paint 2" xfId="7435"/>
    <cellStyle name="paint 3" xfId="7436"/>
    <cellStyle name="paint 4" xfId="7437"/>
    <cellStyle name="Percent (0)" xfId="7438"/>
    <cellStyle name="Percent (0) 2" xfId="7439"/>
    <cellStyle name="Percent (0) 3" xfId="7440"/>
    <cellStyle name="Percent [0]" xfId="7441"/>
    <cellStyle name="Percent [0] 2" xfId="7442"/>
    <cellStyle name="Percent [0] 3" xfId="7443"/>
    <cellStyle name="Percent [00]" xfId="7444"/>
    <cellStyle name="Percent [00] 2" xfId="7445"/>
    <cellStyle name="Percent [00] 3" xfId="7446"/>
    <cellStyle name="Percent [2]" xfId="7447"/>
    <cellStyle name="Percent [2] 2" xfId="7448"/>
    <cellStyle name="Percent [2] 3" xfId="7449"/>
    <cellStyle name="Percent 0%" xfId="7450"/>
    <cellStyle name="Percent 0.00%" xfId="7451"/>
    <cellStyle name="Percent 10" xfId="7452"/>
    <cellStyle name="Percent 11" xfId="7453"/>
    <cellStyle name="Percent 12" xfId="7454"/>
    <cellStyle name="Percent 13" xfId="7455"/>
    <cellStyle name="Percent 14" xfId="7456"/>
    <cellStyle name="Percent 15" xfId="7457"/>
    <cellStyle name="Percent 16" xfId="7458"/>
    <cellStyle name="Percent 17" xfId="7459"/>
    <cellStyle name="Percent 18" xfId="7460"/>
    <cellStyle name="Percent 19" xfId="7461"/>
    <cellStyle name="Percent 2" xfId="7462"/>
    <cellStyle name="Percent 2 2" xfId="7463"/>
    <cellStyle name="Percent 2 3" xfId="7464"/>
    <cellStyle name="Percent 20" xfId="7465"/>
    <cellStyle name="Percent 21" xfId="7466"/>
    <cellStyle name="Percent 22" xfId="7467"/>
    <cellStyle name="Percent 23" xfId="7468"/>
    <cellStyle name="Percent 24" xfId="7469"/>
    <cellStyle name="Percent 25" xfId="7470"/>
    <cellStyle name="Percent 26" xfId="7471"/>
    <cellStyle name="Percent 27" xfId="7472"/>
    <cellStyle name="Percent 28" xfId="7473"/>
    <cellStyle name="Percent 29" xfId="7474"/>
    <cellStyle name="Percent 3" xfId="7475"/>
    <cellStyle name="Percent 3 2" xfId="7476"/>
    <cellStyle name="Percent 3 3" xfId="7477"/>
    <cellStyle name="Percent 30" xfId="7478"/>
    <cellStyle name="Percent 31" xfId="7479"/>
    <cellStyle name="Percent 32" xfId="7480"/>
    <cellStyle name="Percent 33" xfId="7481"/>
    <cellStyle name="Percent 34" xfId="7482"/>
    <cellStyle name="Percent 35" xfId="7483"/>
    <cellStyle name="Percent 36" xfId="7484"/>
    <cellStyle name="Percent 37" xfId="7485"/>
    <cellStyle name="Percent 38" xfId="7486"/>
    <cellStyle name="Percent 39" xfId="7487"/>
    <cellStyle name="Percent 4" xfId="7488"/>
    <cellStyle name="Percent 4 2" xfId="7489"/>
    <cellStyle name="Percent 40" xfId="7490"/>
    <cellStyle name="Percent 41" xfId="7491"/>
    <cellStyle name="Percent 42" xfId="7492"/>
    <cellStyle name="Percent 43" xfId="7493"/>
    <cellStyle name="Percent 44" xfId="7494"/>
    <cellStyle name="Percent 45" xfId="7495"/>
    <cellStyle name="Percent 46" xfId="7496"/>
    <cellStyle name="Percent 47" xfId="7497"/>
    <cellStyle name="Percent 48" xfId="7498"/>
    <cellStyle name="Percent 49" xfId="7499"/>
    <cellStyle name="Percent 5" xfId="7500"/>
    <cellStyle name="Percent 50" xfId="7501"/>
    <cellStyle name="Percent 51" xfId="7502"/>
    <cellStyle name="Percent 52" xfId="7503"/>
    <cellStyle name="Percent 53" xfId="7504"/>
    <cellStyle name="Percent 54" xfId="7505"/>
    <cellStyle name="Percent 55" xfId="7506"/>
    <cellStyle name="Percent 56" xfId="7507"/>
    <cellStyle name="Percent 57" xfId="7508"/>
    <cellStyle name="Percent 58" xfId="7509"/>
    <cellStyle name="Percent 59" xfId="7510"/>
    <cellStyle name="Percent 6" xfId="7511"/>
    <cellStyle name="Percent 60" xfId="7512"/>
    <cellStyle name="Percent 61" xfId="7513"/>
    <cellStyle name="Percent 62" xfId="7514"/>
    <cellStyle name="Percent 63" xfId="7515"/>
    <cellStyle name="Percent 64" xfId="7516"/>
    <cellStyle name="Percent 65" xfId="7517"/>
    <cellStyle name="Percent 66" xfId="7518"/>
    <cellStyle name="Percent 67" xfId="7519"/>
    <cellStyle name="Percent 68" xfId="7520"/>
    <cellStyle name="Percent 69" xfId="7521"/>
    <cellStyle name="Percent 7" xfId="7522"/>
    <cellStyle name="Percent 70" xfId="7523"/>
    <cellStyle name="Percent 71" xfId="7524"/>
    <cellStyle name="Percent 72" xfId="7525"/>
    <cellStyle name="Percent 73" xfId="7526"/>
    <cellStyle name="Percent 74" xfId="7527"/>
    <cellStyle name="Percent 75" xfId="7528"/>
    <cellStyle name="Percent 76" xfId="7529"/>
    <cellStyle name="Percent 77" xfId="7530"/>
    <cellStyle name="Percent 78" xfId="7531"/>
    <cellStyle name="Percent 79" xfId="7532"/>
    <cellStyle name="Percent 8" xfId="7533"/>
    <cellStyle name="Percent 80" xfId="7534"/>
    <cellStyle name="Percent 81" xfId="7535"/>
    <cellStyle name="Percent 81 2" xfId="7536"/>
    <cellStyle name="Percent 82" xfId="7537"/>
    <cellStyle name="Percent 82 2" xfId="7538"/>
    <cellStyle name="Percent 83" xfId="7539"/>
    <cellStyle name="Percent 83 2" xfId="7540"/>
    <cellStyle name="Percent 84" xfId="7541"/>
    <cellStyle name="Percent 84 2" xfId="7542"/>
    <cellStyle name="Percent 9" xfId="7543"/>
    <cellStyle name="percentgen" xfId="7544"/>
    <cellStyle name="PerShare" xfId="7545"/>
    <cellStyle name="PerSharenodollar" xfId="7546"/>
    <cellStyle name="Pilkku_Valuation" xfId="7547"/>
    <cellStyle name="Piug" xfId="7548"/>
    <cellStyle name="Piug 2" xfId="7549"/>
    <cellStyle name="piw#" xfId="7550"/>
    <cellStyle name="piw%" xfId="7551"/>
    <cellStyle name="Plug" xfId="7552"/>
    <cellStyle name="Plug 2" xfId="7553"/>
    <cellStyle name="Pourcentage_Profit &amp; Loss" xfId="7554"/>
    <cellStyle name="PrePop Currency (0)" xfId="7555"/>
    <cellStyle name="PrePop Currency (0) 2" xfId="7556"/>
    <cellStyle name="PrePop Currency (0) 3" xfId="7557"/>
    <cellStyle name="PrePop Currency (2)" xfId="7558"/>
    <cellStyle name="PrePop Currency (2) 2" xfId="7559"/>
    <cellStyle name="PrePop Currency (2) 3" xfId="7560"/>
    <cellStyle name="PrePop Units (0)" xfId="7561"/>
    <cellStyle name="PrePop Units (0) 2" xfId="7562"/>
    <cellStyle name="PrePop Units (0) 3" xfId="7563"/>
    <cellStyle name="PrePop Units (1)" xfId="7564"/>
    <cellStyle name="PrePop Units (1) 2" xfId="7565"/>
    <cellStyle name="PrePop Units (1) 3" xfId="7566"/>
    <cellStyle name="PrePop Units (1) 4" xfId="7567"/>
    <cellStyle name="PrePop Units (2)" xfId="7568"/>
    <cellStyle name="PrePop Units (2) 2" xfId="7569"/>
    <cellStyle name="PrePop Units (2) 3" xfId="7570"/>
    <cellStyle name="Price_Body" xfId="7571"/>
    <cellStyle name="prochrek" xfId="7572"/>
    <cellStyle name="Report" xfId="7573"/>
    <cellStyle name="Report 2" xfId="7574"/>
    <cellStyle name="Report 3" xfId="7575"/>
    <cellStyle name="RMG - PB01.93" xfId="7576"/>
    <cellStyle name="RMG - PB01.93 2" xfId="7577"/>
    <cellStyle name="RMG - PB01.93 3" xfId="7578"/>
    <cellStyle name="Rubles" xfId="7579"/>
    <cellStyle name="SAPBEXaggData" xfId="7580"/>
    <cellStyle name="SAPBEXaggDataEmph" xfId="7581"/>
    <cellStyle name="SAPBEXaggItem" xfId="7582"/>
    <cellStyle name="SAPBEXaggItemX" xfId="7583"/>
    <cellStyle name="SAPBEXchaText" xfId="7584"/>
    <cellStyle name="SAPBEXchaText 2" xfId="7585"/>
    <cellStyle name="SAPBEXchaText 3" xfId="7586"/>
    <cellStyle name="SAPBEXexcBad7" xfId="7587"/>
    <cellStyle name="SAPBEXexcBad8" xfId="7588"/>
    <cellStyle name="SAPBEXexcBad9" xfId="7589"/>
    <cellStyle name="SAPBEXexcCritical4" xfId="7590"/>
    <cellStyle name="SAPBEXexcCritical5" xfId="7591"/>
    <cellStyle name="SAPBEXexcCritical6" xfId="7592"/>
    <cellStyle name="SAPBEXexcGood1" xfId="7593"/>
    <cellStyle name="SAPBEXexcGood2" xfId="7594"/>
    <cellStyle name="SAPBEXexcGood3" xfId="7595"/>
    <cellStyle name="SAPBEXfilterDrill" xfId="7596"/>
    <cellStyle name="SAPBEXfilterItem" xfId="7597"/>
    <cellStyle name="SAPBEXfilterText" xfId="7598"/>
    <cellStyle name="SAPBEXformats" xfId="7599"/>
    <cellStyle name="SAPBEXformats 2" xfId="7600"/>
    <cellStyle name="SAPBEXformats 3" xfId="7601"/>
    <cellStyle name="SAPBEXheaderItem" xfId="7602"/>
    <cellStyle name="SAPBEXheaderText" xfId="7603"/>
    <cellStyle name="SAPBEXHLevel0" xfId="7604"/>
    <cellStyle name="SAPBEXHLevel0 2" xfId="7605"/>
    <cellStyle name="SAPBEXHLevel0 2 2" xfId="7606"/>
    <cellStyle name="SAPBEXHLevel0 2 3" xfId="7607"/>
    <cellStyle name="SAPBEXHLevel0 2 4" xfId="7608"/>
    <cellStyle name="SAPBEXHLevel0 3" xfId="7609"/>
    <cellStyle name="SAPBEXHLevel0 4" xfId="7610"/>
    <cellStyle name="SAPBEXHLevel0 5" xfId="7611"/>
    <cellStyle name="SAPBEXHLevel0 6" xfId="7612"/>
    <cellStyle name="SAPBEXHLevel0X" xfId="7613"/>
    <cellStyle name="SAPBEXHLevel0X 2" xfId="7614"/>
    <cellStyle name="SAPBEXHLevel0X 3" xfId="7615"/>
    <cellStyle name="SAPBEXHLevel1" xfId="7616"/>
    <cellStyle name="SAPBEXHLevel1 2" xfId="7617"/>
    <cellStyle name="SAPBEXHLevel1 2 2" xfId="7618"/>
    <cellStyle name="SAPBEXHLevel1 2 3" xfId="7619"/>
    <cellStyle name="SAPBEXHLevel1 2 4" xfId="7620"/>
    <cellStyle name="SAPBEXHLevel1 3" xfId="7621"/>
    <cellStyle name="SAPBEXHLevel1 4" xfId="7622"/>
    <cellStyle name="SAPBEXHLevel1 5" xfId="7623"/>
    <cellStyle name="SAPBEXHLevel1 6" xfId="7624"/>
    <cellStyle name="SAPBEXHLevel1X" xfId="7625"/>
    <cellStyle name="SAPBEXHLevel1X 2" xfId="7626"/>
    <cellStyle name="SAPBEXHLevel1X 3" xfId="7627"/>
    <cellStyle name="SAPBEXHLevel2" xfId="7628"/>
    <cellStyle name="SAPBEXHLevel2 2" xfId="7629"/>
    <cellStyle name="SAPBEXHLevel2 2 2" xfId="7630"/>
    <cellStyle name="SAPBEXHLevel2 2 3" xfId="7631"/>
    <cellStyle name="SAPBEXHLevel2 2 4" xfId="7632"/>
    <cellStyle name="SAPBEXHLevel2 3" xfId="7633"/>
    <cellStyle name="SAPBEXHLevel2 4" xfId="7634"/>
    <cellStyle name="SAPBEXHLevel2 5" xfId="7635"/>
    <cellStyle name="SAPBEXHLevel2 6" xfId="7636"/>
    <cellStyle name="SAPBEXHLevel2X" xfId="7637"/>
    <cellStyle name="SAPBEXHLevel2X 2" xfId="7638"/>
    <cellStyle name="SAPBEXHLevel2X 3" xfId="7639"/>
    <cellStyle name="SAPBEXHLevel3" xfId="7640"/>
    <cellStyle name="SAPBEXHLevel3 2" xfId="7641"/>
    <cellStyle name="SAPBEXHLevel3 2 2" xfId="7642"/>
    <cellStyle name="SAPBEXHLevel3 2 3" xfId="7643"/>
    <cellStyle name="SAPBEXHLevel3 2 4" xfId="7644"/>
    <cellStyle name="SAPBEXHLevel3 3" xfId="7645"/>
    <cellStyle name="SAPBEXHLevel3 4" xfId="7646"/>
    <cellStyle name="SAPBEXHLevel3 5" xfId="7647"/>
    <cellStyle name="SAPBEXHLevel3 6" xfId="7648"/>
    <cellStyle name="SAPBEXHLevel3X" xfId="7649"/>
    <cellStyle name="SAPBEXHLevel3X 2" xfId="7650"/>
    <cellStyle name="SAPBEXHLevel3X 3" xfId="7651"/>
    <cellStyle name="SAPBEXresData" xfId="7652"/>
    <cellStyle name="SAPBEXresDataEmph" xfId="7653"/>
    <cellStyle name="SAPBEXresItem" xfId="7654"/>
    <cellStyle name="SAPBEXresItemX" xfId="7655"/>
    <cellStyle name="SAPBEXstdData" xfId="7656"/>
    <cellStyle name="SAPBEXstdDataEmph" xfId="7657"/>
    <cellStyle name="SAPBEXstdItem" xfId="7658"/>
    <cellStyle name="SAPBEXstdItem 2" xfId="7659"/>
    <cellStyle name="SAPBEXstdItem 3" xfId="7660"/>
    <cellStyle name="SAPBEXstdItemX" xfId="7661"/>
    <cellStyle name="SAPBEXstdItemX 2" xfId="7662"/>
    <cellStyle name="SAPBEXstdItemX 3" xfId="7663"/>
    <cellStyle name="SAPBEXtitle" xfId="7664"/>
    <cellStyle name="SAPBEXtitle 2" xfId="7665"/>
    <cellStyle name="SAPBEXtitle 3" xfId="7666"/>
    <cellStyle name="SAPBEXundefined" xfId="7667"/>
    <cellStyle name="SAPLocked" xfId="7668"/>
    <cellStyle name="SAPUnLocked" xfId="7669"/>
    <cellStyle name="small" xfId="7670"/>
    <cellStyle name="stand_bord" xfId="7671"/>
    <cellStyle name="Standaard 2" xfId="7672"/>
    <cellStyle name="Standaard 2 2" xfId="7673"/>
    <cellStyle name="Standaard 2 3" xfId="7674"/>
    <cellStyle name="Standaard 3" xfId="7675"/>
    <cellStyle name="Standaard 3 2" xfId="7676"/>
    <cellStyle name="Standaard 3 3" xfId="7677"/>
    <cellStyle name="Standaard 4" xfId="7678"/>
    <cellStyle name="Standaard 4 2" xfId="7679"/>
    <cellStyle name="Standaard 4 3" xfId="7680"/>
    <cellStyle name="Standaard 5" xfId="7681"/>
    <cellStyle name="Standaard 5 2" xfId="7682"/>
    <cellStyle name="Standaard 5 3" xfId="7683"/>
    <cellStyle name="Standard_20020617_Modell_PUFA_neu_v9" xfId="7684"/>
    <cellStyle name="Stijl 1" xfId="7685"/>
    <cellStyle name="Stijl 1 2" xfId="7686"/>
    <cellStyle name="Stijl 1 3" xfId="7687"/>
    <cellStyle name="Style 1" xfId="7688"/>
    <cellStyle name="Style 1 2" xfId="7689"/>
    <cellStyle name="Style 1 2 2" xfId="7690"/>
    <cellStyle name="Style 1 2 3" xfId="7691"/>
    <cellStyle name="Style 1 3" xfId="7692"/>
    <cellStyle name="Style 1 4" xfId="7693"/>
    <cellStyle name="Style 1 5" xfId="7694"/>
    <cellStyle name="Style 2" xfId="7695"/>
    <cellStyle name="Style 2 2" xfId="7696"/>
    <cellStyle name="Style 2 2 2" xfId="7697"/>
    <cellStyle name="Style 2 2 3" xfId="7698"/>
    <cellStyle name="Style 2 3" xfId="7699"/>
    <cellStyle name="Style 2 4" xfId="7700"/>
    <cellStyle name="Style 2 5" xfId="7701"/>
    <cellStyle name="Style 3" xfId="7702"/>
    <cellStyle name="tabel" xfId="7703"/>
    <cellStyle name="tabel 2" xfId="7704"/>
    <cellStyle name="Text Indent A" xfId="7705"/>
    <cellStyle name="Text Indent A 2" xfId="7706"/>
    <cellStyle name="Text Indent B" xfId="7707"/>
    <cellStyle name="Text Indent B 2" xfId="7708"/>
    <cellStyle name="Text Indent B 3" xfId="7709"/>
    <cellStyle name="Text Indent B 4" xfId="7710"/>
    <cellStyle name="Text Indent C" xfId="7711"/>
    <cellStyle name="Text Indent C 2" xfId="7712"/>
    <cellStyle name="Text Indent C 3" xfId="7713"/>
    <cellStyle name="Text Indent C 4" xfId="7714"/>
    <cellStyle name="Tickmark" xfId="7715"/>
    <cellStyle name="Tickmark 2" xfId="7716"/>
    <cellStyle name="Tickmark 3" xfId="7717"/>
    <cellStyle name="Tickmark 4" xfId="7718"/>
    <cellStyle name="timeperiod" xfId="7719"/>
    <cellStyle name="Titel" xfId="7720"/>
    <cellStyle name="Titel 2" xfId="7721"/>
    <cellStyle name="Titel 3" xfId="7722"/>
    <cellStyle name="Title 10" xfId="7723"/>
    <cellStyle name="Title 10 2" xfId="7724"/>
    <cellStyle name="Title 10 3" xfId="7725"/>
    <cellStyle name="Title 11" xfId="7726"/>
    <cellStyle name="Title 11 2" xfId="7727"/>
    <cellStyle name="Title 11 3" xfId="7728"/>
    <cellStyle name="Title 12" xfId="7729"/>
    <cellStyle name="Title 12 2" xfId="7730"/>
    <cellStyle name="Title 12 3" xfId="7731"/>
    <cellStyle name="Title 13" xfId="7732"/>
    <cellStyle name="Title 13 2" xfId="7733"/>
    <cellStyle name="Title 13 3" xfId="7734"/>
    <cellStyle name="Title 14" xfId="7735"/>
    <cellStyle name="Title 14 2" xfId="7736"/>
    <cellStyle name="Title 14 3" xfId="7737"/>
    <cellStyle name="Title 15" xfId="7738"/>
    <cellStyle name="Title 15 2" xfId="7739"/>
    <cellStyle name="Title 15 3" xfId="7740"/>
    <cellStyle name="Title 16" xfId="7741"/>
    <cellStyle name="Title 16 2" xfId="7742"/>
    <cellStyle name="Title 16 3" xfId="7743"/>
    <cellStyle name="Title 17" xfId="7744"/>
    <cellStyle name="Title 17 2" xfId="7745"/>
    <cellStyle name="Title 17 3" xfId="7746"/>
    <cellStyle name="Title 18" xfId="7747"/>
    <cellStyle name="Title 18 2" xfId="7748"/>
    <cellStyle name="Title 18 3" xfId="7749"/>
    <cellStyle name="Title 19" xfId="7750"/>
    <cellStyle name="Title 19 2" xfId="7751"/>
    <cellStyle name="Title 19 3" xfId="7752"/>
    <cellStyle name="Title 2" xfId="7753"/>
    <cellStyle name="Title 2 2" xfId="7754"/>
    <cellStyle name="Title 2 3" xfId="7755"/>
    <cellStyle name="Title 2 4" xfId="7756"/>
    <cellStyle name="Title 20" xfId="7757"/>
    <cellStyle name="Title 20 2" xfId="7758"/>
    <cellStyle name="Title 20 3" xfId="7759"/>
    <cellStyle name="Title 21" xfId="7760"/>
    <cellStyle name="Title 21 2" xfId="7761"/>
    <cellStyle name="Title 21 3" xfId="7762"/>
    <cellStyle name="Title 22" xfId="7763"/>
    <cellStyle name="Title 22 2" xfId="7764"/>
    <cellStyle name="Title 22 3" xfId="7765"/>
    <cellStyle name="Title 23" xfId="7766"/>
    <cellStyle name="Title 23 2" xfId="7767"/>
    <cellStyle name="Title 23 3" xfId="7768"/>
    <cellStyle name="Title 24" xfId="7769"/>
    <cellStyle name="Title 24 2" xfId="7770"/>
    <cellStyle name="Title 24 3" xfId="7771"/>
    <cellStyle name="Title 25" xfId="7772"/>
    <cellStyle name="Title 25 2" xfId="7773"/>
    <cellStyle name="Title 25 3" xfId="7774"/>
    <cellStyle name="Title 26" xfId="7775"/>
    <cellStyle name="Title 26 2" xfId="7776"/>
    <cellStyle name="Title 26 3" xfId="7777"/>
    <cellStyle name="Title 3" xfId="7778"/>
    <cellStyle name="Title 3 2" xfId="7779"/>
    <cellStyle name="Title 3 3" xfId="7780"/>
    <cellStyle name="Title 4" xfId="7781"/>
    <cellStyle name="Title 4 2" xfId="7782"/>
    <cellStyle name="Title 4 3" xfId="7783"/>
    <cellStyle name="Title 5" xfId="7784"/>
    <cellStyle name="Title 5 2" xfId="7785"/>
    <cellStyle name="Title 5 3" xfId="7786"/>
    <cellStyle name="Title 6" xfId="7787"/>
    <cellStyle name="Title 6 2" xfId="7788"/>
    <cellStyle name="Title 6 3" xfId="7789"/>
    <cellStyle name="Title 7" xfId="7790"/>
    <cellStyle name="Title 7 2" xfId="7791"/>
    <cellStyle name="Title 7 3" xfId="7792"/>
    <cellStyle name="Title 8" xfId="7793"/>
    <cellStyle name="Title 8 2" xfId="7794"/>
    <cellStyle name="Title 8 3" xfId="7795"/>
    <cellStyle name="Title 9" xfId="7796"/>
    <cellStyle name="Title 9 2" xfId="7797"/>
    <cellStyle name="Title 9 3" xfId="7798"/>
    <cellStyle name="Totaal" xfId="7799"/>
    <cellStyle name="Totaal 2" xfId="7800"/>
    <cellStyle name="Totaal 3" xfId="7801"/>
    <cellStyle name="Total 10" xfId="7802"/>
    <cellStyle name="Total 10 2" xfId="7803"/>
    <cellStyle name="Total 10 3" xfId="7804"/>
    <cellStyle name="Total 11" xfId="7805"/>
    <cellStyle name="Total 11 2" xfId="7806"/>
    <cellStyle name="Total 11 3" xfId="7807"/>
    <cellStyle name="Total 12" xfId="7808"/>
    <cellStyle name="Total 12 2" xfId="7809"/>
    <cellStyle name="Total 12 3" xfId="7810"/>
    <cellStyle name="Total 13" xfId="7811"/>
    <cellStyle name="Total 13 2" xfId="7812"/>
    <cellStyle name="Total 13 3" xfId="7813"/>
    <cellStyle name="Total 14" xfId="7814"/>
    <cellStyle name="Total 14 2" xfId="7815"/>
    <cellStyle name="Total 14 3" xfId="7816"/>
    <cellStyle name="Total 15" xfId="7817"/>
    <cellStyle name="Total 15 2" xfId="7818"/>
    <cellStyle name="Total 15 3" xfId="7819"/>
    <cellStyle name="Total 16" xfId="7820"/>
    <cellStyle name="Total 16 2" xfId="7821"/>
    <cellStyle name="Total 16 3" xfId="7822"/>
    <cellStyle name="Total 17" xfId="7823"/>
    <cellStyle name="Total 17 2" xfId="7824"/>
    <cellStyle name="Total 17 3" xfId="7825"/>
    <cellStyle name="Total 18" xfId="7826"/>
    <cellStyle name="Total 18 2" xfId="7827"/>
    <cellStyle name="Total 18 3" xfId="7828"/>
    <cellStyle name="Total 19" xfId="7829"/>
    <cellStyle name="Total 19 2" xfId="7830"/>
    <cellStyle name="Total 19 3" xfId="7831"/>
    <cellStyle name="Total 2" xfId="7832"/>
    <cellStyle name="Total 2 2" xfId="7833"/>
    <cellStyle name="Total 2 3" xfId="7834"/>
    <cellStyle name="Total 2 4" xfId="7835"/>
    <cellStyle name="Total 20" xfId="7836"/>
    <cellStyle name="Total 20 2" xfId="7837"/>
    <cellStyle name="Total 20 3" xfId="7838"/>
    <cellStyle name="Total 21" xfId="7839"/>
    <cellStyle name="Total 21 2" xfId="7840"/>
    <cellStyle name="Total 21 3" xfId="7841"/>
    <cellStyle name="Total 22" xfId="7842"/>
    <cellStyle name="Total 22 2" xfId="7843"/>
    <cellStyle name="Total 22 3" xfId="7844"/>
    <cellStyle name="Total 23" xfId="7845"/>
    <cellStyle name="Total 23 2" xfId="7846"/>
    <cellStyle name="Total 23 3" xfId="7847"/>
    <cellStyle name="Total 24" xfId="7848"/>
    <cellStyle name="Total 24 2" xfId="7849"/>
    <cellStyle name="Total 24 3" xfId="7850"/>
    <cellStyle name="Total 25" xfId="7851"/>
    <cellStyle name="Total 25 2" xfId="7852"/>
    <cellStyle name="Total 25 3" xfId="7853"/>
    <cellStyle name="Total 26" xfId="7854"/>
    <cellStyle name="Total 26 2" xfId="7855"/>
    <cellStyle name="Total 26 3" xfId="7856"/>
    <cellStyle name="Total 3" xfId="7857"/>
    <cellStyle name="Total 3 2" xfId="7858"/>
    <cellStyle name="Total 3 3" xfId="7859"/>
    <cellStyle name="Total 4" xfId="7860"/>
    <cellStyle name="Total 4 2" xfId="7861"/>
    <cellStyle name="Total 4 3" xfId="7862"/>
    <cellStyle name="Total 5" xfId="7863"/>
    <cellStyle name="Total 5 2" xfId="7864"/>
    <cellStyle name="Total 5 3" xfId="7865"/>
    <cellStyle name="Total 6" xfId="7866"/>
    <cellStyle name="Total 6 2" xfId="7867"/>
    <cellStyle name="Total 6 3" xfId="7868"/>
    <cellStyle name="Total 7" xfId="7869"/>
    <cellStyle name="Total 7 2" xfId="7870"/>
    <cellStyle name="Total 7 3" xfId="7871"/>
    <cellStyle name="Total 8" xfId="7872"/>
    <cellStyle name="Total 8 2" xfId="7873"/>
    <cellStyle name="Total 8 3" xfId="7874"/>
    <cellStyle name="Total 9" xfId="7875"/>
    <cellStyle name="Total 9 2" xfId="7876"/>
    <cellStyle name="Total 9 3" xfId="7877"/>
    <cellStyle name="Total1" xfId="7878"/>
    <cellStyle name="Total1 2" xfId="7879"/>
    <cellStyle name="Total1 2 2" xfId="7880"/>
    <cellStyle name="Total1 2 3" xfId="7881"/>
    <cellStyle name="Total1 3" xfId="7882"/>
    <cellStyle name="Total1 4" xfId="7883"/>
    <cellStyle name="Total2" xfId="7884"/>
    <cellStyle name="Total2 2" xfId="7885"/>
    <cellStyle name="Total2 2 2" xfId="7886"/>
    <cellStyle name="Total2 2 3" xfId="7887"/>
    <cellStyle name="Total2 3" xfId="7888"/>
    <cellStyle name="Total2 4" xfId="7889"/>
    <cellStyle name="TotalPage" xfId="7890"/>
    <cellStyle name="TotalPage 2" xfId="7891"/>
    <cellStyle name="TotalPage 3" xfId="7892"/>
    <cellStyle name="Väliotsikko" xfId="7893"/>
    <cellStyle name="Väliotsikko 2" xfId="7894"/>
    <cellStyle name="Väliotsikko 3" xfId="7895"/>
    <cellStyle name="Virgulă_30-06-2003 lei-USDru" xfId="7896"/>
    <cellStyle name="Waarschuwingstekst" xfId="7897"/>
    <cellStyle name="Waarschuwingstekst 2" xfId="7898"/>
    <cellStyle name="Waarschuwingstekst 3" xfId="7899"/>
    <cellStyle name="Währung [0]_Bal sheet - Liab. IHSW" xfId="7900"/>
    <cellStyle name="Währung_Bal sheet - Liab. IHSW" xfId="7901"/>
    <cellStyle name="Warning Text 10" xfId="7902"/>
    <cellStyle name="Warning Text 10 2" xfId="7903"/>
    <cellStyle name="Warning Text 10 3" xfId="7904"/>
    <cellStyle name="Warning Text 11" xfId="7905"/>
    <cellStyle name="Warning Text 11 2" xfId="7906"/>
    <cellStyle name="Warning Text 11 3" xfId="7907"/>
    <cellStyle name="Warning Text 12" xfId="7908"/>
    <cellStyle name="Warning Text 12 2" xfId="7909"/>
    <cellStyle name="Warning Text 12 3" xfId="7910"/>
    <cellStyle name="Warning Text 13" xfId="7911"/>
    <cellStyle name="Warning Text 13 2" xfId="7912"/>
    <cellStyle name="Warning Text 13 3" xfId="7913"/>
    <cellStyle name="Warning Text 14" xfId="7914"/>
    <cellStyle name="Warning Text 14 2" xfId="7915"/>
    <cellStyle name="Warning Text 14 3" xfId="7916"/>
    <cellStyle name="Warning Text 15" xfId="7917"/>
    <cellStyle name="Warning Text 15 2" xfId="7918"/>
    <cellStyle name="Warning Text 15 3" xfId="7919"/>
    <cellStyle name="Warning Text 16" xfId="7920"/>
    <cellStyle name="Warning Text 16 2" xfId="7921"/>
    <cellStyle name="Warning Text 16 3" xfId="7922"/>
    <cellStyle name="Warning Text 17" xfId="7923"/>
    <cellStyle name="Warning Text 17 2" xfId="7924"/>
    <cellStyle name="Warning Text 17 3" xfId="7925"/>
    <cellStyle name="Warning Text 18" xfId="7926"/>
    <cellStyle name="Warning Text 18 2" xfId="7927"/>
    <cellStyle name="Warning Text 18 3" xfId="7928"/>
    <cellStyle name="Warning Text 19" xfId="7929"/>
    <cellStyle name="Warning Text 19 2" xfId="7930"/>
    <cellStyle name="Warning Text 19 3" xfId="7931"/>
    <cellStyle name="Warning Text 2" xfId="7932"/>
    <cellStyle name="Warning Text 2 2" xfId="7933"/>
    <cellStyle name="Warning Text 2 3" xfId="7934"/>
    <cellStyle name="Warning Text 2 4" xfId="7935"/>
    <cellStyle name="Warning Text 20" xfId="7936"/>
    <cellStyle name="Warning Text 20 2" xfId="7937"/>
    <cellStyle name="Warning Text 20 3" xfId="7938"/>
    <cellStyle name="Warning Text 21" xfId="7939"/>
    <cellStyle name="Warning Text 21 2" xfId="7940"/>
    <cellStyle name="Warning Text 21 3" xfId="7941"/>
    <cellStyle name="Warning Text 22" xfId="7942"/>
    <cellStyle name="Warning Text 22 2" xfId="7943"/>
    <cellStyle name="Warning Text 22 3" xfId="7944"/>
    <cellStyle name="Warning Text 23" xfId="7945"/>
    <cellStyle name="Warning Text 23 2" xfId="7946"/>
    <cellStyle name="Warning Text 23 3" xfId="7947"/>
    <cellStyle name="Warning Text 24" xfId="7948"/>
    <cellStyle name="Warning Text 24 2" xfId="7949"/>
    <cellStyle name="Warning Text 24 3" xfId="7950"/>
    <cellStyle name="Warning Text 25" xfId="7951"/>
    <cellStyle name="Warning Text 25 2" xfId="7952"/>
    <cellStyle name="Warning Text 25 3" xfId="7953"/>
    <cellStyle name="Warning Text 26" xfId="7954"/>
    <cellStyle name="Warning Text 26 2" xfId="7955"/>
    <cellStyle name="Warning Text 26 3" xfId="7956"/>
    <cellStyle name="Warning Text 3" xfId="7957"/>
    <cellStyle name="Warning Text 3 2" xfId="7958"/>
    <cellStyle name="Warning Text 3 3" xfId="7959"/>
    <cellStyle name="Warning Text 4" xfId="7960"/>
    <cellStyle name="Warning Text 4 2" xfId="7961"/>
    <cellStyle name="Warning Text 4 3" xfId="7962"/>
    <cellStyle name="Warning Text 5" xfId="7963"/>
    <cellStyle name="Warning Text 5 2" xfId="7964"/>
    <cellStyle name="Warning Text 5 3" xfId="7965"/>
    <cellStyle name="Warning Text 6" xfId="7966"/>
    <cellStyle name="Warning Text 6 2" xfId="7967"/>
    <cellStyle name="Warning Text 6 3" xfId="7968"/>
    <cellStyle name="Warning Text 7" xfId="7969"/>
    <cellStyle name="Warning Text 7 2" xfId="7970"/>
    <cellStyle name="Warning Text 7 3" xfId="7971"/>
    <cellStyle name="Warning Text 8" xfId="7972"/>
    <cellStyle name="Warning Text 8 2" xfId="7973"/>
    <cellStyle name="Warning Text 8 3" xfId="7974"/>
    <cellStyle name="Warning Text 9" xfId="7975"/>
    <cellStyle name="Warning Text 9 2" xfId="7976"/>
    <cellStyle name="Warning Text 9 3" xfId="7977"/>
    <cellStyle name="Year" xfId="7978"/>
    <cellStyle name="Year 2" xfId="7979"/>
    <cellStyle name="Year 3" xfId="7980"/>
    <cellStyle name="Акцент1 2" xfId="7981"/>
    <cellStyle name="Акцент1 2 2" xfId="7982"/>
    <cellStyle name="Акцент2 2" xfId="7983"/>
    <cellStyle name="Акцент2 2 2" xfId="7984"/>
    <cellStyle name="Акцент3 2" xfId="7985"/>
    <cellStyle name="Акцент3 2 2" xfId="7986"/>
    <cellStyle name="Акцент4 2" xfId="7987"/>
    <cellStyle name="Акцент4 2 2" xfId="7988"/>
    <cellStyle name="Акцент5 2" xfId="7989"/>
    <cellStyle name="Акцент5 2 2" xfId="7990"/>
    <cellStyle name="Акцент6 2" xfId="7991"/>
    <cellStyle name="Акцент6 2 2" xfId="7992"/>
    <cellStyle name="Беззащитный" xfId="7993"/>
    <cellStyle name="Ввод  2" xfId="7994"/>
    <cellStyle name="Ввод  2 2" xfId="7995"/>
    <cellStyle name="Верт. заголовок" xfId="7996"/>
    <cellStyle name="Вес_продукта" xfId="7997"/>
    <cellStyle name="Вывод 2" xfId="7998"/>
    <cellStyle name="Вывод 2 2" xfId="7999"/>
    <cellStyle name="Вычисление 2" xfId="8000"/>
    <cellStyle name="Вычисление 2 2" xfId="8001"/>
    <cellStyle name="Гиперссылка 2" xfId="8002"/>
    <cellStyle name="Гиперссылка 2 2" xfId="8003"/>
    <cellStyle name="Гиперссылка 2 3" xfId="8004"/>
    <cellStyle name="Гиперссылка 2 4" xfId="8005"/>
    <cellStyle name="Гиперссылка 3" xfId="8006"/>
    <cellStyle name="Гиперссылка 4" xfId="8007"/>
    <cellStyle name="Гиперссылка 5" xfId="8008"/>
    <cellStyle name="Гиперссылка 6" xfId="8009"/>
    <cellStyle name="Группа" xfId="8010"/>
    <cellStyle name="Группа 0" xfId="8011"/>
    <cellStyle name="Группа 1" xfId="8012"/>
    <cellStyle name="Группа 2" xfId="8013"/>
    <cellStyle name="Группа 2 2" xfId="8014"/>
    <cellStyle name="Группа 2 3" xfId="8015"/>
    <cellStyle name="Группа 2 4" xfId="8016"/>
    <cellStyle name="Группа 3" xfId="8017"/>
    <cellStyle name="Группа 4" xfId="8018"/>
    <cellStyle name="Группа 5" xfId="8019"/>
    <cellStyle name="Группа 6" xfId="8020"/>
    <cellStyle name="Группа 7" xfId="8021"/>
    <cellStyle name="Группа 8" xfId="8022"/>
    <cellStyle name="Группа_Бюллетень декабрь 2003 2" xfId="8023"/>
    <cellStyle name="Дата" xfId="8024"/>
    <cellStyle name="Дата 2" xfId="8025"/>
    <cellStyle name="Дата 2 2" xfId="8026"/>
    <cellStyle name="Дата 2 2 2" xfId="8027"/>
    <cellStyle name="Дата 2 2 2 2" xfId="8028"/>
    <cellStyle name="Дата 2 2 2 2 2" xfId="8029"/>
    <cellStyle name="Дата 3" xfId="8030"/>
    <cellStyle name="Дата 3 2" xfId="8031"/>
    <cellStyle name="Дата 3 2 2" xfId="8032"/>
    <cellStyle name="Дата 3 2 2 2" xfId="8033"/>
    <cellStyle name="Денежный 2" xfId="8034"/>
    <cellStyle name="Заголовок" xfId="8035"/>
    <cellStyle name="Заголовок 1 2" xfId="8036"/>
    <cellStyle name="Заголовок 1 2 2" xfId="8037"/>
    <cellStyle name="Заголовок 2 2" xfId="8038"/>
    <cellStyle name="Заголовок 2 2 2" xfId="8039"/>
    <cellStyle name="Заголовок 3 2" xfId="8040"/>
    <cellStyle name="Заголовок 3 2 2" xfId="8041"/>
    <cellStyle name="Заголовок 4 2" xfId="8042"/>
    <cellStyle name="Заголовок 4 2 2" xfId="8043"/>
    <cellStyle name="Защитный" xfId="8044"/>
    <cellStyle name="Звезды" xfId="8045"/>
    <cellStyle name="Звезды 2" xfId="8046"/>
    <cellStyle name="Звезды 3" xfId="8047"/>
    <cellStyle name="Звезды 4" xfId="8048"/>
    <cellStyle name="Итог 2" xfId="8049"/>
    <cellStyle name="Итог 2 2" xfId="8050"/>
    <cellStyle name="Итого" xfId="8051"/>
    <cellStyle name="КАНДАГАЧ тел3-33-96" xfId="8052"/>
    <cellStyle name="КАНДАГАЧ тел3-33-96 2" xfId="8053"/>
    <cellStyle name="КАНДАГАЧ тел3-33-96 3" xfId="8054"/>
    <cellStyle name="КАНДАГАЧ тел3-33-96 4" xfId="8055"/>
    <cellStyle name="Контрольная ячейка 2" xfId="8056"/>
    <cellStyle name="Контрольная ячейка 2 2" xfId="8057"/>
    <cellStyle name="КТГ-Тбилиси" xfId="8058"/>
    <cellStyle name="Название 2" xfId="8059"/>
    <cellStyle name="Название 2 2" xfId="8060"/>
    <cellStyle name="Название 3" xfId="8061"/>
    <cellStyle name="Название 4" xfId="8062"/>
    <cellStyle name="Невидимый" xfId="8063"/>
    <cellStyle name="Невидимый 2" xfId="8064"/>
    <cellStyle name="Нейтральный 2" xfId="8065"/>
    <cellStyle name="Нейтральный 2 2" xfId="8066"/>
    <cellStyle name="Низ1" xfId="8067"/>
    <cellStyle name="Низ1 2" xfId="8068"/>
    <cellStyle name="Низ2" xfId="8069"/>
    <cellStyle name="Обычный" xfId="0" builtinId="0"/>
    <cellStyle name="Обычный 10" xfId="8070"/>
    <cellStyle name="Обычный 10 2" xfId="8071"/>
    <cellStyle name="Обычный 10 3" xfId="8072"/>
    <cellStyle name="Обычный 100" xfId="8073"/>
    <cellStyle name="Обычный 100 2" xfId="8074"/>
    <cellStyle name="Обычный 100 3" xfId="8075"/>
    <cellStyle name="Обычный 101" xfId="8076"/>
    <cellStyle name="Обычный 101 2" xfId="8077"/>
    <cellStyle name="Обычный 101 3" xfId="8078"/>
    <cellStyle name="Обычный 102" xfId="1"/>
    <cellStyle name="Обычный 103" xfId="8079"/>
    <cellStyle name="Обычный 103 2" xfId="8080"/>
    <cellStyle name="Обычный 104" xfId="8081"/>
    <cellStyle name="Обычный 105" xfId="8082"/>
    <cellStyle name="Обычный 106" xfId="8083"/>
    <cellStyle name="Обычный 107" xfId="8084"/>
    <cellStyle name="Обычный 108" xfId="8085"/>
    <cellStyle name="Обычный 109" xfId="8086"/>
    <cellStyle name="Обычный 11" xfId="8087"/>
    <cellStyle name="Обычный 11 2" xfId="8088"/>
    <cellStyle name="Обычный 11 2 2" xfId="8089"/>
    <cellStyle name="Обычный 11 3" xfId="8090"/>
    <cellStyle name="Обычный 11 4" xfId="8091"/>
    <cellStyle name="Обычный 110" xfId="8092"/>
    <cellStyle name="Обычный 111" xfId="8093"/>
    <cellStyle name="Обычный 112" xfId="8094"/>
    <cellStyle name="Обычный 113" xfId="8095"/>
    <cellStyle name="Обычный 114" xfId="8096"/>
    <cellStyle name="Обычный 115" xfId="8097"/>
    <cellStyle name="Обычный 116" xfId="8098"/>
    <cellStyle name="Обычный 117" xfId="8099"/>
    <cellStyle name="Обычный 118" xfId="8100"/>
    <cellStyle name="Обычный 119" xfId="8101"/>
    <cellStyle name="Обычный 12" xfId="8102"/>
    <cellStyle name="Обычный 12 10" xfId="8103"/>
    <cellStyle name="Обычный 12 2" xfId="8104"/>
    <cellStyle name="Обычный 12 2 2" xfId="8105"/>
    <cellStyle name="Обычный 12 2 3" xfId="8106"/>
    <cellStyle name="Обычный 12 3" xfId="8107"/>
    <cellStyle name="Обычный 12 3 2" xfId="8108"/>
    <cellStyle name="Обычный 12 3 3" xfId="8109"/>
    <cellStyle name="Обычный 12 4" xfId="8110"/>
    <cellStyle name="Обычный 12 4 2" xfId="8111"/>
    <cellStyle name="Обычный 12 4 3" xfId="8112"/>
    <cellStyle name="Обычный 12 5" xfId="8113"/>
    <cellStyle name="Обычный 12 5 2" xfId="8114"/>
    <cellStyle name="Обычный 12 5 3" xfId="8115"/>
    <cellStyle name="Обычный 12 6" xfId="8116"/>
    <cellStyle name="Обычный 12 7" xfId="8117"/>
    <cellStyle name="Обычный 12 8" xfId="8118"/>
    <cellStyle name="Обычный 12 9" xfId="8119"/>
    <cellStyle name="Обычный 120" xfId="8120"/>
    <cellStyle name="Обычный 121" xfId="8121"/>
    <cellStyle name="Обычный 122" xfId="8122"/>
    <cellStyle name="Обычный 123" xfId="8123"/>
    <cellStyle name="Обычный 124" xfId="8124"/>
    <cellStyle name="Обычный 13" xfId="8125"/>
    <cellStyle name="Обычный 13 2" xfId="8126"/>
    <cellStyle name="Обычный 13 2 2" xfId="8127"/>
    <cellStyle name="Обычный 13 2 3" xfId="8128"/>
    <cellStyle name="Обычный 14" xfId="8129"/>
    <cellStyle name="Обычный 14 10" xfId="8130"/>
    <cellStyle name="Обычный 14 2" xfId="8131"/>
    <cellStyle name="Обычный 14 2 2" xfId="8132"/>
    <cellStyle name="Обычный 14 2 3" xfId="8133"/>
    <cellStyle name="Обычный 14 3" xfId="8134"/>
    <cellStyle name="Обычный 14 3 2" xfId="8135"/>
    <cellStyle name="Обычный 14 3 3" xfId="8136"/>
    <cellStyle name="Обычный 14 4" xfId="8137"/>
    <cellStyle name="Обычный 14 4 2" xfId="8138"/>
    <cellStyle name="Обычный 14 4 3" xfId="8139"/>
    <cellStyle name="Обычный 14 5" xfId="8140"/>
    <cellStyle name="Обычный 14 5 2" xfId="8141"/>
    <cellStyle name="Обычный 14 5 3" xfId="8142"/>
    <cellStyle name="Обычный 14 6" xfId="8143"/>
    <cellStyle name="Обычный 14 7" xfId="8144"/>
    <cellStyle name="Обычный 14 8" xfId="8145"/>
    <cellStyle name="Обычный 14 9" xfId="8146"/>
    <cellStyle name="Обычный 15" xfId="8147"/>
    <cellStyle name="Обычный 15 10" xfId="8148"/>
    <cellStyle name="Обычный 15 2" xfId="8149"/>
    <cellStyle name="Обычный 15 2 2" xfId="8150"/>
    <cellStyle name="Обычный 15 2 3" xfId="8151"/>
    <cellStyle name="Обычный 15 3" xfId="8152"/>
    <cellStyle name="Обычный 15 3 2" xfId="8153"/>
    <cellStyle name="Обычный 15 3 3" xfId="8154"/>
    <cellStyle name="Обычный 15 4" xfId="8155"/>
    <cellStyle name="Обычный 15 4 2" xfId="8156"/>
    <cellStyle name="Обычный 15 4 3" xfId="8157"/>
    <cellStyle name="Обычный 15 5" xfId="8158"/>
    <cellStyle name="Обычный 15 5 2" xfId="8159"/>
    <cellStyle name="Обычный 15 5 3" xfId="8160"/>
    <cellStyle name="Обычный 15 6" xfId="8161"/>
    <cellStyle name="Обычный 15 7" xfId="8162"/>
    <cellStyle name="Обычный 15 8" xfId="8163"/>
    <cellStyle name="Обычный 15 9" xfId="8164"/>
    <cellStyle name="Обычный 16" xfId="8165"/>
    <cellStyle name="Обычный 16 2" xfId="8166"/>
    <cellStyle name="Обычный 16 3" xfId="8167"/>
    <cellStyle name="Обычный 17" xfId="8168"/>
    <cellStyle name="Обычный 17 2" xfId="8169"/>
    <cellStyle name="Обычный 17 2 2" xfId="8170"/>
    <cellStyle name="Обычный 17 3" xfId="8171"/>
    <cellStyle name="Обычный 17 4" xfId="8172"/>
    <cellStyle name="Обычный 17 5" xfId="8173"/>
    <cellStyle name="Обычный 18" xfId="8174"/>
    <cellStyle name="Обычный 18 10" xfId="8175"/>
    <cellStyle name="Обычный 18 2" xfId="8176"/>
    <cellStyle name="Обычный 18 2 2" xfId="8177"/>
    <cellStyle name="Обычный 18 2 3" xfId="8178"/>
    <cellStyle name="Обычный 18 3" xfId="8179"/>
    <cellStyle name="Обычный 18 3 2" xfId="8180"/>
    <cellStyle name="Обычный 18 3 3" xfId="8181"/>
    <cellStyle name="Обычный 18 4" xfId="8182"/>
    <cellStyle name="Обычный 18 4 2" xfId="8183"/>
    <cellStyle name="Обычный 18 4 3" xfId="8184"/>
    <cellStyle name="Обычный 18 5" xfId="8185"/>
    <cellStyle name="Обычный 18 5 2" xfId="8186"/>
    <cellStyle name="Обычный 18 5 3" xfId="8187"/>
    <cellStyle name="Обычный 18 6" xfId="8188"/>
    <cellStyle name="Обычный 18 7" xfId="8189"/>
    <cellStyle name="Обычный 18 8" xfId="8190"/>
    <cellStyle name="Обычный 18 9" xfId="8191"/>
    <cellStyle name="Обычный 19" xfId="8192"/>
    <cellStyle name="Обычный 19 2" xfId="8193"/>
    <cellStyle name="Обычный 19 3" xfId="8194"/>
    <cellStyle name="Обычный 2" xfId="8195"/>
    <cellStyle name="Обычный 2 2" xfId="8196"/>
    <cellStyle name="Обычный 2 2 2" xfId="8197"/>
    <cellStyle name="Обычный 2 2 2 2" xfId="8198"/>
    <cellStyle name="Обычный 2 2 2 3" xfId="8199"/>
    <cellStyle name="Обычный 2 2 3" xfId="8200"/>
    <cellStyle name="Обычный 2 2 4" xfId="8201"/>
    <cellStyle name="Обычный 2 2 5" xfId="8202"/>
    <cellStyle name="Обычный 2 3" xfId="8203"/>
    <cellStyle name="Обычный 2 3 2" xfId="8204"/>
    <cellStyle name="Обычный 2 3 2 2" xfId="8205"/>
    <cellStyle name="Обычный 2 3 2 3" xfId="8206"/>
    <cellStyle name="Обычный 2 3 3" xfId="8207"/>
    <cellStyle name="Обычный 2 3 4" xfId="8208"/>
    <cellStyle name="Обычный 2 3 5" xfId="8209"/>
    <cellStyle name="Обычный 2 4" xfId="8210"/>
    <cellStyle name="Обычный 2 5" xfId="8211"/>
    <cellStyle name="Обычный 2 6" xfId="8212"/>
    <cellStyle name="Обычный 2 7" xfId="8213"/>
    <cellStyle name="Обычный 2 7 2" xfId="8214"/>
    <cellStyle name="Обычный 2 8" xfId="8215"/>
    <cellStyle name="Обычный 2 9" xfId="8216"/>
    <cellStyle name="Обычный 20" xfId="8217"/>
    <cellStyle name="Обычный 20 2" xfId="8218"/>
    <cellStyle name="Обычный 20 2 2" xfId="8219"/>
    <cellStyle name="Обычный 20 2 3" xfId="8220"/>
    <cellStyle name="Обычный 20 3" xfId="8221"/>
    <cellStyle name="Обычный 20 3 2" xfId="8222"/>
    <cellStyle name="Обычный 20 3 3" xfId="8223"/>
    <cellStyle name="Обычный 20 4" xfId="8224"/>
    <cellStyle name="Обычный 20 5" xfId="8225"/>
    <cellStyle name="Обычный 21" xfId="8226"/>
    <cellStyle name="Обычный 21 2" xfId="8227"/>
    <cellStyle name="Обычный 21 2 2" xfId="8228"/>
    <cellStyle name="Обычный 21 2 3" xfId="8229"/>
    <cellStyle name="Обычный 21 3" xfId="8230"/>
    <cellStyle name="Обычный 21 3 2" xfId="8231"/>
    <cellStyle name="Обычный 21 3 3" xfId="8232"/>
    <cellStyle name="Обычный 21 4" xfId="8233"/>
    <cellStyle name="Обычный 21 5" xfId="8234"/>
    <cellStyle name="Обычный 22" xfId="8235"/>
    <cellStyle name="Обычный 22 2" xfId="8236"/>
    <cellStyle name="Обычный 22 3" xfId="8237"/>
    <cellStyle name="Обычный 23" xfId="8238"/>
    <cellStyle name="Обычный 23 2" xfId="8239"/>
    <cellStyle name="Обычный 23 3" xfId="8240"/>
    <cellStyle name="Обычный 24" xfId="8241"/>
    <cellStyle name="Обычный 24 2" xfId="8242"/>
    <cellStyle name="Обычный 24 3" xfId="8243"/>
    <cellStyle name="Обычный 25" xfId="8244"/>
    <cellStyle name="Обычный 25 2" xfId="8245"/>
    <cellStyle name="Обычный 25 3" xfId="8246"/>
    <cellStyle name="Обычный 26" xfId="8247"/>
    <cellStyle name="Обычный 26 2" xfId="8248"/>
    <cellStyle name="Обычный 26 2 2" xfId="8249"/>
    <cellStyle name="Обычный 26 2 3" xfId="8250"/>
    <cellStyle name="Обычный 26 3" xfId="8251"/>
    <cellStyle name="Обычный 26 3 2" xfId="8252"/>
    <cellStyle name="Обычный 26 3 3" xfId="8253"/>
    <cellStyle name="Обычный 26 4" xfId="8254"/>
    <cellStyle name="Обычный 26 5" xfId="8255"/>
    <cellStyle name="Обычный 26 6" xfId="8256"/>
    <cellStyle name="Обычный 26 7" xfId="8257"/>
    <cellStyle name="Обычный 26 8" xfId="8258"/>
    <cellStyle name="Обычный 27" xfId="6"/>
    <cellStyle name="Обычный 27 2" xfId="8259"/>
    <cellStyle name="Обычный 28" xfId="8260"/>
    <cellStyle name="Обычный 28 2" xfId="8261"/>
    <cellStyle name="Обычный 28 2 2" xfId="8262"/>
    <cellStyle name="Обычный 28 2 3" xfId="8263"/>
    <cellStyle name="Обычный 28 3" xfId="8264"/>
    <cellStyle name="Обычный 28 4" xfId="8265"/>
    <cellStyle name="Обычный 28 5" xfId="8266"/>
    <cellStyle name="Обычный 28 6" xfId="8267"/>
    <cellStyle name="Обычный 29" xfId="8268"/>
    <cellStyle name="Обычный 29 2" xfId="8269"/>
    <cellStyle name="Обычный 29 3" xfId="8270"/>
    <cellStyle name="Обычный 3" xfId="8271"/>
    <cellStyle name="Обычный 3 2" xfId="8272"/>
    <cellStyle name="Обычный 3 2 2" xfId="8273"/>
    <cellStyle name="Обычный 3 2 2 2" xfId="8274"/>
    <cellStyle name="Обычный 3 2 2 3" xfId="8275"/>
    <cellStyle name="Обычный 3 2 3" xfId="8276"/>
    <cellStyle name="Обычный 3 2 3 2" xfId="8277"/>
    <cellStyle name="Обычный 3 2 3 3" xfId="8278"/>
    <cellStyle name="Обычный 3 2 4" xfId="8279"/>
    <cellStyle name="Обычный 3 2 4 2" xfId="8280"/>
    <cellStyle name="Обычный 3 2 4 2 2" xfId="8281"/>
    <cellStyle name="Обычный 3 2 4 2 2 2" xfId="8282"/>
    <cellStyle name="Обычный 3 2 4 2 3" xfId="8283"/>
    <cellStyle name="Обычный 3 2 4 2 4" xfId="8284"/>
    <cellStyle name="Обычный 3 2 4 3" xfId="8285"/>
    <cellStyle name="Обычный 3 2 4 4" xfId="8286"/>
    <cellStyle name="Обычный 3 2 5" xfId="8287"/>
    <cellStyle name="Обычный 3 2 5 2" xfId="8288"/>
    <cellStyle name="Обычный 3 2 5 3" xfId="8289"/>
    <cellStyle name="Обычный 3 2 6" xfId="8290"/>
    <cellStyle name="Обычный 3 2 7" xfId="8291"/>
    <cellStyle name="Обычный 3 3" xfId="8292"/>
    <cellStyle name="Обычный 3 4" xfId="8293"/>
    <cellStyle name="Обычный 3 4 2" xfId="8294"/>
    <cellStyle name="Обычный 3 4 3" xfId="8295"/>
    <cellStyle name="Обычный 3 5" xfId="8296"/>
    <cellStyle name="Обычный 3 5 2" xfId="8297"/>
    <cellStyle name="Обычный 3 5 3" xfId="8298"/>
    <cellStyle name="Обычный 3 6" xfId="8299"/>
    <cellStyle name="Обычный 3_Рабочая таблица КПН 2010" xfId="8300"/>
    <cellStyle name="Обычный 30" xfId="8301"/>
    <cellStyle name="Обычный 30 2" xfId="8302"/>
    <cellStyle name="Обычный 30 2 2" xfId="8303"/>
    <cellStyle name="Обычный 30 2 3" xfId="8304"/>
    <cellStyle name="Обычный 30 3" xfId="8305"/>
    <cellStyle name="Обычный 30 3 2" xfId="8306"/>
    <cellStyle name="Обычный 30 3 3" xfId="8307"/>
    <cellStyle name="Обычный 30 4" xfId="8308"/>
    <cellStyle name="Обычный 30 5" xfId="8309"/>
    <cellStyle name="Обычный 30 6" xfId="8310"/>
    <cellStyle name="Обычный 30 7" xfId="8311"/>
    <cellStyle name="Обычный 30 8" xfId="8312"/>
    <cellStyle name="Обычный 31" xfId="8313"/>
    <cellStyle name="Обычный 31 2" xfId="8314"/>
    <cellStyle name="Обычный 31 3" xfId="8315"/>
    <cellStyle name="Обычный 32" xfId="8316"/>
    <cellStyle name="Обычный 32 2" xfId="8317"/>
    <cellStyle name="Обычный 32 2 2" xfId="8318"/>
    <cellStyle name="Обычный 32 2 3" xfId="8319"/>
    <cellStyle name="Обычный 32 3" xfId="8320"/>
    <cellStyle name="Обычный 32 3 2" xfId="8321"/>
    <cellStyle name="Обычный 32 3 3" xfId="8322"/>
    <cellStyle name="Обычный 32 4" xfId="8323"/>
    <cellStyle name="Обычный 32 5" xfId="8324"/>
    <cellStyle name="Обычный 32 6" xfId="8325"/>
    <cellStyle name="Обычный 32 7" xfId="8326"/>
    <cellStyle name="Обычный 32 8" xfId="8327"/>
    <cellStyle name="Обычный 33" xfId="8328"/>
    <cellStyle name="Обычный 33 2" xfId="8329"/>
    <cellStyle name="Обычный 33 2 2" xfId="8330"/>
    <cellStyle name="Обычный 33 2 3" xfId="8331"/>
    <cellStyle name="Обычный 33 3" xfId="8332"/>
    <cellStyle name="Обычный 33 3 2" xfId="8333"/>
    <cellStyle name="Обычный 33 3 3" xfId="8334"/>
    <cellStyle name="Обычный 33 4" xfId="8335"/>
    <cellStyle name="Обычный 33 5" xfId="8336"/>
    <cellStyle name="Обычный 33 6" xfId="8337"/>
    <cellStyle name="Обычный 33 7" xfId="8338"/>
    <cellStyle name="Обычный 33 8" xfId="8339"/>
    <cellStyle name="Обычный 34" xfId="8340"/>
    <cellStyle name="Обычный 34 2" xfId="8341"/>
    <cellStyle name="Обычный 34 2 2" xfId="8342"/>
    <cellStyle name="Обычный 34 2 3" xfId="8343"/>
    <cellStyle name="Обычный 34 3" xfId="8344"/>
    <cellStyle name="Обычный 34 3 2" xfId="8345"/>
    <cellStyle name="Обычный 34 3 3" xfId="8346"/>
    <cellStyle name="Обычный 34 4" xfId="8347"/>
    <cellStyle name="Обычный 34 5" xfId="8348"/>
    <cellStyle name="Обычный 34 6" xfId="8349"/>
    <cellStyle name="Обычный 34 7" xfId="8350"/>
    <cellStyle name="Обычный 34 8" xfId="8351"/>
    <cellStyle name="Обычный 35" xfId="8352"/>
    <cellStyle name="Обычный 35 2" xfId="8353"/>
    <cellStyle name="Обычный 35 3" xfId="8354"/>
    <cellStyle name="Обычный 36" xfId="8355"/>
    <cellStyle name="Обычный 36 2" xfId="8356"/>
    <cellStyle name="Обычный 36 3" xfId="8357"/>
    <cellStyle name="Обычный 37" xfId="8358"/>
    <cellStyle name="Обычный 37 2" xfId="8359"/>
    <cellStyle name="Обычный 37 3" xfId="8360"/>
    <cellStyle name="Обычный 38" xfId="8361"/>
    <cellStyle name="Обычный 38 2" xfId="8362"/>
    <cellStyle name="Обычный 38 3" xfId="8363"/>
    <cellStyle name="Обычный 39" xfId="8364"/>
    <cellStyle name="Обычный 39 2" xfId="8365"/>
    <cellStyle name="Обычный 39 3" xfId="8366"/>
    <cellStyle name="Обычный 4" xfId="8367"/>
    <cellStyle name="Обычный 4 2" xfId="8368"/>
    <cellStyle name="Обычный 4 3" xfId="8369"/>
    <cellStyle name="Обычный 4 4" xfId="8370"/>
    <cellStyle name="Обычный 4 5" xfId="8371"/>
    <cellStyle name="Обычный 40" xfId="8372"/>
    <cellStyle name="Обычный 40 2" xfId="8373"/>
    <cellStyle name="Обычный 40 2 2" xfId="8374"/>
    <cellStyle name="Обычный 40 2 3" xfId="8375"/>
    <cellStyle name="Обычный 40 3" xfId="8376"/>
    <cellStyle name="Обычный 40 3 2" xfId="8377"/>
    <cellStyle name="Обычный 40 3 3" xfId="8378"/>
    <cellStyle name="Обычный 40 4" xfId="8379"/>
    <cellStyle name="Обычный 40 5" xfId="8380"/>
    <cellStyle name="Обычный 40 6" xfId="8381"/>
    <cellStyle name="Обычный 40 7" xfId="8382"/>
    <cellStyle name="Обычный 41" xfId="8383"/>
    <cellStyle name="Обычный 41 2" xfId="8384"/>
    <cellStyle name="Обычный 41 3" xfId="8385"/>
    <cellStyle name="Обычный 42" xfId="8386"/>
    <cellStyle name="Обычный 42 2" xfId="8387"/>
    <cellStyle name="Обычный 42 2 2" xfId="8388"/>
    <cellStyle name="Обычный 42 2 3" xfId="8389"/>
    <cellStyle name="Обычный 42 3" xfId="8390"/>
    <cellStyle name="Обычный 42 3 2" xfId="8391"/>
    <cellStyle name="Обычный 42 3 3" xfId="8392"/>
    <cellStyle name="Обычный 42 4" xfId="8393"/>
    <cellStyle name="Обычный 42 5" xfId="8394"/>
    <cellStyle name="Обычный 42 6" xfId="8395"/>
    <cellStyle name="Обычный 42 7" xfId="8396"/>
    <cellStyle name="Обычный 42 8" xfId="8397"/>
    <cellStyle name="Обычный 43" xfId="8398"/>
    <cellStyle name="Обычный 43 2" xfId="8399"/>
    <cellStyle name="Обычный 43 2 2" xfId="8400"/>
    <cellStyle name="Обычный 43 2 2 2" xfId="8401"/>
    <cellStyle name="Обычный 43 2 2 3" xfId="8402"/>
    <cellStyle name="Обычный 43 2 3" xfId="8403"/>
    <cellStyle name="Обычный 43 2 3 2" xfId="8404"/>
    <cellStyle name="Обычный 43 2 3 3" xfId="8405"/>
    <cellStyle name="Обычный 43 2 4" xfId="8406"/>
    <cellStyle name="Обычный 43 2 5" xfId="8407"/>
    <cellStyle name="Обычный 43 2 6" xfId="8408"/>
    <cellStyle name="Обычный 43 2 7" xfId="8409"/>
    <cellStyle name="Обычный 43 2 8" xfId="8410"/>
    <cellStyle name="Обычный 43 3" xfId="8411"/>
    <cellStyle name="Обычный 43 4" xfId="8412"/>
    <cellStyle name="Обычный 44" xfId="8413"/>
    <cellStyle name="Обычный 44 2" xfId="8414"/>
    <cellStyle name="Обычный 44 2 2" xfId="8415"/>
    <cellStyle name="Обычный 44 2 2 2" xfId="8416"/>
    <cellStyle name="Обычный 44 2 2 3" xfId="8417"/>
    <cellStyle name="Обычный 44 2 3" xfId="8418"/>
    <cellStyle name="Обычный 44 2 3 2" xfId="8419"/>
    <cellStyle name="Обычный 44 2 3 3" xfId="8420"/>
    <cellStyle name="Обычный 44 2 4" xfId="8421"/>
    <cellStyle name="Обычный 44 2 5" xfId="8422"/>
    <cellStyle name="Обычный 44 2 6" xfId="8423"/>
    <cellStyle name="Обычный 44 2 7" xfId="8424"/>
    <cellStyle name="Обычный 44 2 8" xfId="8425"/>
    <cellStyle name="Обычный 44 3" xfId="8426"/>
    <cellStyle name="Обычный 44 4" xfId="8427"/>
    <cellStyle name="Обычный 45" xfId="8428"/>
    <cellStyle name="Обычный 45 2" xfId="8429"/>
    <cellStyle name="Обычный 45 3" xfId="8430"/>
    <cellStyle name="Обычный 46" xfId="8431"/>
    <cellStyle name="Обычный 46 2" xfId="8432"/>
    <cellStyle name="Обычный 46 3" xfId="8433"/>
    <cellStyle name="Обычный 47" xfId="8434"/>
    <cellStyle name="Обычный 47 2" xfId="8435"/>
    <cellStyle name="Обычный 47 3" xfId="8436"/>
    <cellStyle name="Обычный 48" xfId="8437"/>
    <cellStyle name="Обычный 48 2" xfId="8438"/>
    <cellStyle name="Обычный 48 3" xfId="8439"/>
    <cellStyle name="Обычный 49" xfId="8440"/>
    <cellStyle name="Обычный 49 2" xfId="8441"/>
    <cellStyle name="Обычный 49 2 2" xfId="8442"/>
    <cellStyle name="Обычный 49 2 3" xfId="8443"/>
    <cellStyle name="Обычный 49 3" xfId="8444"/>
    <cellStyle name="Обычный 49 3 2" xfId="8445"/>
    <cellStyle name="Обычный 49 3 3" xfId="8446"/>
    <cellStyle name="Обычный 49 4" xfId="8447"/>
    <cellStyle name="Обычный 49 5" xfId="8448"/>
    <cellStyle name="Обычный 49 6" xfId="8449"/>
    <cellStyle name="Обычный 49 7" xfId="8450"/>
    <cellStyle name="Обычный 49 8" xfId="8451"/>
    <cellStyle name="Обычный 5" xfId="8452"/>
    <cellStyle name="Обычный 5 2" xfId="8453"/>
    <cellStyle name="Обычный 5 2 2" xfId="8454"/>
    <cellStyle name="Обычный 5 2 2 2" xfId="8455"/>
    <cellStyle name="Обычный 5 2 2 3" xfId="8456"/>
    <cellStyle name="Обычный 5 2 3" xfId="8457"/>
    <cellStyle name="Обычный 5 2 3 2" xfId="8458"/>
    <cellStyle name="Обычный 5 2 3 3" xfId="8459"/>
    <cellStyle name="Обычный 5 2 4" xfId="8460"/>
    <cellStyle name="Обычный 5 2 4 2" xfId="8461"/>
    <cellStyle name="Обычный 5 2 4 3" xfId="8462"/>
    <cellStyle name="Обычный 5 2 5" xfId="8463"/>
    <cellStyle name="Обычный 5 2 6" xfId="8464"/>
    <cellStyle name="Обычный 5 2 7" xfId="8465"/>
    <cellStyle name="Обычный 5 3" xfId="8466"/>
    <cellStyle name="Обычный 5 3 2" xfId="8467"/>
    <cellStyle name="Обычный 5 3 3" xfId="8468"/>
    <cellStyle name="Обычный 5 4" xfId="8469"/>
    <cellStyle name="Обычный 5 4 2" xfId="8470"/>
    <cellStyle name="Обычный 5 4 3" xfId="8471"/>
    <cellStyle name="Обычный 5 5" xfId="8472"/>
    <cellStyle name="Обычный 5 5 2" xfId="8473"/>
    <cellStyle name="Обычный 5 5 3" xfId="8474"/>
    <cellStyle name="Обычный 50" xfId="8475"/>
    <cellStyle name="Обычный 50 2" xfId="8476"/>
    <cellStyle name="Обычный 50 3" xfId="8477"/>
    <cellStyle name="Обычный 51" xfId="8478"/>
    <cellStyle name="Обычный 51 2" xfId="8479"/>
    <cellStyle name="Обычный 51 3" xfId="8480"/>
    <cellStyle name="Обычный 52" xfId="8481"/>
    <cellStyle name="Обычный 52 2" xfId="8482"/>
    <cellStyle name="Обычный 52 3" xfId="8483"/>
    <cellStyle name="Обычный 53" xfId="8484"/>
    <cellStyle name="Обычный 53 2" xfId="8485"/>
    <cellStyle name="Обычный 53 3" xfId="8486"/>
    <cellStyle name="Обычный 54" xfId="8487"/>
    <cellStyle name="Обычный 54 2" xfId="8488"/>
    <cellStyle name="Обычный 54 3" xfId="8489"/>
    <cellStyle name="Обычный 55" xfId="8490"/>
    <cellStyle name="Обычный 55 2" xfId="8491"/>
    <cellStyle name="Обычный 55 3" xfId="8492"/>
    <cellStyle name="Обычный 56" xfId="8493"/>
    <cellStyle name="Обычный 56 2" xfId="8494"/>
    <cellStyle name="Обычный 56 3" xfId="8495"/>
    <cellStyle name="Обычный 57" xfId="8496"/>
    <cellStyle name="Обычный 57 2" xfId="8497"/>
    <cellStyle name="Обычный 57 3" xfId="8498"/>
    <cellStyle name="Обычный 58" xfId="8499"/>
    <cellStyle name="Обычный 58 2" xfId="8500"/>
    <cellStyle name="Обычный 58 3" xfId="8501"/>
    <cellStyle name="Обычный 59" xfId="8502"/>
    <cellStyle name="Обычный 59 2" xfId="8503"/>
    <cellStyle name="Обычный 59 3" xfId="8504"/>
    <cellStyle name="Обычный 6" xfId="8505"/>
    <cellStyle name="Обычный 6 2" xfId="8506"/>
    <cellStyle name="Обычный 6 2 2" xfId="8507"/>
    <cellStyle name="Обычный 6 2 3" xfId="8508"/>
    <cellStyle name="Обычный 6 3" xfId="8509"/>
    <cellStyle name="Обычный 6 4" xfId="8510"/>
    <cellStyle name="Обычный 6 5" xfId="8511"/>
    <cellStyle name="Обычный 60" xfId="8512"/>
    <cellStyle name="Обычный 60 2" xfId="8513"/>
    <cellStyle name="Обычный 60 3" xfId="8514"/>
    <cellStyle name="Обычный 61" xfId="8515"/>
    <cellStyle name="Обычный 61 2" xfId="8516"/>
    <cellStyle name="Обычный 61 3" xfId="8517"/>
    <cellStyle name="Обычный 62" xfId="8518"/>
    <cellStyle name="Обычный 62 2" xfId="8519"/>
    <cellStyle name="Обычный 62 3" xfId="8520"/>
    <cellStyle name="Обычный 63" xfId="8521"/>
    <cellStyle name="Обычный 63 2" xfId="8522"/>
    <cellStyle name="Обычный 63 3" xfId="8523"/>
    <cellStyle name="Обычный 64" xfId="8524"/>
    <cellStyle name="Обычный 64 2" xfId="8525"/>
    <cellStyle name="Обычный 64 3" xfId="8526"/>
    <cellStyle name="Обычный 65" xfId="8527"/>
    <cellStyle name="Обычный 65 2" xfId="8528"/>
    <cellStyle name="Обычный 65 3" xfId="8529"/>
    <cellStyle name="Обычный 66" xfId="8530"/>
    <cellStyle name="Обычный 66 2" xfId="8531"/>
    <cellStyle name="Обычный 66 3" xfId="8532"/>
    <cellStyle name="Обычный 67" xfId="8533"/>
    <cellStyle name="Обычный 67 2" xfId="8534"/>
    <cellStyle name="Обычный 67 3" xfId="8535"/>
    <cellStyle name="Обычный 68" xfId="8536"/>
    <cellStyle name="Обычный 68 2" xfId="8537"/>
    <cellStyle name="Обычный 68 2 2" xfId="8538"/>
    <cellStyle name="Обычный 68 2 3" xfId="8539"/>
    <cellStyle name="Обычный 68 3" xfId="8540"/>
    <cellStyle name="Обычный 68 3 2" xfId="8541"/>
    <cellStyle name="Обычный 68 3 3" xfId="8542"/>
    <cellStyle name="Обычный 68 4" xfId="8543"/>
    <cellStyle name="Обычный 68 5" xfId="8544"/>
    <cellStyle name="Обычный 68 6" xfId="8545"/>
    <cellStyle name="Обычный 68 7" xfId="8546"/>
    <cellStyle name="Обычный 68 8" xfId="8547"/>
    <cellStyle name="Обычный 69" xfId="8548"/>
    <cellStyle name="Обычный 69 2" xfId="8549"/>
    <cellStyle name="Обычный 69 3" xfId="8550"/>
    <cellStyle name="Обычный 7" xfId="8551"/>
    <cellStyle name="Обычный 7 2" xfId="8552"/>
    <cellStyle name="Обычный 7 2 2" xfId="8553"/>
    <cellStyle name="Обычный 7 2 3" xfId="8554"/>
    <cellStyle name="Обычный 7 2 4" xfId="8555"/>
    <cellStyle name="Обычный 7 3" xfId="8556"/>
    <cellStyle name="Обычный 7 3 2" xfId="8557"/>
    <cellStyle name="Обычный 7 3 2 2" xfId="8558"/>
    <cellStyle name="Обычный 7 3 3" xfId="8559"/>
    <cellStyle name="Обычный 7 3 4" xfId="8560"/>
    <cellStyle name="Обычный 7 4" xfId="8561"/>
    <cellStyle name="Обычный 7 4 2" xfId="8562"/>
    <cellStyle name="Обычный 7 4 3" xfId="8563"/>
    <cellStyle name="Обычный 7 5" xfId="8564"/>
    <cellStyle name="Обычный 7 5 2" xfId="8565"/>
    <cellStyle name="Обычный 70" xfId="8566"/>
    <cellStyle name="Обычный 70 2" xfId="8567"/>
    <cellStyle name="Обычный 70 3" xfId="8568"/>
    <cellStyle name="Обычный 71" xfId="8569"/>
    <cellStyle name="Обычный 71 2" xfId="8570"/>
    <cellStyle name="Обычный 71 3" xfId="8571"/>
    <cellStyle name="Обычный 72" xfId="8572"/>
    <cellStyle name="Обычный 72 2" xfId="8573"/>
    <cellStyle name="Обычный 72 3" xfId="8574"/>
    <cellStyle name="Обычный 73" xfId="8575"/>
    <cellStyle name="Обычный 73 2" xfId="8576"/>
    <cellStyle name="Обычный 73 3" xfId="8577"/>
    <cellStyle name="Обычный 74" xfId="8578"/>
    <cellStyle name="Обычный 74 2" xfId="8579"/>
    <cellStyle name="Обычный 74 3" xfId="8580"/>
    <cellStyle name="Обычный 75" xfId="8581"/>
    <cellStyle name="Обычный 75 2" xfId="8582"/>
    <cellStyle name="Обычный 75 3" xfId="8583"/>
    <cellStyle name="Обычный 76" xfId="8584"/>
    <cellStyle name="Обычный 76 2" xfId="8585"/>
    <cellStyle name="Обычный 76 3" xfId="8586"/>
    <cellStyle name="Обычный 77" xfId="8587"/>
    <cellStyle name="Обычный 77 2" xfId="8588"/>
    <cellStyle name="Обычный 77 3" xfId="8589"/>
    <cellStyle name="Обычный 78" xfId="8590"/>
    <cellStyle name="Обычный 78 2" xfId="8591"/>
    <cellStyle name="Обычный 78 3" xfId="8592"/>
    <cellStyle name="Обычный 79" xfId="8593"/>
    <cellStyle name="Обычный 79 2" xfId="8594"/>
    <cellStyle name="Обычный 79 3" xfId="8595"/>
    <cellStyle name="Обычный 8" xfId="8596"/>
    <cellStyle name="Обычный 8 2" xfId="8597"/>
    <cellStyle name="Обычный 8 2 2" xfId="8598"/>
    <cellStyle name="Обычный 8 2 2 2" xfId="8599"/>
    <cellStyle name="Обычный 8 2 3" xfId="8600"/>
    <cellStyle name="Обычный 80" xfId="8601"/>
    <cellStyle name="Обычный 80 2" xfId="8602"/>
    <cellStyle name="Обычный 80 3" xfId="8603"/>
    <cellStyle name="Обычный 81" xfId="8604"/>
    <cellStyle name="Обычный 81 2" xfId="8605"/>
    <cellStyle name="Обычный 81 3" xfId="8606"/>
    <cellStyle name="Обычный 82" xfId="8607"/>
    <cellStyle name="Обычный 82 2" xfId="8608"/>
    <cellStyle name="Обычный 82 3" xfId="8609"/>
    <cellStyle name="Обычный 83" xfId="8610"/>
    <cellStyle name="Обычный 83 2" xfId="8611"/>
    <cellStyle name="Обычный 83 3" xfId="8612"/>
    <cellStyle name="Обычный 84" xfId="8613"/>
    <cellStyle name="Обычный 84 2" xfId="8614"/>
    <cellStyle name="Обычный 84 3" xfId="8615"/>
    <cellStyle name="Обычный 85" xfId="8616"/>
    <cellStyle name="Обычный 85 2" xfId="8617"/>
    <cellStyle name="Обычный 85 3" xfId="8618"/>
    <cellStyle name="Обычный 86" xfId="8619"/>
    <cellStyle name="Обычный 86 2" xfId="8620"/>
    <cellStyle name="Обычный 86 3" xfId="8621"/>
    <cellStyle name="Обычный 87" xfId="8622"/>
    <cellStyle name="Обычный 87 2" xfId="8623"/>
    <cellStyle name="Обычный 87 3" xfId="8624"/>
    <cellStyle name="Обычный 88" xfId="8625"/>
    <cellStyle name="Обычный 88 2" xfId="8626"/>
    <cellStyle name="Обычный 88 3" xfId="8627"/>
    <cellStyle name="Обычный 89" xfId="8628"/>
    <cellStyle name="Обычный 89 2" xfId="8629"/>
    <cellStyle name="Обычный 89 3" xfId="8630"/>
    <cellStyle name="Обычный 9" xfId="8631"/>
    <cellStyle name="Обычный 9 2" xfId="8632"/>
    <cellStyle name="Обычный 9 2 2" xfId="8633"/>
    <cellStyle name="Обычный 9 3" xfId="8634"/>
    <cellStyle name="Обычный 9 4" xfId="8635"/>
    <cellStyle name="Обычный 9 5" xfId="8636"/>
    <cellStyle name="Обычный 90" xfId="8637"/>
    <cellStyle name="Обычный 90 2" xfId="8638"/>
    <cellStyle name="Обычный 90 3" xfId="8639"/>
    <cellStyle name="Обычный 91" xfId="8640"/>
    <cellStyle name="Обычный 91 2" xfId="8641"/>
    <cellStyle name="Обычный 91 3" xfId="8642"/>
    <cellStyle name="Обычный 92" xfId="8643"/>
    <cellStyle name="Обычный 92 2" xfId="8644"/>
    <cellStyle name="Обычный 92 3" xfId="8645"/>
    <cellStyle name="Обычный 93" xfId="8646"/>
    <cellStyle name="Обычный 93 2" xfId="8647"/>
    <cellStyle name="Обычный 93 3" xfId="8648"/>
    <cellStyle name="Обычный 94" xfId="8649"/>
    <cellStyle name="Обычный 94 2" xfId="8650"/>
    <cellStyle name="Обычный 94 3" xfId="8651"/>
    <cellStyle name="Обычный 95" xfId="8652"/>
    <cellStyle name="Обычный 95 2" xfId="8653"/>
    <cellStyle name="Обычный 95 3" xfId="8654"/>
    <cellStyle name="Обычный 96" xfId="8655"/>
    <cellStyle name="Обычный 96 2" xfId="8656"/>
    <cellStyle name="Обычный 96 3" xfId="8657"/>
    <cellStyle name="Обычный 97" xfId="8658"/>
    <cellStyle name="Обычный 97 2" xfId="8659"/>
    <cellStyle name="Обычный 97 3" xfId="8660"/>
    <cellStyle name="Обычный 98" xfId="8661"/>
    <cellStyle name="Обычный 98 2" xfId="8662"/>
    <cellStyle name="Обычный 98 3" xfId="8663"/>
    <cellStyle name="Обычный 99" xfId="8664"/>
    <cellStyle name="Обычный 99 2" xfId="8665"/>
    <cellStyle name="Обычный 99 2 2" xfId="8666"/>
    <cellStyle name="Обычный 99 2 3" xfId="8667"/>
    <cellStyle name="Обычный 99 3" xfId="8668"/>
    <cellStyle name="Обычный 99 4" xfId="8669"/>
    <cellStyle name="Плохой 2" xfId="8670"/>
    <cellStyle name="Плохой 2 2" xfId="8671"/>
    <cellStyle name="Подгруппа" xfId="8672"/>
    <cellStyle name="Пояснение 2" xfId="8673"/>
    <cellStyle name="Пояснение 2 2" xfId="8674"/>
    <cellStyle name="Примечание 10" xfId="8675"/>
    <cellStyle name="Примечание 10 2" xfId="8676"/>
    <cellStyle name="Примечание 11" xfId="8677"/>
    <cellStyle name="Примечание 11 2" xfId="8678"/>
    <cellStyle name="Примечание 12" xfId="8679"/>
    <cellStyle name="Примечание 12 2" xfId="8680"/>
    <cellStyle name="Примечание 13" xfId="8681"/>
    <cellStyle name="Примечание 13 2" xfId="8682"/>
    <cellStyle name="Примечание 14" xfId="8683"/>
    <cellStyle name="Примечание 14 2" xfId="8684"/>
    <cellStyle name="Примечание 15" xfId="8685"/>
    <cellStyle name="Примечание 15 2" xfId="8686"/>
    <cellStyle name="Примечание 16" xfId="8687"/>
    <cellStyle name="Примечание 16 2" xfId="8688"/>
    <cellStyle name="Примечание 2" xfId="8689"/>
    <cellStyle name="Примечание 2 2" xfId="8690"/>
    <cellStyle name="Примечание 2 2 2" xfId="8691"/>
    <cellStyle name="Примечание 2 2 3" xfId="8692"/>
    <cellStyle name="Примечание 2 3" xfId="8693"/>
    <cellStyle name="Примечание 3" xfId="8694"/>
    <cellStyle name="Примечание 3 2" xfId="8695"/>
    <cellStyle name="Примечание 3 3" xfId="8696"/>
    <cellStyle name="Примечание 3 4" xfId="8697"/>
    <cellStyle name="Примечание 4" xfId="8698"/>
    <cellStyle name="Примечание 4 2" xfId="8699"/>
    <cellStyle name="Примечание 4 3" xfId="8700"/>
    <cellStyle name="Примечание 5" xfId="8701"/>
    <cellStyle name="Примечание 5 2" xfId="8702"/>
    <cellStyle name="Примечание 6" xfId="8703"/>
    <cellStyle name="Примечание 6 2" xfId="8704"/>
    <cellStyle name="Примечание 7" xfId="8705"/>
    <cellStyle name="Примечание 7 2" xfId="8706"/>
    <cellStyle name="Примечание 8" xfId="8707"/>
    <cellStyle name="Примечание 8 2" xfId="8708"/>
    <cellStyle name="Примечание 9" xfId="8709"/>
    <cellStyle name="Примечание 9 2" xfId="8710"/>
    <cellStyle name="Продукт" xfId="8711"/>
    <cellStyle name="Продукт 2" xfId="8712"/>
    <cellStyle name="Процентный 10" xfId="8713"/>
    <cellStyle name="Процентный 11" xfId="8714"/>
    <cellStyle name="Процентный 12" xfId="8715"/>
    <cellStyle name="Процентный 13" xfId="8716"/>
    <cellStyle name="Процентный 2" xfId="8717"/>
    <cellStyle name="Процентный 2 2" xfId="8718"/>
    <cellStyle name="Процентный 2 3" xfId="8719"/>
    <cellStyle name="Процентный 2 3 2" xfId="8720"/>
    <cellStyle name="Процентный 2 4" xfId="8721"/>
    <cellStyle name="Процентный 2 5" xfId="8722"/>
    <cellStyle name="Процентный 3" xfId="4"/>
    <cellStyle name="Процентный 3 2" xfId="8723"/>
    <cellStyle name="Процентный 4" xfId="8724"/>
    <cellStyle name="Процентный 5" xfId="8725"/>
    <cellStyle name="Процентный 5 2" xfId="8726"/>
    <cellStyle name="Процентный 5 2 2" xfId="8727"/>
    <cellStyle name="Процентный 5 2 2 2" xfId="8728"/>
    <cellStyle name="Процентный 5 2 3" xfId="8729"/>
    <cellStyle name="Процентный 5 2 4" xfId="8730"/>
    <cellStyle name="Процентный 5 3" xfId="8731"/>
    <cellStyle name="Процентный 5 4" xfId="8732"/>
    <cellStyle name="Процентный 6" xfId="8733"/>
    <cellStyle name="Процентный 7" xfId="8734"/>
    <cellStyle name="Процентный 7 2" xfId="8735"/>
    <cellStyle name="Процентный 7 3" xfId="8736"/>
    <cellStyle name="Процентный 8" xfId="8737"/>
    <cellStyle name="Процентный 8 2" xfId="8738"/>
    <cellStyle name="Процентный 8 3" xfId="8739"/>
    <cellStyle name="Процентный 9" xfId="8740"/>
    <cellStyle name="Разница" xfId="8741"/>
    <cellStyle name="руб. (0)" xfId="8742"/>
    <cellStyle name="руб. (0) 2" xfId="8743"/>
    <cellStyle name="Связанная ячейка 2" xfId="8744"/>
    <cellStyle name="Связанная ячейка 2 2" xfId="8745"/>
    <cellStyle name="Стиль 1" xfId="8746"/>
    <cellStyle name="Стиль 1 2" xfId="5"/>
    <cellStyle name="Стиль 1 3" xfId="8747"/>
    <cellStyle name="Стиль 1 4" xfId="8748"/>
    <cellStyle name="Стиль 1 5" xfId="8749"/>
    <cellStyle name="Стиль 1 6" xfId="8750"/>
    <cellStyle name="Стиль 1 7" xfId="8751"/>
    <cellStyle name="Стиль 1 8" xfId="8752"/>
    <cellStyle name="Стиль 2" xfId="8753"/>
    <cellStyle name="Стиль 2 2" xfId="8754"/>
    <cellStyle name="Стиль 2 3" xfId="8755"/>
    <cellStyle name="Стиль 2 4" xfId="8756"/>
    <cellStyle name="Стиль 3" xfId="8757"/>
    <cellStyle name="Стиль 3 2" xfId="8758"/>
    <cellStyle name="Стиль 3 3" xfId="8759"/>
    <cellStyle name="Стиль 3 4" xfId="8760"/>
    <cellStyle name="Стиль 4" xfId="8761"/>
    <cellStyle name="Стиль 4 2" xfId="8762"/>
    <cellStyle name="Стиль 4 3" xfId="8763"/>
    <cellStyle name="Стиль_названий" xfId="8764"/>
    <cellStyle name="Строка нечётная" xfId="8765"/>
    <cellStyle name="Строка нечётная 2" xfId="8766"/>
    <cellStyle name="Строка нечётная 3" xfId="8767"/>
    <cellStyle name="Строка чётная" xfId="8768"/>
    <cellStyle name="Строка чётная 2" xfId="8769"/>
    <cellStyle name="Строка чётная 3" xfId="8770"/>
    <cellStyle name="Субсчет" xfId="8771"/>
    <cellStyle name="Субсчет 2" xfId="8772"/>
    <cellStyle name="Счет" xfId="8773"/>
    <cellStyle name="Счет 2" xfId="8774"/>
    <cellStyle name="Текст предупреждения 2" xfId="8775"/>
    <cellStyle name="Текст предупреждения 2 2" xfId="8776"/>
    <cellStyle name="тонн (0)" xfId="8777"/>
    <cellStyle name="Тыс $ (0)" xfId="8778"/>
    <cellStyle name="Тыс (0)" xfId="8779"/>
    <cellStyle name="тыс. тонн (0)" xfId="8780"/>
    <cellStyle name="Тысячи [0]" xfId="8781"/>
    <cellStyle name="Тысячи [0] 2" xfId="8782"/>
    <cellStyle name="Тысячи [0] 2 2" xfId="8783"/>
    <cellStyle name="Тысячи [0] 2 3" xfId="8784"/>
    <cellStyle name="Тысячи [0] 3" xfId="8785"/>
    <cellStyle name="Тысячи [0] 3 2" xfId="8786"/>
    <cellStyle name="Тысячи [0] 4" xfId="8787"/>
    <cellStyle name="Тысячи [0] 4 2" xfId="8788"/>
    <cellStyle name="Тысячи [0] 4 2 2" xfId="8789"/>
    <cellStyle name="Тысячи_010SN05" xfId="8790"/>
    <cellStyle name="ҮЂғҺ‹Һ‚ҺЉ1" xfId="8791"/>
    <cellStyle name="ҮЂғҺ‹Һ‚ҺЉ1 2" xfId="8792"/>
    <cellStyle name="ҮЂғҺ‹Һ‚ҺЉ1 3" xfId="8793"/>
    <cellStyle name="ҮЂғҺ‹Һ‚ҺЉ2" xfId="8794"/>
    <cellStyle name="ҮЂғҺ‹Һ‚ҺЉ2 2" xfId="8795"/>
    <cellStyle name="ҮЂғҺ‹Һ‚ҺЉ2 3" xfId="8796"/>
    <cellStyle name="Финансовый 10" xfId="8797"/>
    <cellStyle name="Финансовый 10 2" xfId="8798"/>
    <cellStyle name="Финансовый 10 3" xfId="8799"/>
    <cellStyle name="Финансовый 11" xfId="8800"/>
    <cellStyle name="Финансовый 11 2" xfId="8801"/>
    <cellStyle name="Финансовый 11 3" xfId="8802"/>
    <cellStyle name="Финансовый 12" xfId="8803"/>
    <cellStyle name="Финансовый 12 2" xfId="8804"/>
    <cellStyle name="Финансовый 12 3" xfId="8805"/>
    <cellStyle name="Финансовый 13" xfId="8806"/>
    <cellStyle name="Финансовый 14" xfId="8807"/>
    <cellStyle name="Финансовый 14 2" xfId="8808"/>
    <cellStyle name="Финансовый 15" xfId="8809"/>
    <cellStyle name="Финансовый 16" xfId="8810"/>
    <cellStyle name="Финансовый 17" xfId="8811"/>
    <cellStyle name="Финансовый 18" xfId="8812"/>
    <cellStyle name="Финансовый 19" xfId="8813"/>
    <cellStyle name="Финансовый 2" xfId="8814"/>
    <cellStyle name="Финансовый 2 2" xfId="3"/>
    <cellStyle name="Финансовый 2 2 2" xfId="8815"/>
    <cellStyle name="Финансовый 2 2 2 2" xfId="8816"/>
    <cellStyle name="Финансовый 2 2 2 2 2" xfId="8817"/>
    <cellStyle name="Финансовый 2 2 3" xfId="8818"/>
    <cellStyle name="Финансовый 2 2 3 2" xfId="8819"/>
    <cellStyle name="Финансовый 2 2 4" xfId="8820"/>
    <cellStyle name="Финансовый 2 3" xfId="8821"/>
    <cellStyle name="Финансовый 2 3 2" xfId="8822"/>
    <cellStyle name="Финансовый 2 4" xfId="8823"/>
    <cellStyle name="Финансовый 2 4 2" xfId="8824"/>
    <cellStyle name="Финансовый 2 5" xfId="8825"/>
    <cellStyle name="Финансовый 20" xfId="8826"/>
    <cellStyle name="Финансовый 21" xfId="8827"/>
    <cellStyle name="Финансовый 22" xfId="8828"/>
    <cellStyle name="Финансовый 23" xfId="8829"/>
    <cellStyle name="Финансовый 3" xfId="8830"/>
    <cellStyle name="Финансовый 3 2" xfId="8831"/>
    <cellStyle name="Финансовый 3 2 2" xfId="8832"/>
    <cellStyle name="Финансовый 3 2 3" xfId="8833"/>
    <cellStyle name="Финансовый 3 3" xfId="8834"/>
    <cellStyle name="Финансовый 3 3 2" xfId="8835"/>
    <cellStyle name="Финансовый 3 3 2 2" xfId="8836"/>
    <cellStyle name="Финансовый 3 4" xfId="8837"/>
    <cellStyle name="Финансовый 3 4 2" xfId="8838"/>
    <cellStyle name="Финансовый 3 5" xfId="8839"/>
    <cellStyle name="Финансовый 3 5 2" xfId="8840"/>
    <cellStyle name="Финансовый 3 6" xfId="8841"/>
    <cellStyle name="Финансовый 3 6 2" xfId="8842"/>
    <cellStyle name="Финансовый 3 7" xfId="8843"/>
    <cellStyle name="Финансовый 4" xfId="8844"/>
    <cellStyle name="Финансовый 4 2" xfId="8845"/>
    <cellStyle name="Финансовый 4 3" xfId="8846"/>
    <cellStyle name="Финансовый 4 3 2" xfId="8847"/>
    <cellStyle name="Финансовый 4 4" xfId="8848"/>
    <cellStyle name="Финансовый 5" xfId="8849"/>
    <cellStyle name="Финансовый 5 2" xfId="8850"/>
    <cellStyle name="Финансовый 5 3" xfId="8851"/>
    <cellStyle name="Финансовый 5 3 2" xfId="8852"/>
    <cellStyle name="Финансовый 5 3 3" xfId="8853"/>
    <cellStyle name="Финансовый 5 4" xfId="8854"/>
    <cellStyle name="Финансовый 6" xfId="8855"/>
    <cellStyle name="Финансовый 6 2" xfId="8856"/>
    <cellStyle name="Финансовый 7" xfId="8857"/>
    <cellStyle name="Финансовый 7 2" xfId="8858"/>
    <cellStyle name="Финансовый 7 3" xfId="8859"/>
    <cellStyle name="Финансовый 8" xfId="8860"/>
    <cellStyle name="Финансовый 8 2" xfId="8861"/>
    <cellStyle name="Финансовый 8 3" xfId="8862"/>
    <cellStyle name="Финансовый 9" xfId="8863"/>
    <cellStyle name="Финансовый 9 2" xfId="8864"/>
    <cellStyle name="Финансовый 9 2 2" xfId="8865"/>
    <cellStyle name="Финансовый 9 2 3" xfId="8866"/>
    <cellStyle name="Финансовый 9 3" xfId="8867"/>
    <cellStyle name="Финансовый 9 3 2" xfId="8868"/>
    <cellStyle name="Финансовый 9 3 2 2" xfId="8869"/>
    <cellStyle name="Финансовый 9 3 3" xfId="8870"/>
    <cellStyle name="Финансовый 9 3 4" xfId="8871"/>
    <cellStyle name="Финансовый 9 4" xfId="8872"/>
    <cellStyle name="Финансовый 9 5" xfId="8873"/>
    <cellStyle name="Хороший 2" xfId="8874"/>
    <cellStyle name="Хороший 2 2" xfId="8875"/>
    <cellStyle name="Цена" xfId="8876"/>
    <cellStyle name="Цена 2" xfId="8877"/>
    <cellStyle name="Цена 3" xfId="8878"/>
    <cellStyle name="Џђ?–…?’?›?" xfId="8879"/>
    <cellStyle name="Џђһ–…қ’қ›ү" xfId="8880"/>
    <cellStyle name="Џђћ–…ќ’ќ›‰" xfId="8881"/>
    <cellStyle name="Џђћ–…ќ’ќ›‰ 2" xfId="8882"/>
    <cellStyle name="Шапка" xfId="8883"/>
    <cellStyle name="Шапка 2" xfId="8884"/>
    <cellStyle name="ШАУ" xfId="8885"/>
    <cellStyle name="ШАУ 2" xfId="88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84" Type="http://schemas.openxmlformats.org/officeDocument/2006/relationships/externalLink" Target="externalLinks/externalLink83.xml"/><Relationship Id="rId89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sharedStrings" Target="sharedString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22%204%20&#1092;&#1086;&#1088;&#1084;&#1099;%2020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Tax%20Department\Tax%202002\CIT\&#1048;&#1102;&#1085;&#1100;\&#1089;&#1074;&#1086;&#1076;-2002-6%20&#1084;&#1077;&#10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USTAFA\IPR%20Calculations\IPR_VOG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SAGNAYMA\aws\WINDOWS\TEMP\notesE1EF34\SU010124416WIP05_12_200675555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r01\DMFO\WINNT\TEMP\C.Notes.Data\Revenu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SAGNAYMA\aws\Documents%20and%20Settings\All%20Users\Documents\aws\Engagements\Exploration%20and%20Production%20KMG\EP%20KMG%20Audit%202004\Documents\U2.%20Costs%20and%20Expens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SALIMODI\aws\Documents\Reporting'04\02-February\bspl\Ukraine'12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alm_m01dc\Almaty\Documents%20and%20Settings\Saginov\My%20Documents\Data\Kazintel\audit%202001\Arna\FSL\Arna%20billing%20-%20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ACC698\Audit%202001\Final\Sample%20size_BAK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\C\&#1052;&#1086;&#1080;%20&#1076;&#1086;&#1082;&#1091;&#1084;&#1077;&#1085;&#1090;&#1099;\&#1056;&#1072;&#1089;&#1093;&#1086;&#1076;&#1085;&#1072;&#1103;%20&#1095;&#1072;&#1089;&#1090;&#1100;%20&#1087;&#1086;%20&#1073;&#1091;&#1088;&#1077;&#1085;&#1080;&#1102;%202005&#1075;.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BATYRAS\aws\My%20Documents\audit\Ecol%20tax%20&amp;%20WHT%20for%20audi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r01\DMFO\WINNT\TEMP\C.Notes.Data\Saz_GA_BudvAct_Dec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SALIMGBA\aws\Documents%20and%20Settings\All%20Users\Documents\aws\Engagements\Real%20Estate%20Commerce%20-%20Turan%20Alem%20Bank\IFRS%20audit%202004\Documents\O.%20Taxes%2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.Pak\LOCALS~1\Temp\notesE1EF34\~6101450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-Sakhnova\AppData\Local\Microsoft\Windows\Temporary%20Internet%20Files\Content.Outlook\WJIDQLL4\&#1053;&#1072;&#1083;&#1086;&#1075;&#1080;\&#1060;&#1080;&#1082;&#1089;&#1080;&#1088;&#1086;&#1074;&#1072;&#1085;&#1085;&#1099;&#1077;%20&#1072;&#1082;&#1090;&#1080;&#1074;&#1099;%202004-201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-Sakhnova\AppData\Local\Microsoft\Windows\Temporary%20Internet%20Files\Content.Outlook\WJIDQLL4\&#1053;&#1072;&#1083;&#1086;&#1075;&#1080;\&#1050;&#1055;&#1053;%20&#1082;&#1086;&#1088;&#1088;&#1077;&#1082;&#1090;&#1080;&#1088;&#1086;&#1074;&#1082;&#1072;%202004-2010\&#1053;&#1072;&#1083;&#1086;&#1075;&#1086;&#1074;&#1099;&#1077;%20&#1088;&#1077;&#1075;&#1080;&#1089;&#1090;&#1088;&#1099;\&#1060;&#1053;&#1056;%202009\&#1060;&#1040;%20%20&#1082;%20&#1050;&#1055;&#1053;%20200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TULEBATO\aws\Documents%20and%20Settings\helpdesk\Desktop\TEMP\IK2001-update%20FY%20200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UZBEKOAS\aws\Engagements\ZAO_Kazakhstan_Temir_Zholy\KTZ_2003_IAS_KAS\Documents\O.%20Taxes_YE_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2%20KAS%20Illustrative%20Financial%20Statements%202002%20-%20Excel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LOGSANDIROV\&#1041;&#1091;&#1093;&#1075;&#1072;&#1083;&#1090;&#1077;&#1088;&#1080;&#1103;%20&#1057;&#1050;\&#1052;&#1054;%202000%20NEW%20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Documents%20and%20Settings\Saginov\My%20Documents\Data\Kazintel\audit%202001\Arna\FSL\Arna%20billing%20-%2020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udit\Clients\KazTransOil\2001\Branch%20Aktobe\KTO_WB_FSL_31.12.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HASENOVGA\aws\Documents%20and%20Settings\saurambayeva\My%20Documents\Clients\kto\Asel\TO%20Do\DATA\Clients\DanaBank\DanaBank\audit%202001\30-Jun-01\working%20papers\Asel's%20other%20W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ZHOKEBZH\aws\Documents%20and%20Settings\All%20Users\Documents\aws\Engagements\Exploration%20and%20Production%20KMG\EP%20KazMunayGas%202005\Documents\Covenants%20IFRS%2020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Acc%20Rec%20and%20Pa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Clients\EFES%20Brewery\2001\31%20December%202001\pbc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ppe2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elmira\Desktop\&#1056;&#1072;&#1079;&#1088;&#1072;&#1073;&#1086;&#1090;&#1082;&#1072;%20&#1053;&#1059;&#1055;\&#1050;&#1086;&#1087;&#1080;&#1103;%20090518_&#1056;&#1077;&#1075;&#1080;&#1089;&#1090;&#1088;&#1099;%20&#1085;&#1077;&#1076;&#1088;&#1086;&#1087;&#1086;&#1083;&#1100;&#1079;&#1086;&#1074;&#1072;&#1085;&#1080;&#1077;%20(&#1086;&#1090;%20&#1046;&#1072;&#1085;&#1072;&#1090;&#1072;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elmira\Desktop\&#1050;&#1086;&#1087;&#1080;&#1103;%20090520_&#1053;&#1072;&#1083;&#1086;&#1075;&#1086;&#1074;&#1099;&#1077;%20&#1088;&#1077;&#1075;&#1080;&#1089;&#1090;&#1088;&#1099;_&#1040;&#1052;&#1043;%20(&#1069;&#1083;&#1100;&#1084;&#1080;&#1088;&#1072;)%20(2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$NDS\.EFES_KARAGANDA_SYS.ESY\EFES\FAL\BISHKEK\USD\FAAL68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sagnayma\Shared\Documents%20and%20Settings\All%20Users\Documents\aws\Engagements\Trade%20House%20KazMunayGas\2006%20Audit\Documents\Z4.100_off-balanc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TCHET2000\jule-september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RC\FNST129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01%20Production%20Cost%20Leadsheet%202000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TULEBATO\aws\Documents%20and%20Settings\helpdesk\Desktop\VVV\bs1999\aug99\IAS08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\Letterheads\FX\NBCurrency%202003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ZNOV1\VOL1\FINANCE\Financial%20Reporting\Lyazzat\Monthend\2000\12\Report%20for%20Glen&amp;Alex\HKM%20FS's%20and%20account%20analyses%20%20Dec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DATA\Banks\Turkmen-Turkish%20Bank\2000\Final%2012%20months\Restatement\TTB%20Restatement%202000-12%20NEW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CE\Gord&amp;Datta\EXCEL\Monthend\2001\December\Analysis\Commentary%20-%20ShNOS%20input%20for%20FSP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ERIKOVMY\aws\dba001\317zu\document\VVV\BS%202003\Aug%202003\Variance%20Analysis_VC_Ytd%20aug%202003_presentation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KADIRSIZOVARA\aws\Documents%20and%20Settings\DemidovN\My%20Documents\For%20Information%20only%20-%20Clients\Kazakhoil\KAZAKHOIL%202000\2.%20Kazakhoil%20Head%20Office\Audit%20Team\New%20UMG%20%202000%20-%20Nigara\5.%20Uzenmunaigas\Working%20Sections\Cost%20of%20Produc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cellsamal\FD_Reporting\Sonera\Actuals\After_audit_30.09.02\502Kcell_actual_11200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0%20Production%20Cost%20-%20Final%20Analytical%20Review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aurambayeva\My%20Documents\Clients\KAZOIL\Audit%201999-2002%20PIU\pbc\OTCHET1999\april-june99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TULEBATO\aws\Documents%20and%20Settings\helpdesk\Desktop\317zu\document\VVV\EBRDIFC\Qtr4%202001\IK2001-for%20update_internal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Engagements\KarazhanBasMunay\KaraZhanbasMunay_semiannual_2002\Documents\TRIAL%20BALANCE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GDu\My%20Documents\Gulnara%20Duisenaliyeva\&#1057;&#1088;&#1086;&#1095;&#1085;&#1099;&#1077;%20&#1087;&#1088;&#1086;&#1077;&#1082;&#1090;&#1099;\&#1055;&#1050;&#1050;&#1056;_\&#1048;&#1085;&#1092;&#1086;%20&#1080;&#1079;%20&#1055;&#1050;&#1050;&#1056;%20&#1087;&#1088;&#1077;&#1076;&#1086;&#1089;&#1090;&#1072;&#1074;&#1083;&#1077;&#1085;&#1085;&#1072;&#1103;%20&#1088;&#1072;&#1085;&#1077;&#1077;\&#1056;&#1040;&#1057;&#1063;&#1045;&#1058;%20&#1053;&#1040;&#1051;&#1054;&#1043;&#1040;\&#1076;&#1077;&#1082;&#1072;&#1073;&#1088;&#1100;\&#1060;&#1080;&#1085;&#1072;&#1083;%20&#1076;&#1083;&#1103;%20&#1076;&#1077;&#1082;&#1083;&#1072;&#1088;&#1072;&#1094;&#1080;&#1080;\090312_&#1088;&#1072;&#1089;&#1095;&#1077;&#1090;%20&#1050;&#1055;&#1053;_%202008_&#1092;&#1080;&#1085;&#1072;&#1083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BATYRAS\aws\Documents%20and%20Settings\Baurzhan.Salimgereev\My%20Documents\Testing%20Ziksto\5640%20FA%20Rollforward%20Schedule%202003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BATYRASAU\aws\Documents%20and%20Settings\bsalimgereyev\Desktop\AO%20ZIKSTO\5747%20Impairment%20of%20FA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lara.TURGAI\&#1052;&#1086;&#1080;%20&#1076;&#1086;&#1082;&#1091;&#1084;&#1077;&#1085;&#1090;&#1099;\TP_Reports\TP%20022-037_040-041%20&#1044;&#1077;&#1073;&#1080;&#1090;&#1086;&#1088;&#1089;&#1082;&#1086;-&#1082;&#1088;&#1077;&#1076;&#1080;&#1090;&#1086;&#1088;&#1089;&#1082;&#1072;&#1103;%20&#1079;&#1072;&#1076;&#1086;&#1083;&#1078;&#1077;&#1085;&#1085;&#1086;&#1089;&#1090;&#1100;%20(&#1090;&#1077;&#1085;&#1075;&#1077;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BATYRAS\aws\Engagements\Accept-Terminal\Accept-Terminal_Audit%20IFRS%202001\Documents\Disclosure%20for%20FA%20and%20Intangibl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-PL\NBPL\_FES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SALIMGBA\aws\Documents%20and%20Settings\mraikhman\My%20Documents\BS\OTHER\Pack\Workpapers\06%20Fixed%20Assets\5651%20Property%20Testing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GRENDAEV\aws\MyDocuments\1Bank%20TuranAlem-04\PBC-700\700H_3112-PBCon11-01-04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99%20PBC%20breakdown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BATYRASAU\aws\Documents%20and%20Settings\Baurzhan.Salimgereev\My%20Documents\Testing%20Ziksto\5645%20Impairment%20test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BATYRAS\aws\Engagements\Accept-Terminal\Accept-Terminal_Audit%20IFRS%202001\Documents\K.Fixed%20Assets-0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5%20Additions%20disposals%20testing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ster%20Consolidated%20HHL%20January%202001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LOBKOVA\aws\Documents%20and%20Settings\TeilyanovaB\My%20Documents\Clients\Bogatyr%20Access%20Komir\Sample%20size_BAK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OMAROVAA\aws\Documents%20and%20Settings\kimye\My%20Documents\Client\Kazpost\2002\HO_consolidated\PBC_HO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SALIMODI\aws\Documents%20and%20Settings\All%20Users\Documents\aws\Engagements\Bogatyr%20Trans%20LLP\IFRS%20%202005\Documents\A5.100_Transformation%20final%20Bogatyr%20trans%2006%2005%202005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n4\&#1052;&#1086;&#1085;&#1080;&#1090;&#1086;&#1088;&#1080;&#1085;&#1075;%202006\DOCUME~1\MUSABE~1\&#1052;&#1086;&#1080;%20&#1076;&#1086;&#1082;&#1091;&#1084;&#1077;&#1085;&#1090;&#1099;\&#1044;&#1077;&#1087;&#1086;&#1079;&#1080;&#1090;&#1099;\&#1052;&#1086;&#1085;&#1080;&#1090;&#1086;&#1088;&#1080;&#1085;&#1075;%20&#1076;&#1077;&#1087;&#1086;&#1079;&#1080;&#1090;&#1086;&#1074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77;&#1087;&#1086;&#1079;&#1080;&#1090;&#1099;%20&#1044;&#1047;&#1054;\&#1057;&#1042;&#1054;&#1044;%20&#1042;&#1057;&#1044;%20&#1079;&#1072;%202011%20&#1075;&#1086;&#1076;&#1072;\&#1050;&#1052;&#1043;_01.10.2011_&#1042;&#1057;&#1044;&#1057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&#1056;&#1072;&#1073;&#1086;&#1095;&#1080;&#1081;%20&#1089;&#1090;&#1086;&#1083;\&#1041;&#1048;&#1056;&#1046;&#1040;\Gzb_1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&#1055;&#1086;&#1095;&#1090;&#1072;\&#1054;&#1073;o&#1088;&#1086;&#1090;.&#1073;&#1072;&#1083;&#1072;&#1085;&#1089;%20&#1080;%20&#1077;&#1075;&#1086;%20&#1092;&#1086;&#1088;&#1084;&#1099;%201.01.02&#1075;.%20&#1076;&#1083;&#1103;%20&#1087;&#1088;&#1086;&#1075;&#1088;&#1072;&#1084;&#1084;&#1099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\C\&#1052;&#1086;&#1080;%20&#1076;&#1086;&#1082;&#1091;&#1084;&#1077;&#1085;&#1090;&#1099;\&#1056;&#1072;&#1089;&#1093;&#1086;&#1076;&#1085;&#1072;&#1103;%20&#1095;&#1072;&#1089;&#1090;&#1100;%20&#1087;&#1086;%20&#1073;&#1091;&#1088;&#1077;&#1085;&#1080;&#1102;%202005&#1075;.-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&#1062;&#1054;-121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r01\dmfo\Documents%20and%20Settings\t.kulmanova\Local%20Settings\Temporary%20Internet%20Files\OLK131\&#1076;&#1077;&#1073;&#1080;&#1090;%20&#1085;&#1072;%2031%2006%2005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1999\&#1052;&#1072;&#1088;&#1096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n4\&#1052;&#1086;&#1085;&#1080;&#1090;&#1086;&#1088;&#1080;&#1085;&#1075;%202006\DOCUME~1\MUSABE~1\&#1052;&#1086;&#1080;%20&#1076;&#1086;&#1082;&#1091;&#1084;&#1077;&#1085;&#1090;&#1099;\&#1044;&#1077;&#1087;&#1086;&#1079;&#1080;&#1090;&#1099;\Documents%20and%20Settings\musabekov\&#1052;&#1086;&#1080;%20&#1076;&#1086;&#1082;&#1091;&#1084;&#1077;&#1085;&#1090;&#1099;\&#1041;&#1102;&#1076;&#1078;&#1077;&#1090;%202006\&#1044;&#1077;&#1087;&#1072;&#1088;&#1090;&#1072;&#1084;&#1077;&#1085;&#1090;&#1099;\&#1050;&#1072;&#1079;&#1085;&#1072;&#1095;&#1077;&#1081;&#1089;&#1090;&#1074;&#1086;\&#1050;&#1086;&#1088;&#1088;%202006\&#1055;&#1088;&#1086;&#1075;&#1085;&#1086;&#1079;%20&#1073;&#1102;&#1076;&#1078;&#1077;&#1090;&#1072;%20&#1050;&#1072;&#1079;&#1085;&#1072;&#1095;&#1077;&#1081;&#1089;&#1090;&#1074;&#1072;%202006%20(&#1089;&#1082;&#1086;&#1088;&#1088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CE\Tax%20Department\Tax%202002\CIT\&#1048;&#1102;&#1085;&#1100;\&#1089;&#1074;&#1086;&#1076;-2002-6%20&#1084;&#1077;&#1089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elmira\AppData\Local\Temp\Rar$DI00.518\090518_&#1056;&#1077;&#1075;&#1080;&#1089;&#1090;&#1088;&#1099;%20&#1085;&#1077;&#1076;&#1088;&#1086;&#1087;&#1086;&#1083;&#1100;&#1079;&#1086;&#1074;&#1072;&#1085;&#1080;&#1077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LIKHOVANI\aws\&#1055;&#1086;&#1095;&#1090;&#1072;\&#1054;&#1073;o&#1088;&#1086;&#1090;.&#1073;&#1072;&#1083;&#1072;&#1085;&#1089;%20&#1080;%20&#1077;&#1075;&#1086;%20&#1092;&#1086;&#1088;&#1084;&#1099;%201.01.02&#1075;.%20&#1076;&#1083;&#1103;%20&#1087;&#1088;&#1086;&#1075;&#1088;&#1072;&#1084;&#1084;&#1099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58;&#1088;&#1072;&#1085;&#1079;&#1080;&#1090;254\&#1062;&#1054;-12&#1090;00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2;&#1085;&#1091;&#1090;&#1088;252\2001\&#1062;&#1054;-12-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ZHASHIAN\aws\Documents%20and%20Settings\Asem.Zhumakhmetova\Desktop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 422 12 мес"/>
      <sheetName val="Лист1"/>
      <sheetName val="Лист2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9-2001 "/>
      <sheetName val="svod- (прил№9)-2001"/>
      <sheetName val="прил 9 с распределением-2001"/>
      <sheetName val="технологическое-2001"/>
      <sheetName val="Sheet1"/>
      <sheetName val="2002-собственное"/>
      <sheetName val="2002 полугодие"/>
      <sheetName val="2001 Detail"/>
      <sheetName val="сухие скв-уже включен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"/>
      <sheetName val="IPR_VOG"/>
      <sheetName val="Диаграмма1"/>
      <sheetName val="VOG RUS"/>
      <sheetName val="F-1"/>
      <sheetName val="F-2"/>
      <sheetName val="F-3"/>
      <sheetName val="F-4"/>
      <sheetName val="F-5"/>
      <sheetName val="F-10"/>
      <sheetName val="F-11"/>
      <sheetName val="F-20"/>
      <sheetName val="F-21"/>
      <sheetName val="F-25"/>
      <sheetName val="F-26"/>
      <sheetName val="F-27"/>
      <sheetName val="G-2"/>
      <sheetName val="G-5"/>
      <sheetName val="G-7"/>
      <sheetName val="Ural med"/>
      <sheetName val="Profit &amp; Loss Total"/>
      <sheetName val="JUly97"/>
      <sheetName val="SAL-1001ok"/>
      <sheetName val="факт 2005 г."/>
      <sheetName val="Consolidated COOP KMG EP U.A."/>
      <sheetName val="PKI FV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Data"/>
      <sheetName val="Invoice History"/>
      <sheetName val="Parameters"/>
      <sheetName val="Settings"/>
      <sheetName val="Pivot"/>
      <sheetName val="TB"/>
      <sheetName val="PR CN"/>
      <sheetName val="Cover"/>
      <sheetName val="2.2 ОтклОТМ"/>
      <sheetName val="1.3.2 ОТМ"/>
      <sheetName val="Предпр"/>
      <sheetName val="ЦентрЗатр"/>
      <sheetName val="ЕдИзм"/>
      <sheetName val="ЯНВАРЬ"/>
      <sheetName val="Deep Water International"/>
      <sheetName val="МО 0012"/>
      <sheetName val="US Dollar 2003"/>
      <sheetName val="SDR 2003"/>
      <sheetName val="Profit &amp; Loss Total"/>
      <sheetName val="KAZAK RECO ST 99"/>
      <sheetName val="GAAP TB 31.12.01  detail p&amp;l"/>
      <sheetName val="Содержание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Revenue by month"/>
      <sheetName val="Oil movement"/>
      <sheetName val="testing"/>
      <sheetName val="Pricing"/>
      <sheetName val="sales discounts"/>
      <sheetName val="Euro Asian Sales"/>
      <sheetName val="Madison Sales"/>
      <sheetName val="Mercury Sales"/>
      <sheetName val="Brent"/>
      <sheetName val="Ural med"/>
      <sheetName val="Card 701"/>
      <sheetName val="acc 709"/>
      <sheetName val="Profit &amp; Loss Total"/>
      <sheetName val="Profit _ Loss Total"/>
      <sheetName val="IPR_VOG"/>
      <sheetName val="KONSOLID"/>
      <sheetName val="факт 2005 г."/>
      <sheetName val="Содержание"/>
      <sheetName val="SAL-1001ok"/>
      <sheetName val="ОборБалФормОтч"/>
      <sheetName val="ТитулЛистОтч"/>
      <sheetName val="TB"/>
      <sheetName val="PR CN"/>
      <sheetName val="K_760"/>
      <sheetName val="Reven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2-100 - LS"/>
      <sheetName val="U2-200 - ES"/>
      <sheetName val="U2-300 - COS reconciliation"/>
      <sheetName val="U2-400 - sublead"/>
      <sheetName val="U2-700 - Disclosure"/>
      <sheetName val="FES"/>
      <sheetName val="July_03_Pg8"/>
      <sheetName val="SMSTemp"/>
      <sheetName val="Actuals Input"/>
      <sheetName val="B-4"/>
      <sheetName val="Cost 99v98"/>
      <sheetName val="plan s4etov"/>
      <sheetName val="Data 100%"/>
      <sheetName val="из сем"/>
      <sheetName val="U2. Costs and Expenses"/>
      <sheetName val="CPI"/>
      <sheetName val="definitions"/>
      <sheetName val="Quantity "/>
      <sheetName val="Sal_FinMan"/>
      <sheetName val="Range_FinMan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AA1 LC YTD Input"/>
      <sheetName val="UAA1 Euro YTD"/>
      <sheetName val="UAA1 LC Month Input"/>
      <sheetName val="UAA1 Euro"/>
      <sheetName val="FX rates"/>
      <sheetName val="FP20DB (3)"/>
      <sheetName val="L&amp;E"/>
      <sheetName val="ЯНВАРЬ"/>
      <sheetName val="Ukraine'12n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"/>
      <sheetName val="10-1"/>
      <sheetName val="SMSTemp"/>
      <sheetName val="definitions"/>
      <sheetName val="GAAP TB 31.12.01  detail p&amp;l"/>
      <sheetName val="Sales for 2001"/>
      <sheetName val="Actuals Input"/>
      <sheetName val="Arna billing - 2001"/>
      <sheetName val="FS-97"/>
      <sheetName val="CPI"/>
      <sheetName val="co_code"/>
      <sheetName val="Sheet1"/>
      <sheetName val="Info"/>
      <sheetName val="yO302.1"/>
      <sheetName val="Cash Flow - 2004 Workings"/>
      <sheetName val="д.7.001"/>
      <sheetName val="Виды оплат"/>
      <sheetName val="Цеха"/>
      <sheetName val="Catalogue"/>
      <sheetName val="demir kzt"/>
      <sheetName val="Cash Flow - CY Workings"/>
      <sheetName val="Summary"/>
    </sheetNames>
    <sheetDataSet>
      <sheetData sheetId="0">
        <row r="30">
          <cell r="B30">
            <v>1307518.6400001969</v>
          </cell>
        </row>
      </sheetData>
      <sheetData sheetId="1"/>
      <sheetData sheetId="2" refreshError="1">
        <row r="3">
          <cell r="B3" t="str">
            <v>Arna</v>
          </cell>
        </row>
        <row r="32">
          <cell r="B32">
            <v>1307518.6400001969</v>
          </cell>
        </row>
        <row r="51">
          <cell r="B51">
            <v>31999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dom Report"/>
      <sheetName val="Sheet2"/>
      <sheetName val="Sheet3"/>
      <sheetName val="SMSTemp"/>
      <sheetName val="Ф1"/>
      <sheetName val="Ф2"/>
      <sheetName val="Dictionaries"/>
      <sheetName val="Index - Summary"/>
      <sheetName val="GAAP TB 31.12.01  detail p&amp;l"/>
      <sheetName val="F100-Trial BS"/>
      <sheetName val="2006 2Day Tel"/>
      <sheetName val="% threshhold(salary)"/>
      <sheetName val="PP&amp;E mvt for 2003"/>
      <sheetName val="P9-BS by Co"/>
      <sheetName val="TB"/>
      <sheetName val="ЯНВАРЬ"/>
      <sheetName val="Sample size_BAK"/>
      <sheetName val="B-4"/>
      <sheetName val="roll-forward"/>
      <sheetName val="Def"/>
      <sheetName val="SAD Schedule"/>
      <sheetName val="CPI"/>
      <sheetName val="PLAC"/>
      <sheetName val="Precios"/>
      <sheetName val="Ставки на технику"/>
      <sheetName val="PYTB"/>
      <sheetName val="Post Frac"/>
      <sheetName val="IPR"/>
      <sheetName val="Форма2"/>
      <sheetName val="Статьи"/>
      <sheetName val="FES"/>
      <sheetName val="из сем"/>
      <sheetName val="A"/>
      <sheetName val="depreciation testing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Bogatyr Access Komir</v>
          </cell>
        </row>
        <row r="4">
          <cell r="B4" t="str">
            <v>31/12/01</v>
          </cell>
        </row>
        <row r="5">
          <cell r="B5" t="str">
            <v>to substatiate inventory balance through observati</v>
          </cell>
        </row>
        <row r="6">
          <cell r="B6" t="str">
            <v>DO</v>
          </cell>
        </row>
        <row r="7">
          <cell r="B7" t="str">
            <v>31-Mar-02</v>
          </cell>
        </row>
        <row r="13">
          <cell r="B13" t="str">
            <v>#,###,###,###,##0.00;(#,###,###,###,##0.00)</v>
          </cell>
        </row>
        <row r="15">
          <cell r="B15" t="str">
            <v>#,###,###,###,##0;(#,###,###,###,##0)</v>
          </cell>
        </row>
        <row r="45">
          <cell r="B45">
            <v>984227671.2093569</v>
          </cell>
        </row>
        <row r="46">
          <cell r="B46">
            <v>5678</v>
          </cell>
        </row>
        <row r="47">
          <cell r="B47">
            <v>179</v>
          </cell>
        </row>
        <row r="48">
          <cell r="B48">
            <v>60915811.921569996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факт 2005 г."/>
      <sheetName val="факт 2005 г.-2"/>
      <sheetName val="Лист2"/>
      <sheetName val="IFRS FS"/>
      <sheetName val="факт 2005 г_"/>
      <sheetName val="ОборБалФормОтч"/>
      <sheetName val="ТитулЛистОтч"/>
      <sheetName val="База"/>
      <sheetName val="Инв.вл"/>
      <sheetName val="группа"/>
      <sheetName val="SMSTemp"/>
      <sheetName val="83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thholding tax"/>
      <sheetName val="ecologic fund"/>
      <sheetName val="Threshold Table"/>
      <sheetName val="FX rates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ec"/>
      <sheetName val="FTBUDGA"/>
      <sheetName val="IPR_VOG"/>
      <sheetName val="yO302.1"/>
      <sheetName val="Cash Flow - 2004 Workings"/>
      <sheetName val="U4.100 711"/>
      <sheetName val="Ural med"/>
      <sheetName val="Profit &amp; Loss Tota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.100 lead interim"/>
      <sheetName val="O.110 lead 04"/>
      <sheetName val="O.400-VAT "/>
      <sheetName val="O.450 Purchases reconciliation"/>
      <sheetName val="O.600 Property tax"/>
      <sheetName val="O.800 -Deffered tax"/>
      <sheetName val="O.850 Disclosure"/>
      <sheetName val="O.700 CIT"/>
      <sheetName val="O.900 Payments"/>
      <sheetName val="O. Taxes "/>
      <sheetName val="O_400_VAT "/>
      <sheetName val="Выбор"/>
      <sheetName val="ЯНВАРЬ"/>
      <sheetName val="- 1 -"/>
      <sheetName val="KAZAK RECO ST 99"/>
      <sheetName val="Def"/>
      <sheetName val="PYTB"/>
    </sheetNames>
    <definedNames>
      <definedName name="BILAN"/>
      <definedName name="GDBUT"/>
      <definedName name="GDRAP"/>
      <definedName name="GEBUT"/>
      <definedName name="GERAP"/>
      <definedName name="SATBLT"/>
      <definedName name="SATBUS"/>
      <definedName name="SATRA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 (2)"/>
      <sheetName val="Лист1"/>
      <sheetName val="Лист2"/>
    </sheetNames>
    <sheetDataSet>
      <sheetData sheetId="0" refreshError="1"/>
      <sheetData sheetId="1" refreshError="1"/>
      <sheetData sheetId="2" refreshError="1">
        <row r="6">
          <cell r="F6">
            <v>2429881290.4699998</v>
          </cell>
          <cell r="G6">
            <v>0</v>
          </cell>
          <cell r="H6">
            <v>0</v>
          </cell>
          <cell r="I6">
            <v>4009366.07</v>
          </cell>
          <cell r="J6">
            <v>0</v>
          </cell>
          <cell r="K6">
            <v>2429881290.4699998</v>
          </cell>
          <cell r="L6">
            <v>-242988129.03999999</v>
          </cell>
          <cell r="M6">
            <v>0</v>
          </cell>
          <cell r="N6">
            <v>0</v>
          </cell>
          <cell r="O6">
            <v>2186893161.4299998</v>
          </cell>
        </row>
        <row r="23">
          <cell r="F23">
            <v>563.04</v>
          </cell>
          <cell r="G23">
            <v>0</v>
          </cell>
          <cell r="K23">
            <v>563.04</v>
          </cell>
          <cell r="L23">
            <v>-84.455999999999989</v>
          </cell>
        </row>
        <row r="57">
          <cell r="F57">
            <v>1718033691.1900001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декларация"/>
      <sheetName val="2011 декларация"/>
      <sheetName val="2010 декларация"/>
      <sheetName val="ФикАкт (2)"/>
      <sheetName val="ФикАкт"/>
      <sheetName val="2009-2012"/>
      <sheetName val="2009"/>
      <sheetName val="2010"/>
      <sheetName val="2011"/>
      <sheetName val="2012"/>
      <sheetName val="расшифровка к 2012 году"/>
      <sheetName val="2013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J56">
            <v>0</v>
          </cell>
          <cell r="M56">
            <v>0</v>
          </cell>
          <cell r="N56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>
        <row r="6">
          <cell r="F6">
            <v>2699868100.52</v>
          </cell>
        </row>
        <row r="55">
          <cell r="G55">
            <v>260499088.36000001</v>
          </cell>
          <cell r="H55">
            <v>0</v>
          </cell>
          <cell r="I55">
            <v>2035.71</v>
          </cell>
          <cell r="K55">
            <v>2021216106.78</v>
          </cell>
          <cell r="L55">
            <v>-303182415.58999991</v>
          </cell>
          <cell r="O55">
            <v>1718033691.1900001</v>
          </cell>
        </row>
      </sheetData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s"/>
      <sheetName val="Macroeconomic Assumptions"/>
      <sheetName val="Production Inputs"/>
      <sheetName val="Assets Inputs"/>
      <sheetName val="Actuals Input"/>
      <sheetName val="Workings"/>
      <sheetName val="Key Assumptions"/>
      <sheetName val="Key Results"/>
      <sheetName val="Balance Sheet"/>
      <sheetName val="Profit and Loss"/>
      <sheetName val="Cash Flow"/>
      <sheetName val="Steel Sales"/>
      <sheetName val="Steel Operating Costs"/>
      <sheetName val="Fixed Assets"/>
      <sheetName val="Financing"/>
      <sheetName val="Shareholder Funds"/>
      <sheetName val="IFRS FS"/>
      <sheetName val="IK2001-update FY 2001"/>
      <sheetName val="Bonds"/>
      <sheetName val="c_data"/>
      <sheetName val="To Generate"/>
      <sheetName val="CA"/>
      <sheetName val="класс"/>
    </sheetNames>
    <sheetDataSet>
      <sheetData sheetId="0">
        <row r="1">
          <cell r="D1">
            <v>1997</v>
          </cell>
        </row>
      </sheetData>
      <sheetData sheetId="1" refreshError="1">
        <row r="1">
          <cell r="D1">
            <v>1997</v>
          </cell>
          <cell r="E1">
            <v>1998</v>
          </cell>
          <cell r="F1">
            <v>1999</v>
          </cell>
          <cell r="G1">
            <v>2000</v>
          </cell>
          <cell r="H1">
            <v>2001</v>
          </cell>
          <cell r="I1">
            <v>2002</v>
          </cell>
          <cell r="J1">
            <v>2003</v>
          </cell>
          <cell r="K1">
            <v>2004</v>
          </cell>
          <cell r="L1">
            <v>2005</v>
          </cell>
          <cell r="M1">
            <v>2006</v>
          </cell>
          <cell r="N1">
            <v>2007</v>
          </cell>
          <cell r="O1">
            <v>2008</v>
          </cell>
          <cell r="P1">
            <v>2009</v>
          </cell>
        </row>
        <row r="2">
          <cell r="D2" t="str">
            <v>Actual</v>
          </cell>
          <cell r="E2" t="str">
            <v>Actual</v>
          </cell>
          <cell r="F2" t="str">
            <v>Actual</v>
          </cell>
          <cell r="G2" t="str">
            <v>Actual</v>
          </cell>
          <cell r="H2" t="str">
            <v>Estimate</v>
          </cell>
          <cell r="I2" t="str">
            <v>Forecast</v>
          </cell>
          <cell r="J2" t="str">
            <v>Forecast</v>
          </cell>
          <cell r="K2" t="str">
            <v>Forecast</v>
          </cell>
          <cell r="L2" t="str">
            <v>Forecast</v>
          </cell>
          <cell r="M2" t="str">
            <v>Forecast</v>
          </cell>
          <cell r="N2" t="str">
            <v>Forecast</v>
          </cell>
          <cell r="O2" t="str">
            <v>Forecast</v>
          </cell>
          <cell r="P2" t="str">
            <v>Forecast</v>
          </cell>
        </row>
      </sheetData>
      <sheetData sheetId="2">
        <row r="1">
          <cell r="D1">
            <v>1997</v>
          </cell>
        </row>
      </sheetData>
      <sheetData sheetId="3"/>
      <sheetData sheetId="4"/>
      <sheetData sheetId="5">
        <row r="1">
          <cell r="D1">
            <v>1997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100 - Taxes lead"/>
      <sheetName val="yO101 - Updated taxes lead _ZAO"/>
      <sheetName val="yO102-Taxes lead_OAO"/>
      <sheetName val="yO200 - Error Schedule"/>
      <sheetName val="yO300 - CIT"/>
      <sheetName val="yO301 - Confirmation of BV "/>
      <sheetName val="yO302"/>
      <sheetName val="yO302.1"/>
      <sheetName val="yO302.2"/>
      <sheetName val="yO302.3"/>
      <sheetName val="yO400 - VAT"/>
      <sheetName val="yO500 - WHT &amp; RCVAT testing"/>
      <sheetName val="yO501"/>
      <sheetName val="yO502"/>
      <sheetName val="yO503"/>
      <sheetName val="yO900-Tax audit acts"/>
      <sheetName val="yO303 - FOREX testing"/>
      <sheetName val="yO304_Interest testing"/>
      <sheetName val="yO302_1"/>
      <sheetName val="группа"/>
      <sheetName val="Workings"/>
      <sheetName val="Macroeconomic Assumptions"/>
      <sheetName val="O. Taxes_YE_2003"/>
      <sheetName val="#ССЫЛКА"/>
      <sheetName val="ЯНВ_99"/>
      <sheetName val="N_SVOD"/>
      <sheetName val="Hidden"/>
      <sheetName val="CA"/>
      <sheetName val="класс"/>
      <sheetName val="База"/>
      <sheetName val="Loaded"/>
      <sheetName val="UNITPRICES"/>
      <sheetName val="Cash Flow - CY Workings"/>
      <sheetName val="FS-97"/>
      <sheetName val="ЯНВАРЬ"/>
      <sheetName val="Cash CCI Detail"/>
      <sheetName val="XLR_NoRangeSheet"/>
      <sheetName val="yO100_-_Taxes_lead"/>
      <sheetName val="yO101_-_Updated_taxes_lead__ZAO"/>
      <sheetName val="yO102-Taxes_lead_OAO"/>
      <sheetName val="yO200_-_Error_Schedule"/>
      <sheetName val="yO300_-_CIT"/>
      <sheetName val="yO301_-_Confirmation_of_BV_"/>
      <sheetName val="yO302_11"/>
      <sheetName val="yO302_2"/>
      <sheetName val="yO302_3"/>
      <sheetName val="yO400_-_VAT"/>
      <sheetName val="yO500_-_WHT_&amp;_RCVAT_testing"/>
      <sheetName val="yO900-Tax_audit_acts"/>
      <sheetName val="yO303_-_FOREX_testing"/>
      <sheetName val="yO304_Interest_testing"/>
      <sheetName val="Macroeconomic_Assumptions"/>
      <sheetName val="Транс 03"/>
      <sheetName val="Транс 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Income Statement"/>
      <sheetName val="Cash Flow - Indirect Method"/>
      <sheetName val="Net Accounts Receivable"/>
      <sheetName val="Equity"/>
      <sheetName val="Inventory Note"/>
      <sheetName val="Operating Expenses Note"/>
      <sheetName val="Advances paid"/>
      <sheetName val="Reconciliation of Balance Sheet"/>
      <sheetName val="Loan movement schedule"/>
      <sheetName val="KAS intang assets"/>
      <sheetName val="Kas FA Movement"/>
      <sheetName val="FA disposal 2001"/>
      <sheetName val="Cash Flow - CY Workings"/>
      <sheetName val="Cash Flow - PY Workings"/>
      <sheetName val="FA disposal 2000"/>
      <sheetName val="Cash Flow - 2004 Workings"/>
      <sheetName val="21"/>
      <sheetName val="Cons BS"/>
      <sheetName val="Cons IS"/>
      <sheetName val="K-800 Imp. test"/>
      <sheetName val="GAAP TB 31.12.01  detail p&amp;l"/>
      <sheetName val="Phantom"/>
      <sheetName val="Worksheet in 2262 KAS Illustr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 0012"/>
      <sheetName val="МО 0001"/>
      <sheetName val="МО 0002"/>
      <sheetName val="МО 0003"/>
      <sheetName val="МО 0004"/>
      <sheetName val="Сводный январь 2000"/>
      <sheetName val="МО 0005"/>
      <sheetName val="МО 0006"/>
      <sheetName val="МО 0007"/>
      <sheetName val="МО 0008"/>
      <sheetName val="МО 0009"/>
      <sheetName val="МО 0010"/>
      <sheetName val="МО 0011"/>
      <sheetName val="Сводный март 2000"/>
      <sheetName val="МО 0013"/>
      <sheetName val="МО 0014"/>
      <sheetName val="МО 0015"/>
      <sheetName val="МО 0016"/>
      <sheetName val="класс"/>
      <sheetName val="Sheet1"/>
      <sheetName val="US Dollar 2003"/>
      <sheetName val="SDR 2003"/>
      <sheetName val="мат расходы"/>
      <sheetName val="д.7.001"/>
      <sheetName val="факт 2005 г."/>
      <sheetName val="FES"/>
      <sheetName val="Cash Flow - 2004 Workings"/>
      <sheetName val="  2.3.2"/>
      <sheetName val="L202 - КПСБ"/>
      <sheetName val="IPR_VOG"/>
      <sheetName val="группа"/>
      <sheetName val="Счет-ф"/>
      <sheetName val="Cashflow Current"/>
      <sheetName val="Key Business Indicators"/>
      <sheetName val="Profit &amp; Loss Account"/>
      <sheetName val="UNITPRICES"/>
      <sheetName val="Дт-Кт"/>
      <sheetName val="H3.100 Rollforward"/>
      <sheetName val="14.1.2.2.(Услуги связи)"/>
      <sheetName val=" 4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"/>
      <sheetName val="10-1"/>
      <sheetName val="SMSTemp"/>
      <sheetName val="CPI"/>
      <sheetName val="Sheet1"/>
      <sheetName val="Info"/>
      <sheetName val="yO302.1"/>
      <sheetName val="co_code"/>
      <sheetName val="Cash Flow - 2004 Workings"/>
      <sheetName val="UNITPRICES"/>
      <sheetName val="definitions"/>
      <sheetName val="Sales for 2001"/>
      <sheetName val="GAAP TB 31.12.01  detail p&amp;l"/>
      <sheetName val="- 1 -"/>
      <sheetName val="UOG_TB"/>
      <sheetName val="д.7.001"/>
      <sheetName val="Виды оплат"/>
      <sheetName val="Цеха"/>
      <sheetName val="Catalogue"/>
      <sheetName val="demir kzt"/>
      <sheetName val="Cash Flow - CY Workings"/>
    </sheetNames>
    <sheetDataSet>
      <sheetData sheetId="0">
        <row r="30">
          <cell r="B30">
            <v>1307518.6400001969</v>
          </cell>
        </row>
      </sheetData>
      <sheetData sheetId="1">
        <row r="30">
          <cell r="B30">
            <v>1307518.6400001969</v>
          </cell>
        </row>
      </sheetData>
      <sheetData sheetId="2" refreshError="1">
        <row r="3">
          <cell r="B3" t="str">
            <v>Arna</v>
          </cell>
        </row>
        <row r="30">
          <cell r="B30">
            <v>1307518.6400001969</v>
          </cell>
        </row>
        <row r="31">
          <cell r="B31">
            <v>0</v>
          </cell>
        </row>
        <row r="32">
          <cell r="B32">
            <v>1307518.6400001969</v>
          </cell>
        </row>
        <row r="33">
          <cell r="B33">
            <v>31999</v>
          </cell>
        </row>
        <row r="34">
          <cell r="B34">
            <v>15</v>
          </cell>
        </row>
        <row r="35">
          <cell r="B35">
            <v>87167.909333346455</v>
          </cell>
        </row>
        <row r="36">
          <cell r="B36">
            <v>61501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1307518.6400001969</v>
          </cell>
        </row>
        <row r="42">
          <cell r="B42">
            <v>1307518.6400001969</v>
          </cell>
        </row>
        <row r="50">
          <cell r="B50">
            <v>0</v>
          </cell>
        </row>
        <row r="51">
          <cell r="B51">
            <v>31999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-97"/>
      <sheetName val="CF"/>
      <sheetName val="Changes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yO302.1"/>
      <sheetName val="SMSTemp"/>
      <sheetName val="Sheet1"/>
      <sheetName val="2002"/>
      <sheetName val="Combined"/>
      <sheetName val="HKM RTC Crude costs"/>
      <sheetName val="Contents"/>
      <sheetName val="База"/>
      <sheetName val="Anlagevermögen"/>
      <sheetName val="Loans_010107"/>
      <sheetName val="U2.1010"/>
      <sheetName val="客戶清單customer list"/>
      <sheetName val="JobDetails"/>
      <sheetName val="F-1,2,3_97"/>
      <sheetName val="Cash Flow - 2004 Workings"/>
      <sheetName val="Income Statement"/>
      <sheetName val="Ratios"/>
      <sheetName val="Balance Sheet"/>
      <sheetName val="Bal Sheet 2322.1"/>
      <sheetName val="ЯНВАРЬ"/>
      <sheetName val="Tabeller"/>
      <sheetName val="Bal Sheet"/>
      <sheetName val="Data"/>
      <sheetName val="1 класс"/>
      <sheetName val="2 класс"/>
      <sheetName val="3 класс"/>
      <sheetName val="4 класс"/>
      <sheetName val="5 класс"/>
      <sheetName val="группа"/>
      <sheetName val="Workings"/>
      <sheetName val="Macroeconomic Assumptions"/>
      <sheetName val="misc"/>
    </sheetNames>
    <sheetDataSet>
      <sheetData sheetId="0" refreshError="1">
        <row r="90">
          <cell r="BA90">
            <v>4405391</v>
          </cell>
        </row>
      </sheetData>
      <sheetData sheetId="1">
        <row r="90">
          <cell r="BA90">
            <v>4405391</v>
          </cell>
        </row>
      </sheetData>
      <sheetData sheetId="2">
        <row r="90">
          <cell r="BA90">
            <v>4405391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4"/>
      <sheetName val="F-1,2"/>
      <sheetName val="F-3"/>
      <sheetName val="A"/>
      <sheetName val="B-1"/>
      <sheetName val="B-2"/>
      <sheetName val="B-3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B_4"/>
      <sheetName val="U4.100 711"/>
      <sheetName val="Статьи"/>
      <sheetName val="Actuals Input"/>
      <sheetName val="KTO_WB_FSL_31.12.01"/>
      <sheetName val="FES"/>
      <sheetName val="Incometl"/>
      <sheetName val="Nvar"/>
      <sheetName val="VD.400_Monthly analytics"/>
      <sheetName val="B1100 - CAP for Client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2210900-Aug"/>
      <sheetName val="расшиф процентов (2)"/>
      <sheetName val="A-2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4"/>
      <sheetName val="U-4 (2)"/>
      <sheetName val="el koligi"/>
      <sheetName val="kazoil serv"/>
      <sheetName val="Birlik"/>
      <sheetName val="Polimer Ug"/>
      <sheetName val="Выбор"/>
      <sheetName val="Asel's other WP"/>
      <sheetName val="FES"/>
      <sheetName val="I-Index"/>
      <sheetName val="PYTB"/>
      <sheetName val="Статьи"/>
      <sheetName val="Kas FA Mov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Calc"/>
      <sheetName val="suppl.incs"/>
      <sheetName val="suppl.bal"/>
      <sheetName val="suppl.equ"/>
      <sheetName val="suppl.cas"/>
      <sheetName val="definitions"/>
      <sheetName val="July_03_Pg8"/>
      <sheetName val="Actuals Input"/>
      <sheetName val="Выбор"/>
      <sheetName val="ЯНВАРЬ"/>
      <sheetName val="FES"/>
      <sheetName val="FS-97"/>
      <sheetName val="PP&amp;E mvt for 2003"/>
      <sheetName val="Sheet1"/>
      <sheetName val="D-BudgetControls"/>
      <sheetName val="K_760"/>
      <sheetName val="Ожид выбытие О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 of Acc Rec"/>
      <sheetName val="Acc Rec ageing"/>
      <sheetName val="AR"/>
      <sheetName val="Таб-5"/>
      <sheetName val="Acc payable"/>
      <sheetName val="Ageing of Acc Pay"/>
      <sheetName val="Таб-12"/>
      <sheetName val="SMSTemp"/>
      <sheetName val="FP20DB (3)"/>
      <sheetName val="Статьи"/>
      <sheetName val="A4.1 TS SA"/>
      <sheetName val="WPI"/>
      <sheetName val="Форма2"/>
      <sheetName val="Форма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тара 2000"/>
      <sheetName val="FS-97"/>
      <sheetName val="Форма2"/>
      <sheetName val="AFE's  By Afe"/>
      <sheetName val="GAAP TB 31.12.01  detail p&amp;l"/>
      <sheetName val="2008"/>
      <sheetName val="2009"/>
      <sheetName val="P9-BS by Co"/>
      <sheetName val="SMSTemp"/>
      <sheetName val="TB"/>
      <sheetName val="PR CN"/>
      <sheetName val="K_760"/>
      <sheetName val="L&amp;E"/>
      <sheetName val="Assumptions"/>
      <sheetName val="#511BkRec"/>
      <sheetName val="#511-SEPT97"/>
      <sheetName val="#511-OCT97"/>
      <sheetName val="#511-NOV97"/>
      <sheetName val="#511-DEC97"/>
      <sheetName val="KONSOLID"/>
      <sheetName val="Статьи"/>
      <sheetName val="July_03_Pg8"/>
      <sheetName val="Deep Water International"/>
      <sheetName val="FP20DB (3)"/>
      <sheetName val="База"/>
      <sheetName val="справка"/>
      <sheetName val="Anlagevermögen"/>
      <sheetName val="B 1"/>
      <sheetName val="A 100"/>
      <sheetName val="A-20"/>
      <sheetName val="t0_name"/>
      <sheetName val="GAAP TB 30.08.01  detail p&amp;l"/>
      <sheetName val="definitions"/>
      <sheetName val="Общая информация"/>
      <sheetName val="Def"/>
      <sheetName val="из сем"/>
      <sheetName val="6 NK"/>
      <sheetName val="факс(2005-20гг.)"/>
      <sheetName val="PKF-2005"/>
      <sheetName val="Confirmation"/>
      <sheetName val="- 1 -"/>
      <sheetName val="ОборБалФормОтч"/>
      <sheetName val="ТитулЛистОтч"/>
      <sheetName val="O.400-VAT "/>
      <sheetName val="J-600 - AR - Lead"/>
      <sheetName val="Cost 99v98"/>
      <sheetName val="H3.100 Rollforward"/>
      <sheetName val="Workings"/>
      <sheetName val="Macroeconomic Assumptions"/>
      <sheetName val="Summary"/>
      <sheetName val="Depr"/>
      <sheetName val="Balance sheet proof"/>
      <sheetName val="CIT.mar-09"/>
      <sheetName val="DT CIT rec"/>
      <sheetName val="Выбор"/>
      <sheetName val="Список документов"/>
      <sheetName val="confwh"/>
      <sheetName val="ремонт 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Cost Month"/>
      <sheetName val="Cost Cum"/>
      <sheetName val="Tabelle3"/>
      <sheetName val="Feuil1"/>
      <sheetName val="L&amp;E"/>
      <sheetName val="Personální náklady"/>
      <sheetName val="Služby"/>
      <sheetName val="Hospodářský výsledek"/>
      <sheetName val="Náklady  a  Tržby"/>
      <sheetName val="Cost a nd revenues"/>
      <sheetName val="Salaries"/>
      <sheetName val="očkor03 (2)"/>
      <sheetName val="List1"/>
      <sheetName val="List2"/>
      <sheetName val="List3"/>
      <sheetName val="Index to Schedules"/>
      <sheetName val="Uvod"/>
      <sheetName val="Schedule 1-F(1)"/>
      <sheetName val="Schedule 1-F(2)"/>
      <sheetName val="Schedule2-O(1)"/>
      <sheetName val="Schedule 2-O(2)"/>
      <sheetName val="Schedule 2-O(3)"/>
      <sheetName val="Schedule 2-O(4)"/>
      <sheetName val="Schedule 2-O(5)"/>
      <sheetName val="Schedule 2-O(6)"/>
      <sheetName val="Schedule 2-O(7)"/>
      <sheetName val="Schedule 2-O(8)"/>
      <sheetName val="#REF"/>
      <sheetName val="definitions"/>
      <sheetName val="Rollforward"/>
      <sheetName val="Выбор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п.бонус"/>
      <sheetName val="Бонус ком. обн."/>
      <sheetName val="НСП"/>
      <sheetName val="Ист. затр."/>
      <sheetName val="РН"/>
      <sheetName val="НДПИ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регистров "/>
      <sheetName val="1.1"/>
      <sheetName val="1.2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.1"/>
      <sheetName val="20.2"/>
      <sheetName val="20.3"/>
      <sheetName val="21"/>
      <sheetName val="21 (РУ)"/>
      <sheetName val="22"/>
      <sheetName val="23"/>
      <sheetName val="24.1"/>
      <sheetName val="24.2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1"/>
      <sheetName val="74"/>
      <sheetName val="75"/>
      <sheetName val="76"/>
      <sheetName val="77"/>
      <sheetName val="78"/>
      <sheetName val="7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AL68"/>
      <sheetName val="ЯНВАРЬ"/>
      <sheetName val="TB"/>
      <sheetName val="PR CN"/>
      <sheetName val="Threshold Table"/>
      <sheetName val="FES"/>
      <sheetName val="Загрузка "/>
      <sheetName val="SMSTemp"/>
      <sheetName val="Final_1145"/>
      <sheetName val="МО 0012"/>
      <sheetName val="chiet tinh"/>
      <sheetName val="Sheet1"/>
      <sheetName val="Sheet3"/>
      <sheetName val="P9-BS by Co"/>
      <sheetName val="PYTB"/>
      <sheetName val="Sony"/>
      <sheetName val="A-20"/>
      <sheetName val="CASH"/>
      <sheetName val="Info"/>
      <sheetName val="Assumptions"/>
      <sheetName val="PR_CN"/>
      <sheetName val="Threshold_Table"/>
      <sheetName val="Загрузка_"/>
      <sheetName val="FAAL68.XLS"/>
      <sheetName val="д.7.001"/>
      <sheetName val="FDREPORT"/>
      <sheetName val="Resource Sheet"/>
      <sheetName val="Main Sheet"/>
      <sheetName val="Управление"/>
      <sheetName val="3НК"/>
      <sheetName val="ОборБалФормОтч"/>
      <sheetName val="Selection"/>
      <sheetName val="fish"/>
      <sheetName val="Anlagevermögen"/>
      <sheetName val="Assumption"/>
      <sheetName val="Calculations"/>
      <sheetName val="SGV_Oz"/>
      <sheetName val="PDC_Worksheet"/>
      <sheetName val="SUMMARY"/>
      <sheetName val="Aug"/>
      <sheetName val="July"/>
      <sheetName val="June"/>
      <sheetName val="May"/>
      <sheetName val="Sept"/>
      <sheetName val="#REF"/>
      <sheetName val="KONSOLID"/>
      <sheetName val="7.1"/>
      <sheetName val="IFRS FS"/>
      <sheetName val="Sales for 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4.100"/>
      <sheetName val="Z4.200_ES"/>
      <sheetName val="Z4.300_invent."/>
      <sheetName val="Z4.301_fifo"/>
      <sheetName val="Z4.302"/>
      <sheetName val="Z4.400_AR"/>
      <sheetName val="Z4.500_cash"/>
      <sheetName val="Z4.600_AP"/>
      <sheetName val="Z4.700"/>
      <sheetName val="US Dollar 2003"/>
      <sheetName val="SDR 2003"/>
      <sheetName val="SMSTemp"/>
      <sheetName val="Sett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ьи"/>
      <sheetName val="Проек.расх"/>
      <sheetName val="Проч.расх."/>
      <sheetName val="Содержание"/>
      <sheetName val="ЯНВАРЬ"/>
      <sheetName val="Ввод"/>
      <sheetName val="US Dollar 2003"/>
      <sheetName val="SDR 2003"/>
      <sheetName val="BY Line Item"/>
      <sheetName val="Captions"/>
      <sheetName val="K31X"/>
      <sheetName val="hiddenА"/>
      <sheetName val="Consolidator Inputs"/>
      <sheetName val="jule-september2000"/>
      <sheetName val="Control"/>
      <sheetName val="Language"/>
      <sheetName val="Configuration"/>
      <sheetName val="Lists"/>
      <sheetName val="Checks"/>
      <sheetName val="SETUP"/>
      <sheetName val="B-4"/>
      <sheetName val="Hidden"/>
      <sheetName val="DCF"/>
      <sheetName val="ATI"/>
      <sheetName val="Test catalysts"/>
      <sheetName val="GAAP TB 30.08.01  detail p&amp;l"/>
      <sheetName val="Synthèse"/>
      <sheetName val="AFE's  By Afe"/>
      <sheetName val="DTL"/>
      <sheetName val="General"/>
      <sheetName val="Book to tax"/>
      <sheetName val="Форма2"/>
      <sheetName val="confwh"/>
      <sheetName val="Excess Calc Payroll"/>
      <sheetName val="SMSTemp"/>
      <sheetName val="Cost 99v98"/>
      <sheetName val="Проек_расх"/>
      <sheetName val="Проч_расх_"/>
      <sheetName val="US_Dollar_2003"/>
      <sheetName val="SDR_2003"/>
      <sheetName val="BY_Line_Item"/>
      <sheetName val="KCC"/>
      <sheetName val="Kolommen_balans"/>
      <sheetName val="A-20"/>
      <sheetName val="Staff"/>
      <sheetName val="Main Menu"/>
      <sheetName val="31.12.03"/>
      <sheetName val="Reference #'s"/>
      <sheetName val="Fm"/>
      <sheetName val="Major Maint"/>
      <sheetName val="HypInflInd"/>
      <sheetName val="Grouplist"/>
      <sheetName val="3НК"/>
    </sheetNames>
    <sheetDataSet>
      <sheetData sheetId="0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"/>
      <sheetName val="TB"/>
      <sheetName val="ELIM"/>
      <sheetName val="DDA"/>
      <sheetName val="CLG"/>
      <sheetName val="AJE"/>
      <sheetName val="GR-AE"/>
      <sheetName val="PR CN"/>
      <sheetName val="INT"/>
      <sheetName val="ABD"/>
      <sheetName val="TK"/>
      <sheetName val="GE-GA"/>
      <sheetName val="RGO"/>
      <sheetName val="APCO"/>
      <sheetName val="LP"/>
      <sheetName val="EPS"/>
      <sheetName val="CFLO"/>
      <sheetName val="MDA"/>
      <sheetName val="FDS"/>
      <sheetName val="PROP"/>
      <sheetName val="ARG"/>
      <sheetName val="ACFL"/>
      <sheetName val="Module8"/>
      <sheetName val="Module9"/>
      <sheetName val="Module10"/>
      <sheetName val="Module11"/>
      <sheetName val="МО 0012"/>
      <sheetName val="definitions"/>
      <sheetName val="класс"/>
      <sheetName val="L&amp;E"/>
      <sheetName val="реестр(only 6-month)"/>
      <sheetName val="Sheet1"/>
      <sheetName val="B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ьи"/>
      <sheetName val="Проек.расх"/>
      <sheetName val="Проч.расх."/>
      <sheetName val="Описание"/>
      <sheetName val="Анализ"/>
      <sheetName val="B-4"/>
      <sheetName val="Catalogue"/>
      <sheetName val="Deep Water International"/>
      <sheetName val="Monthly Graphs 01"/>
      <sheetName val="Monthly Graphs 00"/>
      <sheetName val="t0_name"/>
      <sheetName val="ШК"/>
      <sheetName val="Актюбе"/>
      <sheetName val="ССГПО"/>
      <sheetName val="Курс валют"/>
      <sheetName val="ФОИ-Сен25.12"/>
      <sheetName val="#ССЫЛКА"/>
      <sheetName val="Excess Calc Payroll"/>
      <sheetName val="DCF"/>
      <sheetName val="ATI"/>
      <sheetName val="Проек_расх"/>
      <sheetName val="Проч_расх_"/>
      <sheetName val="finbal10"/>
      <sheetName val="SETUP"/>
      <sheetName val="KCC"/>
      <sheetName val="прочие"/>
      <sheetName val="US Dollar 2003"/>
      <sheetName val="SDR 2003"/>
    </sheetNames>
    <sheetDataSet>
      <sheetData sheetId="0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1"/>
      <sheetData sheetId="2">
        <row r="3">
          <cell r="A3">
            <v>101</v>
          </cell>
        </row>
      </sheetData>
      <sheetData sheetId="3">
        <row r="3">
          <cell r="A3">
            <v>101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17"/>
      <sheetName val="t0_name"/>
      <sheetName val="незав. Домодедово"/>
      <sheetName val="GAAP TB 31.12.01  detail p&amp;l"/>
      <sheetName val="Royalty"/>
      <sheetName val="Статьи"/>
      <sheetName val="DTL"/>
      <sheetName val="GAAP TB 30.08.01  detail p&amp;l"/>
      <sheetName val="Форма2"/>
      <sheetName val="TB KMG Fin 2007"/>
      <sheetName val="Land Lease"/>
      <sheetName val="TasAt"/>
      <sheetName val="Worksheet in (C) 8301 Productio"/>
      <sheetName val="Rates"/>
      <sheetName val="ГМ "/>
    </sheetNames>
    <sheetDataSet>
      <sheetData sheetId="0" refreshError="1"/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283046</v>
          </cell>
          <cell r="G3">
            <v>0</v>
          </cell>
          <cell r="H3">
            <v>283046</v>
          </cell>
          <cell r="I3">
            <v>0</v>
          </cell>
          <cell r="J3">
            <v>283046</v>
          </cell>
          <cell r="K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F6">
            <v>2447</v>
          </cell>
          <cell r="G6">
            <v>0</v>
          </cell>
          <cell r="H6">
            <v>2447</v>
          </cell>
          <cell r="I6">
            <v>0</v>
          </cell>
          <cell r="J6">
            <v>2447</v>
          </cell>
          <cell r="K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>
            <v>420</v>
          </cell>
          <cell r="G10">
            <v>0</v>
          </cell>
          <cell r="H10">
            <v>420</v>
          </cell>
          <cell r="I10">
            <v>0</v>
          </cell>
          <cell r="J10">
            <v>420</v>
          </cell>
          <cell r="K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F140">
            <v>109</v>
          </cell>
          <cell r="G140">
            <v>0</v>
          </cell>
          <cell r="H140">
            <v>109</v>
          </cell>
          <cell r="I140">
            <v>0</v>
          </cell>
          <cell r="J140">
            <v>109</v>
          </cell>
          <cell r="K140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F158">
            <v>501</v>
          </cell>
          <cell r="G158">
            <v>0</v>
          </cell>
          <cell r="H158">
            <v>501</v>
          </cell>
          <cell r="I158">
            <v>0</v>
          </cell>
          <cell r="J158">
            <v>501</v>
          </cell>
          <cell r="K158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F161">
            <v>106</v>
          </cell>
          <cell r="G161">
            <v>0</v>
          </cell>
          <cell r="H161">
            <v>106</v>
          </cell>
          <cell r="I161">
            <v>0</v>
          </cell>
          <cell r="J161">
            <v>106</v>
          </cell>
          <cell r="K161">
            <v>0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F200">
            <v>105007</v>
          </cell>
          <cell r="G200">
            <v>0</v>
          </cell>
          <cell r="H200">
            <v>105007</v>
          </cell>
          <cell r="I200">
            <v>0</v>
          </cell>
          <cell r="J200">
            <v>105007</v>
          </cell>
          <cell r="K200">
            <v>0</v>
          </cell>
        </row>
        <row r="201">
          <cell r="F201">
            <v>1472</v>
          </cell>
          <cell r="G201">
            <v>0</v>
          </cell>
          <cell r="H201">
            <v>1472</v>
          </cell>
          <cell r="I201">
            <v>0</v>
          </cell>
          <cell r="J201">
            <v>1472</v>
          </cell>
          <cell r="K201">
            <v>0</v>
          </cell>
        </row>
        <row r="202">
          <cell r="F202">
            <v>7953</v>
          </cell>
          <cell r="G202">
            <v>0</v>
          </cell>
          <cell r="H202">
            <v>7953</v>
          </cell>
          <cell r="I202">
            <v>0</v>
          </cell>
          <cell r="J202">
            <v>7953</v>
          </cell>
          <cell r="K202">
            <v>0</v>
          </cell>
        </row>
        <row r="203">
          <cell r="F203">
            <v>243</v>
          </cell>
          <cell r="G203">
            <v>0</v>
          </cell>
          <cell r="H203">
            <v>243</v>
          </cell>
          <cell r="I203">
            <v>0</v>
          </cell>
          <cell r="J203">
            <v>243</v>
          </cell>
          <cell r="K203">
            <v>0</v>
          </cell>
        </row>
        <row r="204">
          <cell r="F204">
            <v>10573</v>
          </cell>
          <cell r="G204">
            <v>0</v>
          </cell>
          <cell r="H204">
            <v>10573</v>
          </cell>
          <cell r="I204">
            <v>0</v>
          </cell>
          <cell r="J204">
            <v>10573</v>
          </cell>
          <cell r="K204">
            <v>0</v>
          </cell>
        </row>
        <row r="205">
          <cell r="F205">
            <v>847</v>
          </cell>
          <cell r="G205">
            <v>0</v>
          </cell>
          <cell r="H205">
            <v>847</v>
          </cell>
          <cell r="I205">
            <v>0</v>
          </cell>
          <cell r="J205">
            <v>847</v>
          </cell>
          <cell r="K205">
            <v>0</v>
          </cell>
        </row>
        <row r="206">
          <cell r="F206">
            <v>2372</v>
          </cell>
          <cell r="G206">
            <v>0</v>
          </cell>
          <cell r="H206">
            <v>2372</v>
          </cell>
          <cell r="I206">
            <v>0</v>
          </cell>
          <cell r="J206">
            <v>2372</v>
          </cell>
          <cell r="K206">
            <v>0</v>
          </cell>
        </row>
        <row r="207">
          <cell r="F207">
            <v>876</v>
          </cell>
          <cell r="G207">
            <v>0</v>
          </cell>
          <cell r="H207">
            <v>876</v>
          </cell>
          <cell r="I207">
            <v>0</v>
          </cell>
          <cell r="J207">
            <v>876</v>
          </cell>
          <cell r="K207">
            <v>0</v>
          </cell>
        </row>
        <row r="208">
          <cell r="F208">
            <v>18</v>
          </cell>
          <cell r="G208">
            <v>0</v>
          </cell>
          <cell r="H208">
            <v>18</v>
          </cell>
          <cell r="I208">
            <v>0</v>
          </cell>
          <cell r="J208">
            <v>18</v>
          </cell>
          <cell r="K208">
            <v>0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F215">
            <v>612</v>
          </cell>
          <cell r="G215">
            <v>0</v>
          </cell>
          <cell r="H215">
            <v>612</v>
          </cell>
          <cell r="I215">
            <v>0</v>
          </cell>
          <cell r="J215">
            <v>612</v>
          </cell>
          <cell r="K215">
            <v>0</v>
          </cell>
        </row>
        <row r="216">
          <cell r="F216">
            <v>284</v>
          </cell>
          <cell r="G216">
            <v>0</v>
          </cell>
          <cell r="H216">
            <v>284</v>
          </cell>
          <cell r="I216">
            <v>0</v>
          </cell>
          <cell r="J216">
            <v>284</v>
          </cell>
          <cell r="K216">
            <v>0</v>
          </cell>
        </row>
        <row r="217">
          <cell r="F217">
            <v>314</v>
          </cell>
          <cell r="G217">
            <v>0</v>
          </cell>
          <cell r="H217">
            <v>314</v>
          </cell>
          <cell r="I217">
            <v>0</v>
          </cell>
          <cell r="J217">
            <v>314</v>
          </cell>
          <cell r="K217">
            <v>0</v>
          </cell>
        </row>
        <row r="218">
          <cell r="F218">
            <v>688</v>
          </cell>
          <cell r="G218">
            <v>0</v>
          </cell>
          <cell r="H218">
            <v>688</v>
          </cell>
          <cell r="I218">
            <v>0</v>
          </cell>
          <cell r="J218">
            <v>688</v>
          </cell>
          <cell r="K218">
            <v>0</v>
          </cell>
        </row>
        <row r="219">
          <cell r="F219">
            <v>252360</v>
          </cell>
          <cell r="G219">
            <v>0</v>
          </cell>
          <cell r="H219">
            <v>252360</v>
          </cell>
          <cell r="I219">
            <v>0</v>
          </cell>
          <cell r="J219">
            <v>252360</v>
          </cell>
          <cell r="K219">
            <v>0</v>
          </cell>
        </row>
        <row r="220">
          <cell r="F220">
            <v>33602</v>
          </cell>
          <cell r="G220">
            <v>0</v>
          </cell>
          <cell r="H220">
            <v>33602</v>
          </cell>
          <cell r="I220">
            <v>0</v>
          </cell>
          <cell r="J220">
            <v>33602</v>
          </cell>
          <cell r="K220">
            <v>0</v>
          </cell>
        </row>
        <row r="221">
          <cell r="F221">
            <v>9</v>
          </cell>
          <cell r="G221">
            <v>0</v>
          </cell>
          <cell r="H221">
            <v>9</v>
          </cell>
          <cell r="I221">
            <v>0</v>
          </cell>
          <cell r="J221">
            <v>9</v>
          </cell>
          <cell r="K221">
            <v>0</v>
          </cell>
        </row>
        <row r="222">
          <cell r="F222">
            <v>34</v>
          </cell>
          <cell r="G222">
            <v>0</v>
          </cell>
          <cell r="H222">
            <v>34</v>
          </cell>
          <cell r="I222">
            <v>0</v>
          </cell>
          <cell r="J222">
            <v>34</v>
          </cell>
          <cell r="K222">
            <v>0</v>
          </cell>
        </row>
        <row r="223">
          <cell r="F223">
            <v>7</v>
          </cell>
          <cell r="G223">
            <v>0</v>
          </cell>
          <cell r="H223">
            <v>7</v>
          </cell>
          <cell r="I223">
            <v>0</v>
          </cell>
          <cell r="J223">
            <v>7</v>
          </cell>
          <cell r="K223">
            <v>0</v>
          </cell>
        </row>
        <row r="224">
          <cell r="F224">
            <v>39283</v>
          </cell>
          <cell r="G224">
            <v>0</v>
          </cell>
          <cell r="H224">
            <v>39283</v>
          </cell>
          <cell r="I224">
            <v>0</v>
          </cell>
          <cell r="J224">
            <v>39283</v>
          </cell>
          <cell r="K224">
            <v>0</v>
          </cell>
        </row>
        <row r="225">
          <cell r="F225">
            <v>18979</v>
          </cell>
          <cell r="G225">
            <v>0</v>
          </cell>
          <cell r="H225">
            <v>18979</v>
          </cell>
          <cell r="I225">
            <v>0</v>
          </cell>
          <cell r="J225">
            <v>18979</v>
          </cell>
          <cell r="K225">
            <v>0</v>
          </cell>
        </row>
        <row r="226">
          <cell r="F226">
            <v>4541</v>
          </cell>
          <cell r="G226">
            <v>0</v>
          </cell>
          <cell r="H226">
            <v>4541</v>
          </cell>
          <cell r="I226">
            <v>0</v>
          </cell>
          <cell r="J226">
            <v>4541</v>
          </cell>
          <cell r="K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F228">
            <v>11437</v>
          </cell>
          <cell r="G228">
            <v>0</v>
          </cell>
          <cell r="H228">
            <v>11437</v>
          </cell>
          <cell r="I228">
            <v>0</v>
          </cell>
          <cell r="J228">
            <v>11437</v>
          </cell>
          <cell r="K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F232">
            <v>46820</v>
          </cell>
          <cell r="G232">
            <v>0</v>
          </cell>
          <cell r="H232">
            <v>46820</v>
          </cell>
          <cell r="I232">
            <v>0</v>
          </cell>
          <cell r="J232">
            <v>46820</v>
          </cell>
          <cell r="K232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F234">
            <v>8592</v>
          </cell>
          <cell r="G234">
            <v>0</v>
          </cell>
          <cell r="H234">
            <v>8592</v>
          </cell>
          <cell r="I234">
            <v>0</v>
          </cell>
          <cell r="J234">
            <v>8592</v>
          </cell>
          <cell r="K234">
            <v>0</v>
          </cell>
        </row>
        <row r="235">
          <cell r="F235">
            <v>4483</v>
          </cell>
          <cell r="G235">
            <v>0</v>
          </cell>
          <cell r="H235">
            <v>4483</v>
          </cell>
          <cell r="I235">
            <v>0</v>
          </cell>
          <cell r="J235">
            <v>4483</v>
          </cell>
          <cell r="K235">
            <v>0</v>
          </cell>
        </row>
        <row r="236">
          <cell r="F236">
            <v>191</v>
          </cell>
          <cell r="G236">
            <v>0</v>
          </cell>
          <cell r="H236">
            <v>191</v>
          </cell>
          <cell r="I236">
            <v>0</v>
          </cell>
          <cell r="J236">
            <v>191</v>
          </cell>
          <cell r="K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F239">
            <v>1033</v>
          </cell>
          <cell r="G239">
            <v>0</v>
          </cell>
          <cell r="H239">
            <v>1033</v>
          </cell>
          <cell r="I239">
            <v>0</v>
          </cell>
          <cell r="J239">
            <v>1033</v>
          </cell>
          <cell r="K239">
            <v>0</v>
          </cell>
        </row>
        <row r="240">
          <cell r="F240">
            <v>215</v>
          </cell>
          <cell r="G240">
            <v>0</v>
          </cell>
          <cell r="H240">
            <v>215</v>
          </cell>
          <cell r="I240">
            <v>0</v>
          </cell>
          <cell r="J240">
            <v>215</v>
          </cell>
          <cell r="K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>
            <v>302</v>
          </cell>
          <cell r="G244">
            <v>0</v>
          </cell>
          <cell r="H244">
            <v>302</v>
          </cell>
          <cell r="I244">
            <v>0</v>
          </cell>
          <cell r="J244">
            <v>302</v>
          </cell>
          <cell r="K244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F248">
            <v>-4007</v>
          </cell>
          <cell r="G248">
            <v>0</v>
          </cell>
          <cell r="H248">
            <v>-4007</v>
          </cell>
          <cell r="I248">
            <v>0</v>
          </cell>
          <cell r="J248">
            <v>-4007</v>
          </cell>
          <cell r="K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53217</v>
          </cell>
          <cell r="G253">
            <v>0</v>
          </cell>
          <cell r="H253">
            <v>53217</v>
          </cell>
          <cell r="I253">
            <v>0</v>
          </cell>
          <cell r="J253">
            <v>53217</v>
          </cell>
          <cell r="K253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F259">
            <v>26763</v>
          </cell>
          <cell r="G259">
            <v>0</v>
          </cell>
          <cell r="H259">
            <v>26763</v>
          </cell>
          <cell r="I259">
            <v>0</v>
          </cell>
          <cell r="J259">
            <v>26763</v>
          </cell>
          <cell r="K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F261">
            <v>34</v>
          </cell>
          <cell r="G261">
            <v>0</v>
          </cell>
          <cell r="H261">
            <v>34</v>
          </cell>
          <cell r="I261">
            <v>0</v>
          </cell>
          <cell r="J261">
            <v>34</v>
          </cell>
          <cell r="K261">
            <v>0</v>
          </cell>
        </row>
        <row r="262">
          <cell r="F262">
            <v>1846</v>
          </cell>
          <cell r="G262">
            <v>0</v>
          </cell>
          <cell r="H262">
            <v>1846</v>
          </cell>
          <cell r="I262">
            <v>0</v>
          </cell>
          <cell r="J262">
            <v>1846</v>
          </cell>
          <cell r="K262">
            <v>0</v>
          </cell>
        </row>
        <row r="263">
          <cell r="F263">
            <v>199</v>
          </cell>
          <cell r="G263">
            <v>0</v>
          </cell>
          <cell r="H263">
            <v>199</v>
          </cell>
          <cell r="I263">
            <v>0</v>
          </cell>
          <cell r="J263">
            <v>199</v>
          </cell>
          <cell r="K263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F272">
            <v>364</v>
          </cell>
          <cell r="G272">
            <v>0</v>
          </cell>
          <cell r="H272">
            <v>364</v>
          </cell>
          <cell r="I272">
            <v>0</v>
          </cell>
          <cell r="J272">
            <v>364</v>
          </cell>
          <cell r="K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37</v>
          </cell>
          <cell r="G278">
            <v>0</v>
          </cell>
          <cell r="H278">
            <v>37</v>
          </cell>
          <cell r="I278">
            <v>0</v>
          </cell>
          <cell r="J278">
            <v>37</v>
          </cell>
          <cell r="K278">
            <v>0</v>
          </cell>
        </row>
        <row r="279"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F281">
            <v>24242</v>
          </cell>
          <cell r="G281">
            <v>0</v>
          </cell>
          <cell r="H281">
            <v>24242</v>
          </cell>
          <cell r="I281">
            <v>0</v>
          </cell>
          <cell r="J281">
            <v>24242</v>
          </cell>
          <cell r="K281">
            <v>0</v>
          </cell>
        </row>
        <row r="282">
          <cell r="F282">
            <v>3607</v>
          </cell>
          <cell r="G282">
            <v>0</v>
          </cell>
          <cell r="H282">
            <v>3607</v>
          </cell>
          <cell r="I282">
            <v>0</v>
          </cell>
          <cell r="J282">
            <v>3607</v>
          </cell>
          <cell r="K282">
            <v>0</v>
          </cell>
        </row>
        <row r="283"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F284">
            <v>461</v>
          </cell>
          <cell r="G284">
            <v>0</v>
          </cell>
          <cell r="H284">
            <v>461</v>
          </cell>
          <cell r="I284">
            <v>0</v>
          </cell>
          <cell r="J284">
            <v>461</v>
          </cell>
          <cell r="K284">
            <v>0</v>
          </cell>
        </row>
        <row r="285">
          <cell r="F285">
            <v>1545</v>
          </cell>
          <cell r="G285">
            <v>0</v>
          </cell>
          <cell r="H285">
            <v>1545</v>
          </cell>
          <cell r="I285">
            <v>0</v>
          </cell>
          <cell r="J285">
            <v>1545</v>
          </cell>
          <cell r="K285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F288">
            <v>1598</v>
          </cell>
          <cell r="G288">
            <v>0</v>
          </cell>
          <cell r="H288">
            <v>1598</v>
          </cell>
          <cell r="I288">
            <v>0</v>
          </cell>
          <cell r="J288">
            <v>1598</v>
          </cell>
          <cell r="K288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F305">
            <v>207</v>
          </cell>
          <cell r="G305">
            <v>0</v>
          </cell>
          <cell r="H305">
            <v>207</v>
          </cell>
          <cell r="I305">
            <v>0</v>
          </cell>
          <cell r="J305">
            <v>207</v>
          </cell>
          <cell r="K305">
            <v>0</v>
          </cell>
        </row>
        <row r="306">
          <cell r="F306">
            <v>7003</v>
          </cell>
          <cell r="G306">
            <v>0</v>
          </cell>
          <cell r="H306">
            <v>7003</v>
          </cell>
          <cell r="I306">
            <v>0</v>
          </cell>
          <cell r="J306">
            <v>7003</v>
          </cell>
          <cell r="K306">
            <v>0</v>
          </cell>
        </row>
        <row r="307">
          <cell r="F307">
            <v>395</v>
          </cell>
          <cell r="G307">
            <v>0</v>
          </cell>
          <cell r="H307">
            <v>395</v>
          </cell>
          <cell r="I307">
            <v>0</v>
          </cell>
          <cell r="J307">
            <v>395</v>
          </cell>
          <cell r="K307">
            <v>0</v>
          </cell>
        </row>
        <row r="308">
          <cell r="F308">
            <v>1545</v>
          </cell>
          <cell r="G308">
            <v>0</v>
          </cell>
          <cell r="H308">
            <v>1545</v>
          </cell>
          <cell r="I308">
            <v>0</v>
          </cell>
          <cell r="J308">
            <v>1545</v>
          </cell>
          <cell r="K308">
            <v>0</v>
          </cell>
        </row>
        <row r="309">
          <cell r="F309">
            <v>53</v>
          </cell>
          <cell r="G309">
            <v>0</v>
          </cell>
          <cell r="H309">
            <v>53</v>
          </cell>
          <cell r="I309">
            <v>0</v>
          </cell>
          <cell r="J309">
            <v>53</v>
          </cell>
          <cell r="K309">
            <v>0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111</v>
          </cell>
          <cell r="G311">
            <v>0</v>
          </cell>
          <cell r="H311">
            <v>111</v>
          </cell>
          <cell r="I311">
            <v>0</v>
          </cell>
          <cell r="J311">
            <v>111</v>
          </cell>
          <cell r="K311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F313">
            <v>2705</v>
          </cell>
          <cell r="G313">
            <v>0</v>
          </cell>
          <cell r="H313">
            <v>2705</v>
          </cell>
          <cell r="I313">
            <v>0</v>
          </cell>
          <cell r="J313">
            <v>2705</v>
          </cell>
          <cell r="K313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F315">
            <v>8038</v>
          </cell>
          <cell r="G315">
            <v>0</v>
          </cell>
          <cell r="H315">
            <v>8038</v>
          </cell>
          <cell r="I315">
            <v>0</v>
          </cell>
          <cell r="J315">
            <v>8038</v>
          </cell>
          <cell r="K315">
            <v>0</v>
          </cell>
        </row>
        <row r="316"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F320">
            <v>-418604</v>
          </cell>
          <cell r="G320">
            <v>0</v>
          </cell>
          <cell r="H320">
            <v>-418604</v>
          </cell>
          <cell r="I320">
            <v>0</v>
          </cell>
          <cell r="J320">
            <v>-418604</v>
          </cell>
          <cell r="K320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F333">
            <v>551135</v>
          </cell>
          <cell r="G333">
            <v>0</v>
          </cell>
          <cell r="H333">
            <v>551135</v>
          </cell>
          <cell r="I333">
            <v>0</v>
          </cell>
          <cell r="J333">
            <v>551135</v>
          </cell>
          <cell r="K333">
            <v>0</v>
          </cell>
        </row>
        <row r="334"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</row>
        <row r="498"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</row>
        <row r="506"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</row>
        <row r="511"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</row>
        <row r="526"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7"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</row>
        <row r="529"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</row>
        <row r="531"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</row>
        <row r="532"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</row>
        <row r="537"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</row>
        <row r="547"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</row>
        <row r="559"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</row>
        <row r="617"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</row>
        <row r="637"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</row>
        <row r="646"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F665">
            <v>0</v>
          </cell>
          <cell r="G665">
            <v>31325</v>
          </cell>
          <cell r="H665">
            <v>31325</v>
          </cell>
          <cell r="I665">
            <v>0</v>
          </cell>
          <cell r="J665">
            <v>31325</v>
          </cell>
          <cell r="K665">
            <v>0</v>
          </cell>
        </row>
        <row r="666">
          <cell r="F666">
            <v>0</v>
          </cell>
          <cell r="G666">
            <v>31325</v>
          </cell>
          <cell r="H666">
            <v>31325</v>
          </cell>
          <cell r="I666">
            <v>0</v>
          </cell>
          <cell r="J666">
            <v>31325</v>
          </cell>
          <cell r="K666">
            <v>0</v>
          </cell>
        </row>
        <row r="667">
          <cell r="F667">
            <v>37952425</v>
          </cell>
          <cell r="G667">
            <v>1309740</v>
          </cell>
          <cell r="H667">
            <v>39262165</v>
          </cell>
          <cell r="I667">
            <v>0</v>
          </cell>
          <cell r="J667">
            <v>39262165</v>
          </cell>
          <cell r="K667">
            <v>0</v>
          </cell>
        </row>
        <row r="668">
          <cell r="F668">
            <v>2681270</v>
          </cell>
          <cell r="G668">
            <v>0</v>
          </cell>
          <cell r="H668">
            <v>2681270</v>
          </cell>
          <cell r="I668">
            <v>0</v>
          </cell>
          <cell r="J668">
            <v>2681270</v>
          </cell>
          <cell r="K668">
            <v>0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F670">
            <v>1396200</v>
          </cell>
          <cell r="G670">
            <v>0</v>
          </cell>
          <cell r="H670">
            <v>1396200</v>
          </cell>
          <cell r="I670">
            <v>0</v>
          </cell>
          <cell r="J670">
            <v>1396200</v>
          </cell>
          <cell r="K670">
            <v>0</v>
          </cell>
        </row>
        <row r="671">
          <cell r="F671">
            <v>188454</v>
          </cell>
          <cell r="G671">
            <v>0</v>
          </cell>
          <cell r="H671">
            <v>188454</v>
          </cell>
          <cell r="I671">
            <v>0</v>
          </cell>
          <cell r="J671">
            <v>188454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</row>
        <row r="674">
          <cell r="F674">
            <v>196</v>
          </cell>
          <cell r="G674">
            <v>0</v>
          </cell>
          <cell r="H674">
            <v>196</v>
          </cell>
          <cell r="I674">
            <v>0</v>
          </cell>
          <cell r="J674">
            <v>196</v>
          </cell>
          <cell r="K674">
            <v>0</v>
          </cell>
        </row>
        <row r="675">
          <cell r="F675">
            <v>124967</v>
          </cell>
          <cell r="G675">
            <v>0</v>
          </cell>
          <cell r="H675">
            <v>124967</v>
          </cell>
          <cell r="I675">
            <v>0</v>
          </cell>
          <cell r="J675">
            <v>124967</v>
          </cell>
          <cell r="K675">
            <v>0</v>
          </cell>
        </row>
        <row r="676">
          <cell r="F676">
            <v>1455765</v>
          </cell>
          <cell r="G676">
            <v>0</v>
          </cell>
          <cell r="H676">
            <v>1455765</v>
          </cell>
          <cell r="I676">
            <v>0</v>
          </cell>
          <cell r="J676">
            <v>1455765</v>
          </cell>
          <cell r="K676">
            <v>0</v>
          </cell>
        </row>
        <row r="677"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</row>
        <row r="678"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F679">
            <v>755012</v>
          </cell>
          <cell r="G679">
            <v>-17267</v>
          </cell>
          <cell r="H679">
            <v>737745</v>
          </cell>
          <cell r="I679">
            <v>0</v>
          </cell>
          <cell r="J679">
            <v>737745</v>
          </cell>
          <cell r="K679">
            <v>0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</row>
        <row r="681">
          <cell r="F681">
            <v>3738696</v>
          </cell>
          <cell r="G681">
            <v>0</v>
          </cell>
          <cell r="H681">
            <v>3738696</v>
          </cell>
          <cell r="I681">
            <v>0</v>
          </cell>
          <cell r="J681">
            <v>3738696</v>
          </cell>
          <cell r="K681">
            <v>0</v>
          </cell>
        </row>
        <row r="682">
          <cell r="F682">
            <v>1212000</v>
          </cell>
          <cell r="G682">
            <v>0</v>
          </cell>
          <cell r="H682">
            <v>1212000</v>
          </cell>
          <cell r="I682">
            <v>0</v>
          </cell>
          <cell r="J682">
            <v>1212000</v>
          </cell>
          <cell r="K682">
            <v>0</v>
          </cell>
        </row>
        <row r="683">
          <cell r="F683">
            <v>0</v>
          </cell>
          <cell r="G683">
            <v>154</v>
          </cell>
          <cell r="H683">
            <v>154</v>
          </cell>
          <cell r="I683">
            <v>0</v>
          </cell>
          <cell r="J683">
            <v>154</v>
          </cell>
          <cell r="K683">
            <v>0</v>
          </cell>
        </row>
        <row r="684">
          <cell r="F684">
            <v>475210</v>
          </cell>
          <cell r="G684">
            <v>-97596</v>
          </cell>
          <cell r="H684">
            <v>377614</v>
          </cell>
          <cell r="I684">
            <v>0</v>
          </cell>
          <cell r="J684">
            <v>377614</v>
          </cell>
          <cell r="K684">
            <v>0</v>
          </cell>
        </row>
        <row r="685">
          <cell r="F685">
            <v>2415</v>
          </cell>
          <cell r="G685">
            <v>0</v>
          </cell>
          <cell r="H685">
            <v>2415</v>
          </cell>
          <cell r="I685">
            <v>0</v>
          </cell>
          <cell r="J685">
            <v>2415</v>
          </cell>
          <cell r="K685">
            <v>0</v>
          </cell>
        </row>
        <row r="686">
          <cell r="F686">
            <v>806649</v>
          </cell>
          <cell r="G686">
            <v>0</v>
          </cell>
          <cell r="H686">
            <v>806649</v>
          </cell>
          <cell r="I686">
            <v>0</v>
          </cell>
          <cell r="J686">
            <v>806649</v>
          </cell>
          <cell r="K686">
            <v>0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9929</v>
          </cell>
          <cell r="G690">
            <v>0</v>
          </cell>
          <cell r="H690">
            <v>9929</v>
          </cell>
          <cell r="I690">
            <v>0</v>
          </cell>
          <cell r="J690">
            <v>9929</v>
          </cell>
          <cell r="K690">
            <v>0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F693">
            <v>1658</v>
          </cell>
          <cell r="G693">
            <v>0</v>
          </cell>
          <cell r="H693">
            <v>1658</v>
          </cell>
          <cell r="I693">
            <v>0</v>
          </cell>
          <cell r="J693">
            <v>1658</v>
          </cell>
          <cell r="K693">
            <v>0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F695">
            <v>20368</v>
          </cell>
          <cell r="G695">
            <v>0</v>
          </cell>
          <cell r="H695">
            <v>20368</v>
          </cell>
          <cell r="I695">
            <v>0</v>
          </cell>
          <cell r="J695">
            <v>20368</v>
          </cell>
          <cell r="K695">
            <v>0</v>
          </cell>
        </row>
        <row r="696">
          <cell r="F696">
            <v>2656</v>
          </cell>
          <cell r="G696">
            <v>0</v>
          </cell>
          <cell r="H696">
            <v>2656</v>
          </cell>
          <cell r="I696">
            <v>0</v>
          </cell>
          <cell r="J696">
            <v>2656</v>
          </cell>
          <cell r="K696">
            <v>0</v>
          </cell>
        </row>
        <row r="697">
          <cell r="F697">
            <v>5806</v>
          </cell>
          <cell r="G697">
            <v>0</v>
          </cell>
          <cell r="H697">
            <v>5806</v>
          </cell>
          <cell r="I697">
            <v>0</v>
          </cell>
          <cell r="J697">
            <v>5806</v>
          </cell>
          <cell r="K697">
            <v>0</v>
          </cell>
        </row>
        <row r="698">
          <cell r="F698">
            <v>5764</v>
          </cell>
          <cell r="G698">
            <v>0</v>
          </cell>
          <cell r="H698">
            <v>5764</v>
          </cell>
          <cell r="I698">
            <v>0</v>
          </cell>
          <cell r="J698">
            <v>5764</v>
          </cell>
          <cell r="K698">
            <v>0</v>
          </cell>
        </row>
        <row r="699">
          <cell r="F699">
            <v>44297</v>
          </cell>
          <cell r="G699">
            <v>0</v>
          </cell>
          <cell r="H699">
            <v>44297</v>
          </cell>
          <cell r="I699">
            <v>0</v>
          </cell>
          <cell r="J699">
            <v>44297</v>
          </cell>
          <cell r="K699">
            <v>0</v>
          </cell>
        </row>
        <row r="700">
          <cell r="F700">
            <v>33669</v>
          </cell>
          <cell r="G700">
            <v>0</v>
          </cell>
          <cell r="H700">
            <v>33669</v>
          </cell>
          <cell r="I700">
            <v>0</v>
          </cell>
          <cell r="J700">
            <v>33669</v>
          </cell>
          <cell r="K700">
            <v>0</v>
          </cell>
        </row>
        <row r="701"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F702">
            <v>27289</v>
          </cell>
          <cell r="G702">
            <v>0</v>
          </cell>
          <cell r="H702">
            <v>27289</v>
          </cell>
          <cell r="I702">
            <v>0</v>
          </cell>
          <cell r="J702">
            <v>27289</v>
          </cell>
          <cell r="K702">
            <v>0</v>
          </cell>
        </row>
        <row r="703">
          <cell r="F703">
            <v>5575</v>
          </cell>
          <cell r="G703">
            <v>0</v>
          </cell>
          <cell r="H703">
            <v>5575</v>
          </cell>
          <cell r="I703">
            <v>0</v>
          </cell>
          <cell r="J703">
            <v>5575</v>
          </cell>
          <cell r="K703">
            <v>0</v>
          </cell>
        </row>
        <row r="704">
          <cell r="F704">
            <v>209876</v>
          </cell>
          <cell r="G704">
            <v>0</v>
          </cell>
          <cell r="H704">
            <v>209876</v>
          </cell>
          <cell r="I704">
            <v>0</v>
          </cell>
          <cell r="J704">
            <v>209876</v>
          </cell>
          <cell r="K704">
            <v>0</v>
          </cell>
        </row>
        <row r="705"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F706">
            <v>11476</v>
          </cell>
          <cell r="G706">
            <v>0</v>
          </cell>
          <cell r="H706">
            <v>11476</v>
          </cell>
          <cell r="I706">
            <v>0</v>
          </cell>
          <cell r="J706">
            <v>11476</v>
          </cell>
          <cell r="K706">
            <v>0</v>
          </cell>
        </row>
        <row r="707">
          <cell r="F707">
            <v>131482</v>
          </cell>
          <cell r="G707">
            <v>0</v>
          </cell>
          <cell r="H707">
            <v>131482</v>
          </cell>
          <cell r="I707">
            <v>0</v>
          </cell>
          <cell r="J707">
            <v>131482</v>
          </cell>
          <cell r="K707">
            <v>0</v>
          </cell>
        </row>
        <row r="708">
          <cell r="F708">
            <v>36130</v>
          </cell>
          <cell r="G708">
            <v>0</v>
          </cell>
          <cell r="H708">
            <v>36130</v>
          </cell>
          <cell r="I708">
            <v>0</v>
          </cell>
          <cell r="J708">
            <v>36130</v>
          </cell>
          <cell r="K708">
            <v>0</v>
          </cell>
        </row>
        <row r="709">
          <cell r="F709">
            <v>45233</v>
          </cell>
          <cell r="G709">
            <v>0</v>
          </cell>
          <cell r="H709">
            <v>45233</v>
          </cell>
          <cell r="I709">
            <v>0</v>
          </cell>
          <cell r="J709">
            <v>45233</v>
          </cell>
          <cell r="K709">
            <v>0</v>
          </cell>
        </row>
        <row r="710">
          <cell r="F710">
            <v>107446</v>
          </cell>
          <cell r="G710">
            <v>0</v>
          </cell>
          <cell r="H710">
            <v>107446</v>
          </cell>
          <cell r="I710">
            <v>0</v>
          </cell>
          <cell r="J710">
            <v>107446</v>
          </cell>
          <cell r="K710">
            <v>0</v>
          </cell>
        </row>
        <row r="711"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F712">
            <v>26632</v>
          </cell>
          <cell r="G712">
            <v>0</v>
          </cell>
          <cell r="H712">
            <v>26632</v>
          </cell>
          <cell r="I712">
            <v>0</v>
          </cell>
          <cell r="J712">
            <v>26632</v>
          </cell>
          <cell r="K712">
            <v>0</v>
          </cell>
        </row>
        <row r="713">
          <cell r="F713">
            <v>168349</v>
          </cell>
          <cell r="G713">
            <v>0</v>
          </cell>
          <cell r="H713">
            <v>168349</v>
          </cell>
          <cell r="I713">
            <v>0</v>
          </cell>
          <cell r="J713">
            <v>168349</v>
          </cell>
          <cell r="K713">
            <v>0</v>
          </cell>
        </row>
        <row r="714">
          <cell r="F714">
            <v>51</v>
          </cell>
          <cell r="G714">
            <v>0</v>
          </cell>
          <cell r="H714">
            <v>51</v>
          </cell>
          <cell r="I714">
            <v>0</v>
          </cell>
          <cell r="J714">
            <v>51</v>
          </cell>
          <cell r="K714">
            <v>0</v>
          </cell>
        </row>
        <row r="715">
          <cell r="F715">
            <v>12741</v>
          </cell>
          <cell r="G715">
            <v>0</v>
          </cell>
          <cell r="H715">
            <v>12741</v>
          </cell>
          <cell r="I715">
            <v>0</v>
          </cell>
          <cell r="J715">
            <v>12741</v>
          </cell>
          <cell r="K715">
            <v>0</v>
          </cell>
        </row>
        <row r="716">
          <cell r="F716">
            <v>58268</v>
          </cell>
          <cell r="G716">
            <v>0</v>
          </cell>
          <cell r="H716">
            <v>58268</v>
          </cell>
          <cell r="I716">
            <v>0</v>
          </cell>
          <cell r="J716">
            <v>58268</v>
          </cell>
          <cell r="K716">
            <v>0</v>
          </cell>
        </row>
        <row r="717">
          <cell r="F717">
            <v>8924</v>
          </cell>
          <cell r="G717">
            <v>0</v>
          </cell>
          <cell r="H717">
            <v>8924</v>
          </cell>
          <cell r="I717">
            <v>0</v>
          </cell>
          <cell r="J717">
            <v>8924</v>
          </cell>
          <cell r="K717">
            <v>0</v>
          </cell>
        </row>
        <row r="718">
          <cell r="F718">
            <v>4757</v>
          </cell>
          <cell r="G718">
            <v>0</v>
          </cell>
          <cell r="H718">
            <v>4757</v>
          </cell>
          <cell r="I718">
            <v>0</v>
          </cell>
          <cell r="J718">
            <v>4757</v>
          </cell>
          <cell r="K718">
            <v>0</v>
          </cell>
        </row>
        <row r="719">
          <cell r="F719">
            <v>69187</v>
          </cell>
          <cell r="G719">
            <v>0</v>
          </cell>
          <cell r="H719">
            <v>69187</v>
          </cell>
          <cell r="I719">
            <v>0</v>
          </cell>
          <cell r="J719">
            <v>69187</v>
          </cell>
          <cell r="K719">
            <v>0</v>
          </cell>
        </row>
        <row r="720">
          <cell r="F720">
            <v>13072</v>
          </cell>
          <cell r="G720">
            <v>0</v>
          </cell>
          <cell r="H720">
            <v>13072</v>
          </cell>
          <cell r="I720">
            <v>0</v>
          </cell>
          <cell r="J720">
            <v>13072</v>
          </cell>
          <cell r="K720">
            <v>0</v>
          </cell>
        </row>
        <row r="721">
          <cell r="F721">
            <v>-23118</v>
          </cell>
          <cell r="G721">
            <v>0</v>
          </cell>
          <cell r="H721">
            <v>-23118</v>
          </cell>
          <cell r="I721">
            <v>0</v>
          </cell>
          <cell r="J721">
            <v>-23118</v>
          </cell>
          <cell r="K721">
            <v>0</v>
          </cell>
        </row>
        <row r="722">
          <cell r="F722">
            <v>36473</v>
          </cell>
          <cell r="G722">
            <v>0</v>
          </cell>
          <cell r="H722">
            <v>36473</v>
          </cell>
          <cell r="I722">
            <v>0</v>
          </cell>
          <cell r="J722">
            <v>36473</v>
          </cell>
          <cell r="K722">
            <v>0</v>
          </cell>
        </row>
        <row r="723">
          <cell r="F723">
            <v>72469</v>
          </cell>
          <cell r="G723">
            <v>0</v>
          </cell>
          <cell r="H723">
            <v>72469</v>
          </cell>
          <cell r="I723">
            <v>0</v>
          </cell>
          <cell r="J723">
            <v>72469</v>
          </cell>
          <cell r="K723">
            <v>0</v>
          </cell>
        </row>
        <row r="724">
          <cell r="F724">
            <v>795358</v>
          </cell>
          <cell r="G724">
            <v>0</v>
          </cell>
          <cell r="H724">
            <v>795358</v>
          </cell>
          <cell r="I724">
            <v>0</v>
          </cell>
          <cell r="J724">
            <v>795358</v>
          </cell>
          <cell r="K724">
            <v>0</v>
          </cell>
        </row>
        <row r="725">
          <cell r="F725">
            <v>792</v>
          </cell>
          <cell r="G725">
            <v>0</v>
          </cell>
          <cell r="H725">
            <v>792</v>
          </cell>
          <cell r="I725">
            <v>0</v>
          </cell>
          <cell r="J725">
            <v>792</v>
          </cell>
          <cell r="K725">
            <v>0</v>
          </cell>
        </row>
        <row r="726">
          <cell r="F726">
            <v>80778</v>
          </cell>
          <cell r="G726">
            <v>0</v>
          </cell>
          <cell r="H726">
            <v>80778</v>
          </cell>
          <cell r="I726">
            <v>0</v>
          </cell>
          <cell r="J726">
            <v>80778</v>
          </cell>
          <cell r="K726">
            <v>0</v>
          </cell>
        </row>
        <row r="727"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F728">
            <v>16336</v>
          </cell>
          <cell r="G728">
            <v>0</v>
          </cell>
          <cell r="H728">
            <v>16336</v>
          </cell>
          <cell r="I728">
            <v>0</v>
          </cell>
          <cell r="J728">
            <v>16336</v>
          </cell>
          <cell r="K728">
            <v>0</v>
          </cell>
        </row>
        <row r="729">
          <cell r="F729">
            <v>86593</v>
          </cell>
          <cell r="G729">
            <v>0</v>
          </cell>
          <cell r="H729">
            <v>86593</v>
          </cell>
          <cell r="I729">
            <v>0</v>
          </cell>
          <cell r="J729">
            <v>86593</v>
          </cell>
          <cell r="K729">
            <v>0</v>
          </cell>
        </row>
        <row r="730">
          <cell r="F730">
            <v>470</v>
          </cell>
          <cell r="G730">
            <v>0</v>
          </cell>
          <cell r="H730">
            <v>470</v>
          </cell>
          <cell r="I730">
            <v>0</v>
          </cell>
          <cell r="J730">
            <v>470</v>
          </cell>
          <cell r="K730">
            <v>0</v>
          </cell>
        </row>
        <row r="731">
          <cell r="F731">
            <v>172711</v>
          </cell>
          <cell r="G731">
            <v>0</v>
          </cell>
          <cell r="H731">
            <v>172711</v>
          </cell>
          <cell r="I731">
            <v>0</v>
          </cell>
          <cell r="J731">
            <v>172711</v>
          </cell>
          <cell r="K731">
            <v>0</v>
          </cell>
        </row>
        <row r="732">
          <cell r="F732">
            <v>1470</v>
          </cell>
          <cell r="G732">
            <v>0</v>
          </cell>
          <cell r="H732">
            <v>1470</v>
          </cell>
          <cell r="I732">
            <v>0</v>
          </cell>
          <cell r="J732">
            <v>1470</v>
          </cell>
          <cell r="K732">
            <v>0</v>
          </cell>
        </row>
        <row r="733">
          <cell r="F733">
            <v>322</v>
          </cell>
          <cell r="G733">
            <v>0</v>
          </cell>
          <cell r="H733">
            <v>322</v>
          </cell>
          <cell r="I733">
            <v>0</v>
          </cell>
          <cell r="J733">
            <v>322</v>
          </cell>
          <cell r="K733">
            <v>0</v>
          </cell>
        </row>
        <row r="734"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32092</v>
          </cell>
          <cell r="G739">
            <v>0</v>
          </cell>
          <cell r="H739">
            <v>32092</v>
          </cell>
          <cell r="I739">
            <v>0</v>
          </cell>
          <cell r="J739">
            <v>32092</v>
          </cell>
          <cell r="K739">
            <v>0</v>
          </cell>
        </row>
        <row r="740">
          <cell r="F740">
            <v>43043</v>
          </cell>
          <cell r="G740">
            <v>0</v>
          </cell>
          <cell r="H740">
            <v>43043</v>
          </cell>
          <cell r="I740">
            <v>0</v>
          </cell>
          <cell r="J740">
            <v>43043</v>
          </cell>
          <cell r="K740">
            <v>0</v>
          </cell>
        </row>
        <row r="741"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F742">
            <v>219</v>
          </cell>
          <cell r="G742">
            <v>0</v>
          </cell>
          <cell r="H742">
            <v>219</v>
          </cell>
          <cell r="I742">
            <v>0</v>
          </cell>
          <cell r="J742">
            <v>219</v>
          </cell>
          <cell r="K742">
            <v>0</v>
          </cell>
        </row>
        <row r="743">
          <cell r="F743">
            <v>79211</v>
          </cell>
          <cell r="G743">
            <v>0</v>
          </cell>
          <cell r="H743">
            <v>79211</v>
          </cell>
          <cell r="I743">
            <v>0</v>
          </cell>
          <cell r="J743">
            <v>79211</v>
          </cell>
          <cell r="K743">
            <v>0</v>
          </cell>
        </row>
        <row r="744">
          <cell r="F744">
            <v>12001</v>
          </cell>
          <cell r="G744">
            <v>0</v>
          </cell>
          <cell r="H744">
            <v>12001</v>
          </cell>
          <cell r="I744">
            <v>0</v>
          </cell>
          <cell r="J744">
            <v>12001</v>
          </cell>
          <cell r="K744">
            <v>0</v>
          </cell>
        </row>
        <row r="745">
          <cell r="F745">
            <v>10003</v>
          </cell>
          <cell r="G745">
            <v>0</v>
          </cell>
          <cell r="H745">
            <v>10003</v>
          </cell>
          <cell r="I745">
            <v>0</v>
          </cell>
          <cell r="J745">
            <v>10003</v>
          </cell>
          <cell r="K745">
            <v>0</v>
          </cell>
        </row>
        <row r="746">
          <cell r="F746">
            <v>47760</v>
          </cell>
          <cell r="G746">
            <v>0</v>
          </cell>
          <cell r="H746">
            <v>47760</v>
          </cell>
          <cell r="I746">
            <v>0</v>
          </cell>
          <cell r="J746">
            <v>47760</v>
          </cell>
          <cell r="K746">
            <v>0</v>
          </cell>
        </row>
        <row r="747">
          <cell r="F747">
            <v>135</v>
          </cell>
          <cell r="G747">
            <v>0</v>
          </cell>
          <cell r="H747">
            <v>135</v>
          </cell>
          <cell r="I747">
            <v>0</v>
          </cell>
          <cell r="J747">
            <v>135</v>
          </cell>
          <cell r="K747">
            <v>0</v>
          </cell>
        </row>
        <row r="748">
          <cell r="F748">
            <v>3403</v>
          </cell>
          <cell r="G748">
            <v>0</v>
          </cell>
          <cell r="H748">
            <v>3403</v>
          </cell>
          <cell r="I748">
            <v>0</v>
          </cell>
          <cell r="J748">
            <v>3403</v>
          </cell>
          <cell r="K748">
            <v>0</v>
          </cell>
        </row>
        <row r="749">
          <cell r="F749">
            <v>22</v>
          </cell>
          <cell r="G749">
            <v>0</v>
          </cell>
          <cell r="H749">
            <v>22</v>
          </cell>
          <cell r="I749">
            <v>0</v>
          </cell>
          <cell r="J749">
            <v>22</v>
          </cell>
          <cell r="K749">
            <v>0</v>
          </cell>
        </row>
        <row r="750">
          <cell r="F750">
            <v>346</v>
          </cell>
          <cell r="G750">
            <v>0</v>
          </cell>
          <cell r="H750">
            <v>346</v>
          </cell>
          <cell r="I750">
            <v>0</v>
          </cell>
          <cell r="J750">
            <v>346</v>
          </cell>
          <cell r="K750">
            <v>0</v>
          </cell>
        </row>
        <row r="751">
          <cell r="F751">
            <v>839</v>
          </cell>
          <cell r="G751">
            <v>11154</v>
          </cell>
          <cell r="H751">
            <v>11993</v>
          </cell>
          <cell r="I751">
            <v>0</v>
          </cell>
          <cell r="J751">
            <v>11993</v>
          </cell>
          <cell r="K751">
            <v>0</v>
          </cell>
        </row>
        <row r="752"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F753">
            <v>2268</v>
          </cell>
          <cell r="G753">
            <v>0</v>
          </cell>
          <cell r="H753">
            <v>2268</v>
          </cell>
          <cell r="I753">
            <v>0</v>
          </cell>
          <cell r="J753">
            <v>2268</v>
          </cell>
          <cell r="K753">
            <v>0</v>
          </cell>
        </row>
        <row r="754"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F755">
            <v>15028</v>
          </cell>
          <cell r="G755">
            <v>0</v>
          </cell>
          <cell r="H755">
            <v>15028</v>
          </cell>
          <cell r="I755">
            <v>0</v>
          </cell>
          <cell r="J755">
            <v>15028</v>
          </cell>
          <cell r="K755">
            <v>0</v>
          </cell>
        </row>
        <row r="756"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F757">
            <v>2318456</v>
          </cell>
          <cell r="G757">
            <v>0</v>
          </cell>
          <cell r="H757">
            <v>2318456</v>
          </cell>
          <cell r="I757">
            <v>0</v>
          </cell>
          <cell r="J757">
            <v>2318456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1059954</v>
          </cell>
          <cell r="G760">
            <v>0</v>
          </cell>
          <cell r="H760">
            <v>1059954</v>
          </cell>
          <cell r="I760">
            <v>0</v>
          </cell>
          <cell r="J760">
            <v>1059954</v>
          </cell>
          <cell r="K760">
            <v>0</v>
          </cell>
        </row>
        <row r="761">
          <cell r="F761">
            <v>2812</v>
          </cell>
          <cell r="G761">
            <v>0</v>
          </cell>
          <cell r="H761">
            <v>2812</v>
          </cell>
          <cell r="I761">
            <v>0</v>
          </cell>
          <cell r="J761">
            <v>2812</v>
          </cell>
          <cell r="K761">
            <v>0</v>
          </cell>
        </row>
        <row r="762">
          <cell r="F762">
            <v>287767</v>
          </cell>
          <cell r="G762">
            <v>0</v>
          </cell>
          <cell r="H762">
            <v>287767</v>
          </cell>
          <cell r="I762">
            <v>0</v>
          </cell>
          <cell r="J762">
            <v>287767</v>
          </cell>
          <cell r="K762">
            <v>0</v>
          </cell>
        </row>
        <row r="763">
          <cell r="F763">
            <v>419643</v>
          </cell>
          <cell r="G763">
            <v>0</v>
          </cell>
          <cell r="H763">
            <v>419643</v>
          </cell>
          <cell r="I763">
            <v>0</v>
          </cell>
          <cell r="J763">
            <v>419643</v>
          </cell>
          <cell r="K763">
            <v>0</v>
          </cell>
        </row>
        <row r="764">
          <cell r="F764">
            <v>74374</v>
          </cell>
          <cell r="G764">
            <v>0</v>
          </cell>
          <cell r="H764">
            <v>74374</v>
          </cell>
          <cell r="I764">
            <v>0</v>
          </cell>
          <cell r="J764">
            <v>74374</v>
          </cell>
          <cell r="K764">
            <v>0</v>
          </cell>
        </row>
        <row r="765">
          <cell r="F765">
            <v>142026</v>
          </cell>
          <cell r="G765">
            <v>0</v>
          </cell>
          <cell r="H765">
            <v>142026</v>
          </cell>
          <cell r="I765">
            <v>0</v>
          </cell>
          <cell r="J765">
            <v>142026</v>
          </cell>
          <cell r="K765">
            <v>0</v>
          </cell>
        </row>
        <row r="766">
          <cell r="F766">
            <v>22310</v>
          </cell>
          <cell r="G766">
            <v>0</v>
          </cell>
          <cell r="H766">
            <v>22310</v>
          </cell>
          <cell r="I766">
            <v>0</v>
          </cell>
          <cell r="J766">
            <v>22310</v>
          </cell>
          <cell r="K766">
            <v>0</v>
          </cell>
        </row>
        <row r="767">
          <cell r="F767">
            <v>3448</v>
          </cell>
          <cell r="G767">
            <v>0</v>
          </cell>
          <cell r="H767">
            <v>3448</v>
          </cell>
          <cell r="I767">
            <v>0</v>
          </cell>
          <cell r="J767">
            <v>3448</v>
          </cell>
          <cell r="K767">
            <v>0</v>
          </cell>
        </row>
        <row r="768">
          <cell r="F768">
            <v>1298</v>
          </cell>
          <cell r="G768">
            <v>0</v>
          </cell>
          <cell r="H768">
            <v>1298</v>
          </cell>
          <cell r="I768">
            <v>0</v>
          </cell>
          <cell r="J768">
            <v>1298</v>
          </cell>
          <cell r="K768">
            <v>0</v>
          </cell>
        </row>
        <row r="769">
          <cell r="F769">
            <v>2843</v>
          </cell>
          <cell r="G769">
            <v>0</v>
          </cell>
          <cell r="H769">
            <v>2843</v>
          </cell>
          <cell r="I769">
            <v>0</v>
          </cell>
          <cell r="J769">
            <v>2843</v>
          </cell>
          <cell r="K769">
            <v>0</v>
          </cell>
        </row>
        <row r="770">
          <cell r="F770">
            <v>12651</v>
          </cell>
          <cell r="G770">
            <v>0</v>
          </cell>
          <cell r="H770">
            <v>12651</v>
          </cell>
          <cell r="I770">
            <v>0</v>
          </cell>
          <cell r="J770">
            <v>12651</v>
          </cell>
          <cell r="K770">
            <v>0</v>
          </cell>
        </row>
        <row r="771">
          <cell r="F771">
            <v>4080</v>
          </cell>
          <cell r="G771">
            <v>0</v>
          </cell>
          <cell r="H771">
            <v>4080</v>
          </cell>
          <cell r="I771">
            <v>0</v>
          </cell>
          <cell r="J771">
            <v>4080</v>
          </cell>
          <cell r="K771">
            <v>0</v>
          </cell>
        </row>
        <row r="772">
          <cell r="F772">
            <v>-26503</v>
          </cell>
          <cell r="G772">
            <v>0</v>
          </cell>
          <cell r="H772">
            <v>-26503</v>
          </cell>
          <cell r="I772">
            <v>0</v>
          </cell>
          <cell r="J772">
            <v>-26503</v>
          </cell>
          <cell r="K772">
            <v>0</v>
          </cell>
        </row>
        <row r="773">
          <cell r="F773">
            <v>363651</v>
          </cell>
          <cell r="G773">
            <v>0</v>
          </cell>
          <cell r="H773">
            <v>363651</v>
          </cell>
          <cell r="I773">
            <v>0</v>
          </cell>
          <cell r="J773">
            <v>363651</v>
          </cell>
          <cell r="K773">
            <v>0</v>
          </cell>
        </row>
        <row r="774"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F775">
            <v>152389</v>
          </cell>
          <cell r="G775">
            <v>0</v>
          </cell>
          <cell r="H775">
            <v>152389</v>
          </cell>
          <cell r="I775">
            <v>0</v>
          </cell>
          <cell r="J775">
            <v>152389</v>
          </cell>
          <cell r="K775">
            <v>0</v>
          </cell>
        </row>
        <row r="776">
          <cell r="F776">
            <v>14638</v>
          </cell>
          <cell r="G776">
            <v>0</v>
          </cell>
          <cell r="H776">
            <v>14638</v>
          </cell>
          <cell r="I776">
            <v>0</v>
          </cell>
          <cell r="J776">
            <v>14638</v>
          </cell>
          <cell r="K776">
            <v>0</v>
          </cell>
        </row>
        <row r="777"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F778">
            <v>574</v>
          </cell>
          <cell r="G778">
            <v>0</v>
          </cell>
          <cell r="H778">
            <v>574</v>
          </cell>
          <cell r="I778">
            <v>0</v>
          </cell>
          <cell r="J778">
            <v>574</v>
          </cell>
          <cell r="K778">
            <v>0</v>
          </cell>
        </row>
        <row r="779">
          <cell r="F779">
            <v>21166</v>
          </cell>
          <cell r="G779">
            <v>0</v>
          </cell>
          <cell r="H779">
            <v>21166</v>
          </cell>
          <cell r="I779">
            <v>0</v>
          </cell>
          <cell r="J779">
            <v>21166</v>
          </cell>
          <cell r="K779">
            <v>0</v>
          </cell>
        </row>
        <row r="780">
          <cell r="F780">
            <v>-1899</v>
          </cell>
          <cell r="G780">
            <v>0</v>
          </cell>
          <cell r="H780">
            <v>-1899</v>
          </cell>
          <cell r="I780">
            <v>0</v>
          </cell>
          <cell r="J780">
            <v>-1899</v>
          </cell>
          <cell r="K780">
            <v>0</v>
          </cell>
        </row>
        <row r="781"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</row>
        <row r="783"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</row>
        <row r="784"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F785">
            <v>522005</v>
          </cell>
          <cell r="G785">
            <v>0</v>
          </cell>
          <cell r="H785">
            <v>522005</v>
          </cell>
          <cell r="I785">
            <v>0</v>
          </cell>
          <cell r="J785">
            <v>522005</v>
          </cell>
          <cell r="K785">
            <v>0</v>
          </cell>
        </row>
        <row r="786"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F787">
            <v>3485</v>
          </cell>
          <cell r="G787">
            <v>0</v>
          </cell>
          <cell r="H787">
            <v>3485</v>
          </cell>
          <cell r="I787">
            <v>0</v>
          </cell>
          <cell r="J787">
            <v>3485</v>
          </cell>
          <cell r="K787">
            <v>0</v>
          </cell>
        </row>
        <row r="788">
          <cell r="F788">
            <v>64347</v>
          </cell>
          <cell r="G788">
            <v>0</v>
          </cell>
          <cell r="H788">
            <v>64347</v>
          </cell>
          <cell r="I788">
            <v>0</v>
          </cell>
          <cell r="J788">
            <v>64347</v>
          </cell>
          <cell r="K788">
            <v>0</v>
          </cell>
        </row>
        <row r="789">
          <cell r="F789">
            <v>6212</v>
          </cell>
          <cell r="G789">
            <v>0</v>
          </cell>
          <cell r="H789">
            <v>6212</v>
          </cell>
          <cell r="I789">
            <v>0</v>
          </cell>
          <cell r="J789">
            <v>6212</v>
          </cell>
          <cell r="K789">
            <v>0</v>
          </cell>
        </row>
        <row r="790"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F791">
            <v>260</v>
          </cell>
          <cell r="G791">
            <v>0</v>
          </cell>
          <cell r="H791">
            <v>260</v>
          </cell>
          <cell r="I791">
            <v>0</v>
          </cell>
          <cell r="J791">
            <v>260</v>
          </cell>
          <cell r="K791">
            <v>0</v>
          </cell>
        </row>
        <row r="792">
          <cell r="F792">
            <v>161177</v>
          </cell>
          <cell r="G792">
            <v>0</v>
          </cell>
          <cell r="H792">
            <v>161177</v>
          </cell>
          <cell r="I792">
            <v>0</v>
          </cell>
          <cell r="J792">
            <v>161177</v>
          </cell>
          <cell r="K792">
            <v>0</v>
          </cell>
        </row>
        <row r="793">
          <cell r="F793">
            <v>44877</v>
          </cell>
          <cell r="G793">
            <v>0</v>
          </cell>
          <cell r="H793">
            <v>44877</v>
          </cell>
          <cell r="I793">
            <v>0</v>
          </cell>
          <cell r="J793">
            <v>44877</v>
          </cell>
          <cell r="K793">
            <v>0</v>
          </cell>
        </row>
        <row r="794">
          <cell r="F794">
            <v>44455</v>
          </cell>
          <cell r="G794">
            <v>0</v>
          </cell>
          <cell r="H794">
            <v>44455</v>
          </cell>
          <cell r="I794">
            <v>0</v>
          </cell>
          <cell r="J794">
            <v>44455</v>
          </cell>
          <cell r="K794">
            <v>0</v>
          </cell>
        </row>
        <row r="795"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F796">
            <v>114029</v>
          </cell>
          <cell r="G796">
            <v>0</v>
          </cell>
          <cell r="H796">
            <v>114029</v>
          </cell>
          <cell r="I796">
            <v>0</v>
          </cell>
          <cell r="J796">
            <v>114029</v>
          </cell>
          <cell r="K796">
            <v>0</v>
          </cell>
        </row>
        <row r="797">
          <cell r="F797">
            <v>-43494242</v>
          </cell>
          <cell r="G797">
            <v>0</v>
          </cell>
          <cell r="H797">
            <v>-43494242</v>
          </cell>
          <cell r="I797">
            <v>0</v>
          </cell>
          <cell r="J797">
            <v>-43494242</v>
          </cell>
          <cell r="K797">
            <v>0</v>
          </cell>
        </row>
        <row r="798">
          <cell r="F798">
            <v>-407513</v>
          </cell>
          <cell r="G798">
            <v>0</v>
          </cell>
          <cell r="H798">
            <v>-407513</v>
          </cell>
          <cell r="I798">
            <v>0</v>
          </cell>
          <cell r="J798">
            <v>-407513</v>
          </cell>
          <cell r="K798">
            <v>0</v>
          </cell>
        </row>
        <row r="799">
          <cell r="F799">
            <v>-399712</v>
          </cell>
          <cell r="G799">
            <v>0</v>
          </cell>
          <cell r="H799">
            <v>-399712</v>
          </cell>
          <cell r="I799">
            <v>0</v>
          </cell>
          <cell r="J799">
            <v>-399712</v>
          </cell>
          <cell r="K799">
            <v>0</v>
          </cell>
        </row>
        <row r="800"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</row>
        <row r="804">
          <cell r="F804">
            <v>27747</v>
          </cell>
          <cell r="G804">
            <v>0</v>
          </cell>
          <cell r="H804">
            <v>27747</v>
          </cell>
          <cell r="I804">
            <v>0</v>
          </cell>
          <cell r="J804">
            <v>27747</v>
          </cell>
          <cell r="K804">
            <v>0</v>
          </cell>
        </row>
        <row r="805">
          <cell r="F805">
            <v>34858</v>
          </cell>
          <cell r="G805">
            <v>0</v>
          </cell>
          <cell r="H805">
            <v>34858</v>
          </cell>
          <cell r="I805">
            <v>0</v>
          </cell>
          <cell r="J805">
            <v>34858</v>
          </cell>
          <cell r="K805">
            <v>0</v>
          </cell>
        </row>
        <row r="806">
          <cell r="F806">
            <v>19104</v>
          </cell>
          <cell r="G806">
            <v>0</v>
          </cell>
          <cell r="H806">
            <v>19104</v>
          </cell>
          <cell r="I806">
            <v>0</v>
          </cell>
          <cell r="J806">
            <v>19104</v>
          </cell>
          <cell r="K806">
            <v>0</v>
          </cell>
        </row>
        <row r="807">
          <cell r="F807">
            <v>113</v>
          </cell>
          <cell r="G807">
            <v>0</v>
          </cell>
          <cell r="H807">
            <v>113</v>
          </cell>
          <cell r="I807">
            <v>0</v>
          </cell>
          <cell r="J807">
            <v>113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09">
          <cell r="F809">
            <v>12835</v>
          </cell>
          <cell r="G809">
            <v>0</v>
          </cell>
          <cell r="H809">
            <v>12835</v>
          </cell>
          <cell r="I809">
            <v>0</v>
          </cell>
          <cell r="J809">
            <v>12835</v>
          </cell>
          <cell r="K809">
            <v>0</v>
          </cell>
        </row>
        <row r="810">
          <cell r="F810">
            <v>17766</v>
          </cell>
          <cell r="G810">
            <v>0</v>
          </cell>
          <cell r="H810">
            <v>17766</v>
          </cell>
          <cell r="I810">
            <v>0</v>
          </cell>
          <cell r="J810">
            <v>17766</v>
          </cell>
          <cell r="K810">
            <v>0</v>
          </cell>
        </row>
        <row r="811">
          <cell r="F811">
            <v>4118</v>
          </cell>
          <cell r="G811">
            <v>0</v>
          </cell>
          <cell r="H811">
            <v>4118</v>
          </cell>
          <cell r="I811">
            <v>0</v>
          </cell>
          <cell r="J811">
            <v>4118</v>
          </cell>
          <cell r="K811">
            <v>0</v>
          </cell>
        </row>
        <row r="812">
          <cell r="F812">
            <v>4768</v>
          </cell>
          <cell r="G812">
            <v>0</v>
          </cell>
          <cell r="H812">
            <v>4768</v>
          </cell>
          <cell r="I812">
            <v>0</v>
          </cell>
          <cell r="J812">
            <v>4768</v>
          </cell>
          <cell r="K812">
            <v>0</v>
          </cell>
        </row>
        <row r="813">
          <cell r="F813">
            <v>15946</v>
          </cell>
          <cell r="G813">
            <v>0</v>
          </cell>
          <cell r="H813">
            <v>15946</v>
          </cell>
          <cell r="I813">
            <v>0</v>
          </cell>
          <cell r="J813">
            <v>15946</v>
          </cell>
          <cell r="K813">
            <v>0</v>
          </cell>
        </row>
        <row r="814">
          <cell r="F814">
            <v>21660</v>
          </cell>
          <cell r="G814">
            <v>0</v>
          </cell>
          <cell r="H814">
            <v>21660</v>
          </cell>
          <cell r="I814">
            <v>0</v>
          </cell>
          <cell r="J814">
            <v>21660</v>
          </cell>
          <cell r="K814">
            <v>0</v>
          </cell>
        </row>
        <row r="815">
          <cell r="F815">
            <v>9593</v>
          </cell>
          <cell r="G815">
            <v>0</v>
          </cell>
          <cell r="H815">
            <v>9593</v>
          </cell>
          <cell r="I815">
            <v>0</v>
          </cell>
          <cell r="J815">
            <v>9593</v>
          </cell>
          <cell r="K815">
            <v>0</v>
          </cell>
        </row>
        <row r="816">
          <cell r="F816">
            <v>746</v>
          </cell>
          <cell r="G816">
            <v>0</v>
          </cell>
          <cell r="H816">
            <v>746</v>
          </cell>
          <cell r="I816">
            <v>0</v>
          </cell>
          <cell r="J816">
            <v>746</v>
          </cell>
          <cell r="K816">
            <v>0</v>
          </cell>
        </row>
        <row r="817"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</row>
        <row r="818">
          <cell r="F818">
            <v>3413</v>
          </cell>
          <cell r="G818">
            <v>0</v>
          </cell>
          <cell r="H818">
            <v>3413</v>
          </cell>
          <cell r="I818">
            <v>0</v>
          </cell>
          <cell r="J818">
            <v>3413</v>
          </cell>
          <cell r="K818">
            <v>0</v>
          </cell>
        </row>
        <row r="819">
          <cell r="F819">
            <v>76934</v>
          </cell>
          <cell r="G819">
            <v>0</v>
          </cell>
          <cell r="H819">
            <v>76934</v>
          </cell>
          <cell r="I819">
            <v>0</v>
          </cell>
          <cell r="J819">
            <v>76934</v>
          </cell>
          <cell r="K819">
            <v>0</v>
          </cell>
        </row>
        <row r="820">
          <cell r="F820">
            <v>-4403</v>
          </cell>
          <cell r="G820">
            <v>0</v>
          </cell>
          <cell r="H820">
            <v>-4403</v>
          </cell>
          <cell r="I820">
            <v>0</v>
          </cell>
          <cell r="J820">
            <v>-4403</v>
          </cell>
          <cell r="K820">
            <v>0</v>
          </cell>
        </row>
        <row r="821"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</row>
        <row r="822">
          <cell r="F822">
            <v>592293</v>
          </cell>
          <cell r="G822">
            <v>0</v>
          </cell>
          <cell r="H822">
            <v>592293</v>
          </cell>
          <cell r="I822">
            <v>0</v>
          </cell>
          <cell r="J822">
            <v>592293</v>
          </cell>
          <cell r="K822">
            <v>0</v>
          </cell>
        </row>
        <row r="823">
          <cell r="F823">
            <v>1592</v>
          </cell>
          <cell r="G823">
            <v>0</v>
          </cell>
          <cell r="H823">
            <v>1592</v>
          </cell>
          <cell r="I823">
            <v>0</v>
          </cell>
          <cell r="J823">
            <v>1592</v>
          </cell>
          <cell r="K823">
            <v>0</v>
          </cell>
        </row>
        <row r="824">
          <cell r="F824">
            <v>1380</v>
          </cell>
          <cell r="G824">
            <v>0</v>
          </cell>
          <cell r="H824">
            <v>1380</v>
          </cell>
          <cell r="I824">
            <v>0</v>
          </cell>
          <cell r="J824">
            <v>1380</v>
          </cell>
          <cell r="K824">
            <v>0</v>
          </cell>
        </row>
        <row r="825">
          <cell r="F825">
            <v>132396</v>
          </cell>
          <cell r="G825">
            <v>0</v>
          </cell>
          <cell r="H825">
            <v>132396</v>
          </cell>
          <cell r="I825">
            <v>0</v>
          </cell>
          <cell r="J825">
            <v>132396</v>
          </cell>
          <cell r="K825">
            <v>0</v>
          </cell>
        </row>
        <row r="826">
          <cell r="F826">
            <v>52574</v>
          </cell>
          <cell r="G826">
            <v>0</v>
          </cell>
          <cell r="H826">
            <v>52574</v>
          </cell>
          <cell r="I826">
            <v>0</v>
          </cell>
          <cell r="J826">
            <v>52574</v>
          </cell>
          <cell r="K826">
            <v>0</v>
          </cell>
        </row>
        <row r="827">
          <cell r="F827">
            <v>693</v>
          </cell>
          <cell r="G827">
            <v>0</v>
          </cell>
          <cell r="H827">
            <v>693</v>
          </cell>
          <cell r="I827">
            <v>0</v>
          </cell>
          <cell r="J827">
            <v>693</v>
          </cell>
          <cell r="K827">
            <v>0</v>
          </cell>
        </row>
        <row r="828">
          <cell r="F828">
            <v>21790</v>
          </cell>
          <cell r="G828">
            <v>0</v>
          </cell>
          <cell r="H828">
            <v>21790</v>
          </cell>
          <cell r="I828">
            <v>0</v>
          </cell>
          <cell r="J828">
            <v>21790</v>
          </cell>
          <cell r="K828">
            <v>0</v>
          </cell>
        </row>
        <row r="829">
          <cell r="F829">
            <v>86</v>
          </cell>
          <cell r="G829">
            <v>0</v>
          </cell>
          <cell r="H829">
            <v>86</v>
          </cell>
          <cell r="I829">
            <v>0</v>
          </cell>
          <cell r="J829">
            <v>86</v>
          </cell>
          <cell r="K829">
            <v>0</v>
          </cell>
        </row>
        <row r="830"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F831">
            <v>1558</v>
          </cell>
          <cell r="G831">
            <v>0</v>
          </cell>
          <cell r="H831">
            <v>1558</v>
          </cell>
          <cell r="I831">
            <v>0</v>
          </cell>
          <cell r="J831">
            <v>1558</v>
          </cell>
          <cell r="K831">
            <v>0</v>
          </cell>
        </row>
        <row r="832">
          <cell r="F832">
            <v>13899</v>
          </cell>
          <cell r="G832">
            <v>0</v>
          </cell>
          <cell r="H832">
            <v>13899</v>
          </cell>
          <cell r="I832">
            <v>0</v>
          </cell>
          <cell r="J832">
            <v>13899</v>
          </cell>
          <cell r="K832">
            <v>0</v>
          </cell>
        </row>
        <row r="833">
          <cell r="F833">
            <v>1295</v>
          </cell>
          <cell r="G833">
            <v>0</v>
          </cell>
          <cell r="H833">
            <v>1295</v>
          </cell>
          <cell r="I833">
            <v>0</v>
          </cell>
          <cell r="J833">
            <v>1295</v>
          </cell>
          <cell r="K833">
            <v>0</v>
          </cell>
        </row>
        <row r="834">
          <cell r="F834">
            <v>1161</v>
          </cell>
          <cell r="G834">
            <v>0</v>
          </cell>
          <cell r="H834">
            <v>1161</v>
          </cell>
          <cell r="I834">
            <v>0</v>
          </cell>
          <cell r="J834">
            <v>1161</v>
          </cell>
          <cell r="K834">
            <v>0</v>
          </cell>
        </row>
        <row r="835">
          <cell r="F835">
            <v>954</v>
          </cell>
          <cell r="G835">
            <v>0</v>
          </cell>
          <cell r="H835">
            <v>954</v>
          </cell>
          <cell r="I835">
            <v>0</v>
          </cell>
          <cell r="J835">
            <v>954</v>
          </cell>
          <cell r="K835">
            <v>0</v>
          </cell>
        </row>
        <row r="836">
          <cell r="F836">
            <v>3</v>
          </cell>
          <cell r="G836">
            <v>0</v>
          </cell>
          <cell r="H836">
            <v>3</v>
          </cell>
          <cell r="I836">
            <v>0</v>
          </cell>
          <cell r="J836">
            <v>3</v>
          </cell>
          <cell r="K836">
            <v>0</v>
          </cell>
        </row>
        <row r="837">
          <cell r="F837">
            <v>6225</v>
          </cell>
          <cell r="G837">
            <v>0</v>
          </cell>
          <cell r="H837">
            <v>6225</v>
          </cell>
          <cell r="I837">
            <v>0</v>
          </cell>
          <cell r="J837">
            <v>6225</v>
          </cell>
          <cell r="K837">
            <v>0</v>
          </cell>
        </row>
        <row r="838">
          <cell r="F838">
            <v>108852</v>
          </cell>
          <cell r="G838">
            <v>0</v>
          </cell>
          <cell r="H838">
            <v>108852</v>
          </cell>
          <cell r="I838">
            <v>0</v>
          </cell>
          <cell r="J838">
            <v>108852</v>
          </cell>
          <cell r="K838">
            <v>0</v>
          </cell>
        </row>
        <row r="839">
          <cell r="F839">
            <v>15568</v>
          </cell>
          <cell r="G839">
            <v>0</v>
          </cell>
          <cell r="H839">
            <v>15568</v>
          </cell>
          <cell r="I839">
            <v>0</v>
          </cell>
          <cell r="J839">
            <v>15568</v>
          </cell>
          <cell r="K839">
            <v>0</v>
          </cell>
        </row>
        <row r="840">
          <cell r="F840">
            <v>113113</v>
          </cell>
          <cell r="G840">
            <v>0</v>
          </cell>
          <cell r="H840">
            <v>113113</v>
          </cell>
          <cell r="I840">
            <v>0</v>
          </cell>
          <cell r="J840">
            <v>113113</v>
          </cell>
          <cell r="K840">
            <v>0</v>
          </cell>
        </row>
        <row r="841">
          <cell r="F841">
            <v>18404</v>
          </cell>
          <cell r="G841">
            <v>0</v>
          </cell>
          <cell r="H841">
            <v>18404</v>
          </cell>
          <cell r="I841">
            <v>0</v>
          </cell>
          <cell r="J841">
            <v>18404</v>
          </cell>
          <cell r="K841">
            <v>0</v>
          </cell>
        </row>
        <row r="842"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F843">
            <v>951213</v>
          </cell>
          <cell r="G843">
            <v>0</v>
          </cell>
          <cell r="H843">
            <v>951213</v>
          </cell>
          <cell r="I843">
            <v>0</v>
          </cell>
          <cell r="J843">
            <v>951213</v>
          </cell>
          <cell r="K843">
            <v>0</v>
          </cell>
        </row>
        <row r="844"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F845">
            <v>6471</v>
          </cell>
          <cell r="G845">
            <v>0</v>
          </cell>
          <cell r="H845">
            <v>6471</v>
          </cell>
          <cell r="I845">
            <v>0</v>
          </cell>
          <cell r="J845">
            <v>6471</v>
          </cell>
          <cell r="K845">
            <v>0</v>
          </cell>
        </row>
        <row r="846">
          <cell r="F846">
            <v>1461</v>
          </cell>
          <cell r="G846">
            <v>0</v>
          </cell>
          <cell r="H846">
            <v>1461</v>
          </cell>
          <cell r="I846">
            <v>0</v>
          </cell>
          <cell r="J846">
            <v>1461</v>
          </cell>
          <cell r="K846">
            <v>0</v>
          </cell>
        </row>
        <row r="847">
          <cell r="F847">
            <v>60</v>
          </cell>
          <cell r="G847">
            <v>0</v>
          </cell>
          <cell r="H847">
            <v>60</v>
          </cell>
          <cell r="I847">
            <v>0</v>
          </cell>
          <cell r="J847">
            <v>60</v>
          </cell>
          <cell r="K847">
            <v>0</v>
          </cell>
        </row>
        <row r="848">
          <cell r="F848">
            <v>63</v>
          </cell>
          <cell r="G848">
            <v>0</v>
          </cell>
          <cell r="H848">
            <v>63</v>
          </cell>
          <cell r="I848">
            <v>0</v>
          </cell>
          <cell r="J848">
            <v>63</v>
          </cell>
          <cell r="K848">
            <v>0</v>
          </cell>
        </row>
        <row r="849">
          <cell r="F849">
            <v>21041</v>
          </cell>
          <cell r="G849">
            <v>0</v>
          </cell>
          <cell r="H849">
            <v>21041</v>
          </cell>
          <cell r="I849">
            <v>0</v>
          </cell>
          <cell r="J849">
            <v>21041</v>
          </cell>
          <cell r="K849">
            <v>0</v>
          </cell>
        </row>
        <row r="850"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F851">
            <v>15398</v>
          </cell>
          <cell r="G851">
            <v>0</v>
          </cell>
          <cell r="H851">
            <v>15398</v>
          </cell>
          <cell r="I851">
            <v>0</v>
          </cell>
          <cell r="J851">
            <v>15398</v>
          </cell>
          <cell r="K851">
            <v>0</v>
          </cell>
        </row>
        <row r="852">
          <cell r="F852">
            <v>2490</v>
          </cell>
          <cell r="G852">
            <v>0</v>
          </cell>
          <cell r="H852">
            <v>2490</v>
          </cell>
          <cell r="I852">
            <v>0</v>
          </cell>
          <cell r="J852">
            <v>2490</v>
          </cell>
          <cell r="K852">
            <v>0</v>
          </cell>
        </row>
        <row r="853">
          <cell r="F853">
            <v>27578</v>
          </cell>
          <cell r="G853">
            <v>0</v>
          </cell>
          <cell r="H853">
            <v>27578</v>
          </cell>
          <cell r="I853">
            <v>0</v>
          </cell>
          <cell r="J853">
            <v>27578</v>
          </cell>
          <cell r="K853">
            <v>0</v>
          </cell>
        </row>
        <row r="854"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</row>
        <row r="855">
          <cell r="F855">
            <v>390</v>
          </cell>
          <cell r="G855">
            <v>0</v>
          </cell>
          <cell r="H855">
            <v>390</v>
          </cell>
          <cell r="I855">
            <v>0</v>
          </cell>
          <cell r="J855">
            <v>390</v>
          </cell>
          <cell r="K855">
            <v>0</v>
          </cell>
        </row>
        <row r="856">
          <cell r="F856">
            <v>3989</v>
          </cell>
          <cell r="G856">
            <v>0</v>
          </cell>
          <cell r="H856">
            <v>3989</v>
          </cell>
          <cell r="I856">
            <v>0</v>
          </cell>
          <cell r="J856">
            <v>3989</v>
          </cell>
          <cell r="K856">
            <v>0</v>
          </cell>
        </row>
        <row r="857">
          <cell r="F857">
            <v>5679</v>
          </cell>
          <cell r="G857">
            <v>0</v>
          </cell>
          <cell r="H857">
            <v>5679</v>
          </cell>
          <cell r="I857">
            <v>0</v>
          </cell>
          <cell r="J857">
            <v>5679</v>
          </cell>
          <cell r="K857">
            <v>0</v>
          </cell>
        </row>
        <row r="858">
          <cell r="F858">
            <v>20434</v>
          </cell>
          <cell r="G858">
            <v>0</v>
          </cell>
          <cell r="H858">
            <v>20434</v>
          </cell>
          <cell r="I858">
            <v>0</v>
          </cell>
          <cell r="J858">
            <v>20434</v>
          </cell>
          <cell r="K858">
            <v>0</v>
          </cell>
        </row>
        <row r="859">
          <cell r="F859">
            <v>614</v>
          </cell>
          <cell r="G859">
            <v>0</v>
          </cell>
          <cell r="H859">
            <v>614</v>
          </cell>
          <cell r="I859">
            <v>0</v>
          </cell>
          <cell r="J859">
            <v>614</v>
          </cell>
          <cell r="K859">
            <v>0</v>
          </cell>
        </row>
        <row r="860">
          <cell r="F860">
            <v>3577</v>
          </cell>
          <cell r="G860">
            <v>0</v>
          </cell>
          <cell r="H860">
            <v>3577</v>
          </cell>
          <cell r="I860">
            <v>0</v>
          </cell>
          <cell r="J860">
            <v>3577</v>
          </cell>
          <cell r="K860">
            <v>0</v>
          </cell>
        </row>
        <row r="861">
          <cell r="F861">
            <v>1218</v>
          </cell>
          <cell r="G861">
            <v>0</v>
          </cell>
          <cell r="H861">
            <v>1218</v>
          </cell>
          <cell r="I861">
            <v>0</v>
          </cell>
          <cell r="J861">
            <v>1218</v>
          </cell>
          <cell r="K861">
            <v>0</v>
          </cell>
        </row>
        <row r="862">
          <cell r="F862">
            <v>10619</v>
          </cell>
          <cell r="G862">
            <v>0</v>
          </cell>
          <cell r="H862">
            <v>10619</v>
          </cell>
          <cell r="I862">
            <v>0</v>
          </cell>
          <cell r="J862">
            <v>10619</v>
          </cell>
          <cell r="K862">
            <v>0</v>
          </cell>
        </row>
        <row r="863">
          <cell r="F863">
            <v>97450</v>
          </cell>
          <cell r="G863">
            <v>0</v>
          </cell>
          <cell r="H863">
            <v>97450</v>
          </cell>
          <cell r="I863">
            <v>0</v>
          </cell>
          <cell r="J863">
            <v>97450</v>
          </cell>
          <cell r="K863">
            <v>0</v>
          </cell>
        </row>
        <row r="864"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F892">
            <v>609243</v>
          </cell>
          <cell r="G892">
            <v>0</v>
          </cell>
          <cell r="H892">
            <v>609243</v>
          </cell>
          <cell r="I892">
            <v>0</v>
          </cell>
          <cell r="J892">
            <v>609243</v>
          </cell>
          <cell r="K892">
            <v>0</v>
          </cell>
        </row>
        <row r="893"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F896">
            <v>1714269</v>
          </cell>
          <cell r="G896">
            <v>0</v>
          </cell>
          <cell r="H896">
            <v>1714269</v>
          </cell>
          <cell r="I896">
            <v>0</v>
          </cell>
          <cell r="J896">
            <v>1714269</v>
          </cell>
          <cell r="K896">
            <v>0</v>
          </cell>
        </row>
        <row r="897">
          <cell r="F897">
            <v>2939</v>
          </cell>
          <cell r="G897">
            <v>0</v>
          </cell>
          <cell r="H897">
            <v>2939</v>
          </cell>
          <cell r="I897">
            <v>0</v>
          </cell>
          <cell r="J897">
            <v>2939</v>
          </cell>
          <cell r="K897">
            <v>0</v>
          </cell>
        </row>
        <row r="898">
          <cell r="F898">
            <v>413784</v>
          </cell>
          <cell r="G898">
            <v>0</v>
          </cell>
          <cell r="H898">
            <v>413784</v>
          </cell>
          <cell r="I898">
            <v>0</v>
          </cell>
          <cell r="J898">
            <v>413784</v>
          </cell>
          <cell r="K898">
            <v>0</v>
          </cell>
        </row>
        <row r="899">
          <cell r="F899">
            <v>597558</v>
          </cell>
          <cell r="G899">
            <v>0</v>
          </cell>
          <cell r="H899">
            <v>597558</v>
          </cell>
          <cell r="I899">
            <v>0</v>
          </cell>
          <cell r="J899">
            <v>597558</v>
          </cell>
          <cell r="K899">
            <v>0</v>
          </cell>
        </row>
        <row r="900">
          <cell r="F900">
            <v>111147</v>
          </cell>
          <cell r="G900">
            <v>0</v>
          </cell>
          <cell r="H900">
            <v>111147</v>
          </cell>
          <cell r="I900">
            <v>0</v>
          </cell>
          <cell r="J900">
            <v>111147</v>
          </cell>
          <cell r="K900">
            <v>0</v>
          </cell>
        </row>
        <row r="901">
          <cell r="F901">
            <v>180546</v>
          </cell>
          <cell r="G901">
            <v>0</v>
          </cell>
          <cell r="H901">
            <v>180546</v>
          </cell>
          <cell r="I901">
            <v>0</v>
          </cell>
          <cell r="J901">
            <v>180546</v>
          </cell>
          <cell r="K901">
            <v>0</v>
          </cell>
        </row>
        <row r="902">
          <cell r="F902">
            <v>116012</v>
          </cell>
          <cell r="G902">
            <v>0</v>
          </cell>
          <cell r="H902">
            <v>116012</v>
          </cell>
          <cell r="I902">
            <v>0</v>
          </cell>
          <cell r="J902">
            <v>116012</v>
          </cell>
          <cell r="K902">
            <v>0</v>
          </cell>
        </row>
        <row r="903">
          <cell r="F903">
            <v>4858</v>
          </cell>
          <cell r="G903">
            <v>0</v>
          </cell>
          <cell r="H903">
            <v>4858</v>
          </cell>
          <cell r="I903">
            <v>0</v>
          </cell>
          <cell r="J903">
            <v>4858</v>
          </cell>
          <cell r="K903">
            <v>0</v>
          </cell>
        </row>
        <row r="904">
          <cell r="F904">
            <v>897</v>
          </cell>
          <cell r="G904">
            <v>0</v>
          </cell>
          <cell r="H904">
            <v>897</v>
          </cell>
          <cell r="I904">
            <v>0</v>
          </cell>
          <cell r="J904">
            <v>897</v>
          </cell>
          <cell r="K904">
            <v>0</v>
          </cell>
        </row>
        <row r="905">
          <cell r="F905">
            <v>5989</v>
          </cell>
          <cell r="G905">
            <v>0</v>
          </cell>
          <cell r="H905">
            <v>5989</v>
          </cell>
          <cell r="I905">
            <v>0</v>
          </cell>
          <cell r="J905">
            <v>5989</v>
          </cell>
          <cell r="K905">
            <v>0</v>
          </cell>
        </row>
        <row r="906">
          <cell r="F906">
            <v>770</v>
          </cell>
          <cell r="G906">
            <v>0</v>
          </cell>
          <cell r="H906">
            <v>770</v>
          </cell>
          <cell r="I906">
            <v>0</v>
          </cell>
          <cell r="J906">
            <v>770</v>
          </cell>
          <cell r="K906">
            <v>0</v>
          </cell>
        </row>
        <row r="907">
          <cell r="F907">
            <v>45210</v>
          </cell>
          <cell r="G907">
            <v>0</v>
          </cell>
          <cell r="H907">
            <v>45210</v>
          </cell>
          <cell r="I907">
            <v>0</v>
          </cell>
          <cell r="J907">
            <v>45210</v>
          </cell>
          <cell r="K907">
            <v>0</v>
          </cell>
        </row>
        <row r="908">
          <cell r="F908">
            <v>286599</v>
          </cell>
          <cell r="G908">
            <v>0</v>
          </cell>
          <cell r="H908">
            <v>286599</v>
          </cell>
          <cell r="I908">
            <v>0</v>
          </cell>
          <cell r="J908">
            <v>286599</v>
          </cell>
          <cell r="K908">
            <v>0</v>
          </cell>
        </row>
        <row r="909">
          <cell r="F909">
            <v>4062</v>
          </cell>
          <cell r="G909">
            <v>0</v>
          </cell>
          <cell r="H909">
            <v>4062</v>
          </cell>
          <cell r="I909">
            <v>0</v>
          </cell>
          <cell r="J909">
            <v>4062</v>
          </cell>
          <cell r="K909">
            <v>0</v>
          </cell>
        </row>
        <row r="910">
          <cell r="F910">
            <v>265973</v>
          </cell>
          <cell r="G910">
            <v>0</v>
          </cell>
          <cell r="H910">
            <v>265973</v>
          </cell>
          <cell r="I910">
            <v>0</v>
          </cell>
          <cell r="J910">
            <v>265973</v>
          </cell>
          <cell r="K910">
            <v>0</v>
          </cell>
        </row>
        <row r="911"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</row>
        <row r="912">
          <cell r="F912">
            <v>274229</v>
          </cell>
          <cell r="G912">
            <v>0</v>
          </cell>
          <cell r="H912">
            <v>274229</v>
          </cell>
          <cell r="I912">
            <v>0</v>
          </cell>
          <cell r="J912">
            <v>274229</v>
          </cell>
          <cell r="K912">
            <v>0</v>
          </cell>
        </row>
        <row r="913"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F914">
            <v>17161</v>
          </cell>
          <cell r="G914">
            <v>0</v>
          </cell>
          <cell r="H914">
            <v>17161</v>
          </cell>
          <cell r="I914">
            <v>0</v>
          </cell>
          <cell r="J914">
            <v>17161</v>
          </cell>
          <cell r="K914">
            <v>0</v>
          </cell>
        </row>
        <row r="915">
          <cell r="F915">
            <v>245</v>
          </cell>
          <cell r="G915">
            <v>0</v>
          </cell>
          <cell r="H915">
            <v>245</v>
          </cell>
          <cell r="I915">
            <v>0</v>
          </cell>
          <cell r="J915">
            <v>245</v>
          </cell>
          <cell r="K915">
            <v>0</v>
          </cell>
        </row>
        <row r="916"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F917">
            <v>50287</v>
          </cell>
          <cell r="G917">
            <v>0</v>
          </cell>
          <cell r="H917">
            <v>50287</v>
          </cell>
          <cell r="I917">
            <v>0</v>
          </cell>
          <cell r="J917">
            <v>50287</v>
          </cell>
          <cell r="K917">
            <v>0</v>
          </cell>
        </row>
        <row r="918">
          <cell r="F918">
            <v>-11860</v>
          </cell>
          <cell r="G918">
            <v>0</v>
          </cell>
          <cell r="H918">
            <v>-11860</v>
          </cell>
          <cell r="I918">
            <v>0</v>
          </cell>
          <cell r="J918">
            <v>-11860</v>
          </cell>
          <cell r="K918">
            <v>0</v>
          </cell>
        </row>
        <row r="919"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</row>
        <row r="921"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F922">
            <v>6503</v>
          </cell>
          <cell r="G922">
            <v>0</v>
          </cell>
          <cell r="H922">
            <v>6503</v>
          </cell>
          <cell r="I922">
            <v>0</v>
          </cell>
          <cell r="J922">
            <v>6503</v>
          </cell>
          <cell r="K922">
            <v>0</v>
          </cell>
        </row>
        <row r="923">
          <cell r="F923">
            <v>852503</v>
          </cell>
          <cell r="G923">
            <v>0</v>
          </cell>
          <cell r="H923">
            <v>852503</v>
          </cell>
          <cell r="I923">
            <v>0</v>
          </cell>
          <cell r="J923">
            <v>852503</v>
          </cell>
          <cell r="K923">
            <v>0</v>
          </cell>
        </row>
        <row r="924"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F925">
            <v>5801</v>
          </cell>
          <cell r="G925">
            <v>0</v>
          </cell>
          <cell r="H925">
            <v>5801</v>
          </cell>
          <cell r="I925">
            <v>0</v>
          </cell>
          <cell r="J925">
            <v>5801</v>
          </cell>
          <cell r="K925">
            <v>0</v>
          </cell>
        </row>
        <row r="926">
          <cell r="F926">
            <v>140897</v>
          </cell>
          <cell r="G926">
            <v>0</v>
          </cell>
          <cell r="H926">
            <v>140897</v>
          </cell>
          <cell r="I926">
            <v>0</v>
          </cell>
          <cell r="J926">
            <v>140897</v>
          </cell>
          <cell r="K926">
            <v>0</v>
          </cell>
        </row>
        <row r="927"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F928">
            <v>1275426</v>
          </cell>
          <cell r="G928">
            <v>0</v>
          </cell>
          <cell r="H928">
            <v>1275426</v>
          </cell>
          <cell r="I928">
            <v>0</v>
          </cell>
          <cell r="J928">
            <v>1275426</v>
          </cell>
          <cell r="K928">
            <v>0</v>
          </cell>
        </row>
        <row r="929">
          <cell r="F929">
            <v>233721</v>
          </cell>
          <cell r="G929">
            <v>0</v>
          </cell>
          <cell r="H929">
            <v>233721</v>
          </cell>
          <cell r="I929">
            <v>0</v>
          </cell>
          <cell r="J929">
            <v>233721</v>
          </cell>
          <cell r="K929">
            <v>0</v>
          </cell>
        </row>
        <row r="930">
          <cell r="F930">
            <v>253193</v>
          </cell>
          <cell r="G930">
            <v>0</v>
          </cell>
          <cell r="H930">
            <v>253193</v>
          </cell>
          <cell r="I930">
            <v>0</v>
          </cell>
          <cell r="J930">
            <v>253193</v>
          </cell>
          <cell r="K930">
            <v>0</v>
          </cell>
        </row>
        <row r="931">
          <cell r="F931">
            <v>46306</v>
          </cell>
          <cell r="G931">
            <v>0</v>
          </cell>
          <cell r="H931">
            <v>46306</v>
          </cell>
          <cell r="I931">
            <v>0</v>
          </cell>
          <cell r="J931">
            <v>46306</v>
          </cell>
          <cell r="K931">
            <v>0</v>
          </cell>
        </row>
        <row r="932">
          <cell r="F932">
            <v>81138</v>
          </cell>
          <cell r="G932">
            <v>0</v>
          </cell>
          <cell r="H932">
            <v>81138</v>
          </cell>
          <cell r="I932">
            <v>0</v>
          </cell>
          <cell r="J932">
            <v>81138</v>
          </cell>
          <cell r="K932">
            <v>0</v>
          </cell>
        </row>
        <row r="933">
          <cell r="F933">
            <v>4534</v>
          </cell>
          <cell r="G933">
            <v>0</v>
          </cell>
          <cell r="H933">
            <v>4534</v>
          </cell>
          <cell r="I933">
            <v>0</v>
          </cell>
          <cell r="J933">
            <v>4534</v>
          </cell>
          <cell r="K933">
            <v>0</v>
          </cell>
        </row>
        <row r="934">
          <cell r="F934">
            <v>170625</v>
          </cell>
          <cell r="G934">
            <v>0</v>
          </cell>
          <cell r="H934">
            <v>170625</v>
          </cell>
          <cell r="I934">
            <v>0</v>
          </cell>
          <cell r="J934">
            <v>170625</v>
          </cell>
          <cell r="K934">
            <v>0</v>
          </cell>
        </row>
        <row r="935">
          <cell r="F935">
            <v>97728</v>
          </cell>
          <cell r="G935">
            <v>0</v>
          </cell>
          <cell r="H935">
            <v>97728</v>
          </cell>
          <cell r="I935">
            <v>0</v>
          </cell>
          <cell r="J935">
            <v>97728</v>
          </cell>
          <cell r="K935">
            <v>0</v>
          </cell>
        </row>
        <row r="936">
          <cell r="F936">
            <v>85497</v>
          </cell>
          <cell r="G936">
            <v>0</v>
          </cell>
          <cell r="H936">
            <v>85497</v>
          </cell>
          <cell r="I936">
            <v>0</v>
          </cell>
          <cell r="J936">
            <v>85497</v>
          </cell>
          <cell r="K936">
            <v>0</v>
          </cell>
        </row>
        <row r="937">
          <cell r="F937">
            <v>484167</v>
          </cell>
          <cell r="G937">
            <v>0</v>
          </cell>
          <cell r="H937">
            <v>484167</v>
          </cell>
          <cell r="I937">
            <v>0</v>
          </cell>
          <cell r="J937">
            <v>484167</v>
          </cell>
          <cell r="K937">
            <v>0</v>
          </cell>
        </row>
        <row r="938">
          <cell r="F938">
            <v>25063</v>
          </cell>
          <cell r="G938">
            <v>0</v>
          </cell>
          <cell r="H938">
            <v>25063</v>
          </cell>
          <cell r="I938">
            <v>0</v>
          </cell>
          <cell r="J938">
            <v>25063</v>
          </cell>
          <cell r="K938">
            <v>0</v>
          </cell>
        </row>
        <row r="939">
          <cell r="F939">
            <v>144762</v>
          </cell>
          <cell r="G939">
            <v>0</v>
          </cell>
          <cell r="H939">
            <v>144762</v>
          </cell>
          <cell r="I939">
            <v>0</v>
          </cell>
          <cell r="J939">
            <v>144762</v>
          </cell>
          <cell r="K939">
            <v>0</v>
          </cell>
        </row>
        <row r="940">
          <cell r="F940">
            <v>2380583</v>
          </cell>
          <cell r="G940">
            <v>0</v>
          </cell>
          <cell r="H940">
            <v>2380583</v>
          </cell>
          <cell r="I940">
            <v>0</v>
          </cell>
          <cell r="J940">
            <v>2380583</v>
          </cell>
          <cell r="K940">
            <v>0</v>
          </cell>
        </row>
        <row r="941">
          <cell r="F941">
            <v>3601</v>
          </cell>
          <cell r="G941">
            <v>0</v>
          </cell>
          <cell r="H941">
            <v>3601</v>
          </cell>
          <cell r="I941">
            <v>0</v>
          </cell>
          <cell r="J941">
            <v>3601</v>
          </cell>
          <cell r="K941">
            <v>0</v>
          </cell>
        </row>
        <row r="942">
          <cell r="F942">
            <v>1542</v>
          </cell>
          <cell r="G942">
            <v>0</v>
          </cell>
          <cell r="H942">
            <v>1542</v>
          </cell>
          <cell r="I942">
            <v>0</v>
          </cell>
          <cell r="J942">
            <v>1542</v>
          </cell>
          <cell r="K942">
            <v>0</v>
          </cell>
        </row>
        <row r="943"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F949">
            <v>-24581</v>
          </cell>
          <cell r="G949">
            <v>0</v>
          </cell>
          <cell r="H949">
            <v>-24581</v>
          </cell>
          <cell r="I949">
            <v>0</v>
          </cell>
          <cell r="J949">
            <v>-24581</v>
          </cell>
          <cell r="K949">
            <v>0</v>
          </cell>
        </row>
        <row r="950">
          <cell r="F950">
            <v>886343</v>
          </cell>
          <cell r="G950">
            <v>0</v>
          </cell>
          <cell r="H950">
            <v>886343</v>
          </cell>
          <cell r="I950">
            <v>0</v>
          </cell>
          <cell r="J950">
            <v>886343</v>
          </cell>
          <cell r="K950">
            <v>0</v>
          </cell>
        </row>
        <row r="951"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F957">
            <v>1555</v>
          </cell>
          <cell r="G957">
            <v>0</v>
          </cell>
          <cell r="H957">
            <v>1555</v>
          </cell>
          <cell r="I957">
            <v>0</v>
          </cell>
          <cell r="J957">
            <v>1555</v>
          </cell>
          <cell r="K957">
            <v>0</v>
          </cell>
        </row>
        <row r="958">
          <cell r="F958">
            <v>76217</v>
          </cell>
          <cell r="G958">
            <v>0</v>
          </cell>
          <cell r="H958">
            <v>76217</v>
          </cell>
          <cell r="I958">
            <v>0</v>
          </cell>
          <cell r="J958">
            <v>76217</v>
          </cell>
          <cell r="K958">
            <v>0</v>
          </cell>
        </row>
        <row r="959"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</row>
        <row r="961">
          <cell r="F961">
            <v>88</v>
          </cell>
          <cell r="G961">
            <v>0</v>
          </cell>
          <cell r="H961">
            <v>88</v>
          </cell>
          <cell r="I961">
            <v>0</v>
          </cell>
          <cell r="J961">
            <v>88</v>
          </cell>
          <cell r="K961">
            <v>0</v>
          </cell>
        </row>
        <row r="962"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F963">
            <v>133</v>
          </cell>
          <cell r="G963">
            <v>0</v>
          </cell>
          <cell r="H963">
            <v>133</v>
          </cell>
          <cell r="I963">
            <v>0</v>
          </cell>
          <cell r="J963">
            <v>133</v>
          </cell>
          <cell r="K963">
            <v>0</v>
          </cell>
        </row>
        <row r="964"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F965">
            <v>5700</v>
          </cell>
          <cell r="G965">
            <v>0</v>
          </cell>
          <cell r="H965">
            <v>5700</v>
          </cell>
          <cell r="I965">
            <v>0</v>
          </cell>
          <cell r="J965">
            <v>5700</v>
          </cell>
          <cell r="K965">
            <v>0</v>
          </cell>
        </row>
        <row r="966"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</row>
        <row r="974"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</row>
        <row r="975"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</row>
        <row r="978"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</row>
        <row r="980"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</row>
        <row r="983">
          <cell r="F983">
            <v>-224087</v>
          </cell>
          <cell r="G983">
            <v>0</v>
          </cell>
          <cell r="H983">
            <v>-224087</v>
          </cell>
          <cell r="I983">
            <v>0</v>
          </cell>
          <cell r="J983">
            <v>-224087</v>
          </cell>
          <cell r="K983">
            <v>0</v>
          </cell>
        </row>
        <row r="984">
          <cell r="F984">
            <v>-1510976</v>
          </cell>
          <cell r="G984">
            <v>0</v>
          </cell>
          <cell r="H984">
            <v>-1510976</v>
          </cell>
          <cell r="I984">
            <v>0</v>
          </cell>
          <cell r="J984">
            <v>-1510976</v>
          </cell>
          <cell r="K984">
            <v>0</v>
          </cell>
        </row>
        <row r="985"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</row>
        <row r="986"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</row>
        <row r="987"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</row>
        <row r="989"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</row>
        <row r="990"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</row>
        <row r="993"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</row>
        <row r="994"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F997">
            <v>27564655</v>
          </cell>
          <cell r="G997">
            <v>1206185</v>
          </cell>
          <cell r="H997">
            <v>28770840</v>
          </cell>
          <cell r="I997">
            <v>0</v>
          </cell>
          <cell r="J997">
            <v>28770840</v>
          </cell>
          <cell r="K997">
            <v>0</v>
          </cell>
        </row>
        <row r="998">
          <cell r="F998">
            <v>0</v>
          </cell>
          <cell r="G998">
            <v>309885</v>
          </cell>
          <cell r="H998">
            <v>309885</v>
          </cell>
          <cell r="I998">
            <v>0</v>
          </cell>
          <cell r="J998">
            <v>309885</v>
          </cell>
          <cell r="K998">
            <v>0</v>
          </cell>
        </row>
        <row r="999">
          <cell r="F999">
            <v>0</v>
          </cell>
          <cell r="G999">
            <v>309885</v>
          </cell>
          <cell r="H999">
            <v>309885</v>
          </cell>
          <cell r="I999">
            <v>0</v>
          </cell>
          <cell r="J999">
            <v>309885</v>
          </cell>
          <cell r="K999">
            <v>0</v>
          </cell>
        </row>
        <row r="1000"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</row>
        <row r="1006"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</row>
        <row r="1007"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</row>
        <row r="1011"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</row>
        <row r="1012"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</row>
        <row r="1027"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</row>
        <row r="1031"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</row>
        <row r="1032"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</row>
        <row r="1034"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</row>
        <row r="1035"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F1039">
            <v>3859408</v>
          </cell>
          <cell r="G1039">
            <v>0</v>
          </cell>
          <cell r="H1039">
            <v>3859408</v>
          </cell>
          <cell r="I1039">
            <v>0</v>
          </cell>
          <cell r="J1039">
            <v>3859408</v>
          </cell>
          <cell r="K1039">
            <v>0</v>
          </cell>
        </row>
        <row r="1040"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</row>
        <row r="1041"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</row>
        <row r="1045"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</row>
        <row r="1046"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</row>
        <row r="1049"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</row>
        <row r="1051"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</row>
        <row r="1054"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</row>
        <row r="1057"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</row>
        <row r="1058"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</row>
        <row r="1064"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</row>
        <row r="1070"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</row>
        <row r="1077"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</row>
        <row r="1079"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</row>
        <row r="1080"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</row>
        <row r="1083"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</row>
        <row r="1084"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</row>
        <row r="1087"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</row>
        <row r="1099"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</row>
        <row r="1131"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</row>
        <row r="1133"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</row>
        <row r="1136"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</row>
        <row r="1137"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</row>
        <row r="1139"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</row>
        <row r="1148"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</row>
        <row r="1152"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</row>
        <row r="1155"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</row>
        <row r="1158"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</row>
        <row r="1161"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</row>
        <row r="1193"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</row>
        <row r="1208"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</row>
        <row r="1216"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</row>
        <row r="1217"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</row>
        <row r="1218"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</row>
        <row r="1228"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</row>
        <row r="1234"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</row>
        <row r="1235"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</row>
        <row r="1255"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</row>
        <row r="1256"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</row>
        <row r="1257"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</row>
        <row r="1258"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</row>
        <row r="1267"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</row>
        <row r="1268"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</row>
        <row r="1269"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</row>
        <row r="1270"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</row>
        <row r="1271"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</row>
        <row r="1272"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F1310">
            <v>0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</row>
        <row r="1311"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F1330">
            <v>3859408</v>
          </cell>
          <cell r="G1330">
            <v>0</v>
          </cell>
          <cell r="H1330">
            <v>3859408</v>
          </cell>
          <cell r="I1330">
            <v>0</v>
          </cell>
          <cell r="J1330">
            <v>3859408</v>
          </cell>
          <cell r="K1330">
            <v>0</v>
          </cell>
        </row>
        <row r="1331">
          <cell r="F1331">
            <v>31975198</v>
          </cell>
          <cell r="G1331">
            <v>1547395</v>
          </cell>
          <cell r="H1331">
            <v>33522593</v>
          </cell>
          <cell r="I1331">
            <v>0</v>
          </cell>
          <cell r="J1331">
            <v>33522593</v>
          </cell>
          <cell r="K1331">
            <v>0</v>
          </cell>
        </row>
        <row r="1332">
          <cell r="F1332">
            <v>31975198</v>
          </cell>
          <cell r="G1332">
            <v>1547395</v>
          </cell>
          <cell r="H1332">
            <v>33522593</v>
          </cell>
          <cell r="I1332">
            <v>0</v>
          </cell>
          <cell r="J1332">
            <v>33522593</v>
          </cell>
          <cell r="K133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-Steel KZT98"/>
      <sheetName val="BS-Coal KZT98"/>
      <sheetName val="BS- KZT  IK 98"/>
      <sheetName val="BS-Steel $98"/>
      <sheetName val="BS-Coal $98"/>
      <sheetName val="BS- $ IK98"/>
      <sheetName val="Steel"/>
      <sheetName val="OOKS   "/>
      <sheetName val="Scrap shop "/>
      <sheetName val="Catering combine "/>
      <sheetName val="Ispat hotel "/>
      <sheetName val="Ispat Tex "/>
      <sheetName val="Tets 2 "/>
      <sheetName val="Steel Division "/>
      <sheetName val="B.S. Steel Div "/>
      <sheetName val="ppty ytd sept 97"/>
      <sheetName val="exchange rates"/>
      <sheetName val="GOODWILL 1999"/>
      <sheetName val="profit 99 Steel Div Tenge"/>
      <sheetName val="profit 99 Steel Div USD"/>
      <sheetName val="Profit Steel Div 0199"/>
      <sheetName val="Profit Steel Div 0299"/>
      <sheetName val="Profit Steel Div 0399"/>
      <sheetName val="Profit Steel Div 0499"/>
      <sheetName val="Profit Steel Div 0599"/>
      <sheetName val="Profit Steel Div 0699"/>
      <sheetName val="Profit Steel Div 0799"/>
      <sheetName val="Profit Steel Div 0899"/>
      <sheetName val="Profit Steel Div 0999"/>
      <sheetName val="Profit Steel Div 1099"/>
      <sheetName val="Profit Steel Div 1199"/>
      <sheetName val="Profit Steel Div 1299"/>
      <sheetName val="Profit Steel Division YTD"/>
      <sheetName val="TRF PRICE DIFF COAL DIV"/>
      <sheetName val="KAZAK RECO ST 99"/>
      <sheetName val="KAZAK RECO ST 99 (2)"/>
      <sheetName val="KAZAK IAS PL AC  RECO  99"/>
      <sheetName val="KAZAK RECO STCoal  99"/>
      <sheetName val="PL-format Tenge Steel"/>
      <sheetName val="PL-format Tenge  Coal "/>
      <sheetName val="PL-format Tenge  IK "/>
      <sheetName val="BS-Steel KZT"/>
      <sheetName val="BS-Coal KZT"/>
      <sheetName val="BS- KZT  IK "/>
      <sheetName val="BS-Steel $"/>
      <sheetName val="BS-Coal $"/>
      <sheetName val="BS- $ IK"/>
      <sheetName val="PL-format $ Steel"/>
      <sheetName val="PL-format $ Coal"/>
      <sheetName val="PL-format $ IK"/>
      <sheetName val="Accounts receivable "/>
      <sheetName val="Creditors  "/>
      <sheetName val="Inventory"/>
      <sheetName val="Inventory valuation"/>
      <sheetName val="Inventory 0699"/>
      <sheetName val="acc 821 "/>
      <sheetName val="FIXED ASSETS Kazak0899"/>
      <sheetName val="Dues to govt"/>
      <sheetName val="TAXES kas"/>
      <sheetName val="DTL IAS  99"/>
      <sheetName val="NOTES"/>
      <sheetName val="corporate exposure 98"/>
      <sheetName val="corporate exposure 99"/>
      <sheetName val="BAD DEBTS"/>
      <sheetName val="profit 9"/>
      <sheetName val="profit 98(1)"/>
      <sheetName val="DEPN  YTD SEPT 97"/>
      <sheetName val="IAS bsheet june 97"/>
      <sheetName val="US Dollar 2003"/>
      <sheetName val="SDR 2003"/>
      <sheetName val="GAAP TB 31.12.01  detail p&amp;l"/>
      <sheetName val="Auxilliary_Info"/>
      <sheetName val="Links"/>
      <sheetName val="Статьи"/>
      <sheetName val="TB 2005"/>
      <sheetName val="1NK"/>
      <sheetName val="Hidden"/>
      <sheetName val="Betas by Sector"/>
      <sheetName val="RTS_tl"/>
      <sheetName val="Risk Country rating"/>
      <sheetName val="Risk Company Size"/>
      <sheetName val="GKO"/>
      <sheetName val="RTS"/>
      <sheetName val="I. Прогноз доход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>
        <row r="1">
          <cell r="A1" t="str">
            <v>ISPAT KARMET</v>
          </cell>
          <cell r="AO1">
            <v>36360</v>
          </cell>
        </row>
        <row r="2">
          <cell r="M2">
            <v>114.5</v>
          </cell>
          <cell r="P2">
            <v>128</v>
          </cell>
          <cell r="S2">
            <v>131</v>
          </cell>
        </row>
        <row r="3">
          <cell r="A3" t="str">
            <v>RECONCILIATION STATEMENT</v>
          </cell>
        </row>
        <row r="4">
          <cell r="A4" t="str">
            <v>PROFIT &amp; LOSS A/C HEADS STEEL DIVISION</v>
          </cell>
          <cell r="L4" t="str">
            <v>APRIL 99</v>
          </cell>
          <cell r="O4">
            <v>36281</v>
          </cell>
          <cell r="R4">
            <v>36312</v>
          </cell>
          <cell r="AM4" t="str">
            <v>TOTAL 99</v>
          </cell>
          <cell r="AO4" t="str">
            <v>REMARKS</v>
          </cell>
        </row>
        <row r="5">
          <cell r="A5" t="str">
            <v>Ytd August 99</v>
          </cell>
        </row>
        <row r="6">
          <cell r="K6" t="str">
            <v>TENGE X 1000</v>
          </cell>
          <cell r="L6" t="str">
            <v>USD X 1000</v>
          </cell>
          <cell r="M6" t="str">
            <v>ex rate</v>
          </cell>
          <cell r="N6" t="str">
            <v>TENGE X 1000</v>
          </cell>
          <cell r="O6" t="str">
            <v>USD X 1000</v>
          </cell>
          <cell r="P6" t="str">
            <v>ex rate</v>
          </cell>
          <cell r="Q6" t="str">
            <v>TENGE X 1000</v>
          </cell>
          <cell r="R6" t="str">
            <v>USD X 1000</v>
          </cell>
          <cell r="S6" t="str">
            <v>ex rate</v>
          </cell>
          <cell r="AL6" t="str">
            <v>TENGE X 1000</v>
          </cell>
          <cell r="AM6" t="str">
            <v>USD X 1000</v>
          </cell>
          <cell r="AN6" t="str">
            <v>ex rate</v>
          </cell>
        </row>
        <row r="9">
          <cell r="A9" t="str">
            <v>1. SALES</v>
          </cell>
        </row>
        <row r="11">
          <cell r="A11" t="str">
            <v>As per Kazak books</v>
          </cell>
          <cell r="K11">
            <v>6617108.9060000004</v>
          </cell>
          <cell r="L11">
            <v>57791.34415720524</v>
          </cell>
          <cell r="M11">
            <v>114.50000000000001</v>
          </cell>
          <cell r="N11">
            <v>6707661.5099999998</v>
          </cell>
          <cell r="O11">
            <v>52403.605546874998</v>
          </cell>
          <cell r="P11">
            <v>128</v>
          </cell>
          <cell r="Q11">
            <v>6733637.9159999993</v>
          </cell>
          <cell r="R11">
            <v>51401.816152671752</v>
          </cell>
          <cell r="S11">
            <v>131</v>
          </cell>
          <cell r="AL11">
            <v>46154378.056999996</v>
          </cell>
          <cell r="AM11">
            <v>403621.52405056887</v>
          </cell>
          <cell r="AN11">
            <v>114.35063619455887</v>
          </cell>
        </row>
        <row r="12">
          <cell r="AL12">
            <v>0</v>
          </cell>
          <cell r="AM12">
            <v>0</v>
          </cell>
          <cell r="AN12" t="e">
            <v>#DIV/0!</v>
          </cell>
        </row>
        <row r="13">
          <cell r="A13" t="str">
            <v>Adjustments for KAS / IAS :</v>
          </cell>
          <cell r="AL13">
            <v>0</v>
          </cell>
          <cell r="AM13">
            <v>0</v>
          </cell>
          <cell r="AN13" t="e">
            <v>#DIV/0!</v>
          </cell>
        </row>
        <row r="14">
          <cell r="AL14">
            <v>0</v>
          </cell>
          <cell r="AM14">
            <v>0</v>
          </cell>
          <cell r="AN14" t="e">
            <v>#DIV/0!</v>
          </cell>
        </row>
        <row r="15">
          <cell r="A15" t="str">
            <v>Adjustments for Variable Cost  :</v>
          </cell>
          <cell r="AL15">
            <v>0</v>
          </cell>
          <cell r="AM15">
            <v>0</v>
          </cell>
          <cell r="AN15" t="e">
            <v>#DIV/0!</v>
          </cell>
        </row>
        <row r="17">
          <cell r="A17" t="str">
            <v>Sub Total : Sales as per Variable Cost Statement</v>
          </cell>
          <cell r="K17">
            <v>6617108.9060000004</v>
          </cell>
          <cell r="L17">
            <v>57791.34415720524</v>
          </cell>
          <cell r="M17">
            <v>114.50000000000001</v>
          </cell>
          <cell r="N17">
            <v>6707661.5099999998</v>
          </cell>
          <cell r="O17">
            <v>52403.605546874998</v>
          </cell>
          <cell r="P17">
            <v>128</v>
          </cell>
          <cell r="Q17">
            <v>6733637.9159999993</v>
          </cell>
          <cell r="R17">
            <v>51401.816152671752</v>
          </cell>
          <cell r="S17">
            <v>131</v>
          </cell>
          <cell r="AL17">
            <v>46154378.056999996</v>
          </cell>
          <cell r="AM17">
            <v>403621.52405056887</v>
          </cell>
          <cell r="AN17">
            <v>114.35063619455887</v>
          </cell>
        </row>
        <row r="19">
          <cell r="M19" t="e">
            <v>#DIV/0!</v>
          </cell>
          <cell r="P19" t="e">
            <v>#DIV/0!</v>
          </cell>
          <cell r="S19" t="e">
            <v>#DIV/0!</v>
          </cell>
          <cell r="AL19">
            <v>0</v>
          </cell>
          <cell r="AM19">
            <v>0</v>
          </cell>
          <cell r="AN19" t="e">
            <v>#DIV/0!</v>
          </cell>
        </row>
        <row r="20">
          <cell r="A20" t="str">
            <v>tenge translated $ exchange Gain reversed</v>
          </cell>
          <cell r="L20">
            <v>-11396.179537117903</v>
          </cell>
          <cell r="O20">
            <v>-4742.1325000000006</v>
          </cell>
          <cell r="R20">
            <v>-1090.0526259541975</v>
          </cell>
          <cell r="AL20">
            <v>0</v>
          </cell>
          <cell r="AM20">
            <v>-19193.899729765639</v>
          </cell>
          <cell r="AN20">
            <v>0</v>
          </cell>
          <cell r="AO20" t="str">
            <v>Reversal of $ translation of Exchange Gain</v>
          </cell>
        </row>
        <row r="21">
          <cell r="A21" t="str">
            <v>tenge translated $ exchange Loss reversed</v>
          </cell>
          <cell r="L21">
            <v>650.14401746724889</v>
          </cell>
          <cell r="O21">
            <v>591.53201562499999</v>
          </cell>
          <cell r="R21">
            <v>133.60445038167938</v>
          </cell>
          <cell r="AL21">
            <v>0</v>
          </cell>
          <cell r="AM21">
            <v>1505.3817125611022</v>
          </cell>
          <cell r="AN21">
            <v>0</v>
          </cell>
          <cell r="AO21" t="str">
            <v>Reversal of $ translation of Exchange Loss</v>
          </cell>
        </row>
        <row r="22">
          <cell r="AL22">
            <v>0</v>
          </cell>
          <cell r="AM22">
            <v>0</v>
          </cell>
          <cell r="AN22" t="e">
            <v>#DIV/0!</v>
          </cell>
        </row>
        <row r="23">
          <cell r="A23" t="str">
            <v>Journal Entry Trf to Other Income</v>
          </cell>
          <cell r="AL23">
            <v>-123725</v>
          </cell>
          <cell r="AM23">
            <v>-1414</v>
          </cell>
          <cell r="AN23">
            <v>87.5</v>
          </cell>
          <cell r="AO23" t="str">
            <v>Contra Cost of Sales $ 839 /other income $ 575 TH</v>
          </cell>
        </row>
        <row r="24">
          <cell r="AL24">
            <v>0</v>
          </cell>
          <cell r="AM24">
            <v>0</v>
          </cell>
          <cell r="AN24" t="e">
            <v>#DIV/0!</v>
          </cell>
          <cell r="AO24" t="str">
            <v>Contra</v>
          </cell>
        </row>
        <row r="26">
          <cell r="A26" t="str">
            <v xml:space="preserve">TOTAL SALES FOR KAS / IAS </v>
          </cell>
          <cell r="K26">
            <v>6617108.9060000004</v>
          </cell>
          <cell r="L26">
            <v>47045.308637554583</v>
          </cell>
          <cell r="M26">
            <v>140.65395886717172</v>
          </cell>
          <cell r="N26">
            <v>6707661.5099999998</v>
          </cell>
          <cell r="O26">
            <v>48253.0050625</v>
          </cell>
          <cell r="P26">
            <v>139.01023369035482</v>
          </cell>
          <cell r="Q26">
            <v>6733637.9159999993</v>
          </cell>
          <cell r="R26">
            <v>50445.367977099238</v>
          </cell>
          <cell r="S26">
            <v>133.48377038416845</v>
          </cell>
          <cell r="AL26">
            <v>46030653.056999996</v>
          </cell>
          <cell r="AM26">
            <v>384519.00603336433</v>
          </cell>
          <cell r="AN26">
            <v>119.70969531999144</v>
          </cell>
        </row>
        <row r="27">
          <cell r="AL27">
            <v>0</v>
          </cell>
          <cell r="AM27">
            <v>0</v>
          </cell>
          <cell r="AO27" t="str">
            <v>check</v>
          </cell>
        </row>
        <row r="31">
          <cell r="A31" t="str">
            <v>2. COST OF SALES :</v>
          </cell>
        </row>
        <row r="33">
          <cell r="A33" t="str">
            <v>As per Kazak books</v>
          </cell>
          <cell r="K33">
            <v>-4609965.5980000002</v>
          </cell>
          <cell r="L33">
            <v>-40261.708279475999</v>
          </cell>
          <cell r="M33">
            <v>114.49999999999996</v>
          </cell>
          <cell r="N33">
            <v>-4987265.1300000008</v>
          </cell>
          <cell r="O33">
            <v>-38963.008828125006</v>
          </cell>
          <cell r="P33">
            <v>128</v>
          </cell>
          <cell r="Q33">
            <v>-4806080.5590000013</v>
          </cell>
          <cell r="R33">
            <v>-36687.637854961824</v>
          </cell>
          <cell r="S33">
            <v>131.00000000000006</v>
          </cell>
          <cell r="AL33">
            <v>-36629683.674000002</v>
          </cell>
          <cell r="AM33">
            <v>-329605.39022939093</v>
          </cell>
          <cell r="AN33">
            <v>111.13193157583784</v>
          </cell>
        </row>
        <row r="35">
          <cell r="A35" t="str">
            <v>Adjustments for KAS / IAS :</v>
          </cell>
        </row>
        <row r="37">
          <cell r="A37" t="str">
            <v>Adjustments for Variable Cost  :</v>
          </cell>
        </row>
        <row r="39">
          <cell r="A39" t="str">
            <v xml:space="preserve">Valuation of semi finished goods under ttl cost </v>
          </cell>
        </row>
        <row r="40">
          <cell r="A40" t="str">
            <v>reversed for the month</v>
          </cell>
          <cell r="K40">
            <v>-106937</v>
          </cell>
          <cell r="L40">
            <v>5257</v>
          </cell>
          <cell r="M40">
            <v>-20.341829941031005</v>
          </cell>
          <cell r="N40">
            <v>194490</v>
          </cell>
          <cell r="O40">
            <v>3734</v>
          </cell>
          <cell r="P40">
            <v>52.086234600964112</v>
          </cell>
          <cell r="Q40">
            <v>-355673</v>
          </cell>
          <cell r="R40">
            <v>-2320</v>
          </cell>
          <cell r="S40">
            <v>153.3073275862069</v>
          </cell>
          <cell r="AL40">
            <v>-367431</v>
          </cell>
          <cell r="AM40">
            <v>6645</v>
          </cell>
          <cell r="AN40">
            <v>-55.29435665914221</v>
          </cell>
          <cell r="AO40" t="str">
            <v>Contra Inventory A/c</v>
          </cell>
        </row>
        <row r="42">
          <cell r="A42" t="str">
            <v xml:space="preserve">Valuation of semi finished goods under var. cost </v>
          </cell>
          <cell r="K42">
            <v>134428</v>
          </cell>
          <cell r="L42">
            <v>-2509</v>
          </cell>
          <cell r="M42">
            <v>-53.578318055001994</v>
          </cell>
          <cell r="N42">
            <v>-135716</v>
          </cell>
          <cell r="O42">
            <v>-3726</v>
          </cell>
          <cell r="P42">
            <v>36.424047235641439</v>
          </cell>
          <cell r="Q42">
            <v>247334</v>
          </cell>
          <cell r="R42">
            <v>1906</v>
          </cell>
          <cell r="S42">
            <v>129.76600209863588</v>
          </cell>
          <cell r="AL42">
            <v>368425</v>
          </cell>
          <cell r="AM42">
            <v>-3752</v>
          </cell>
          <cell r="AN42">
            <v>-98.194296375266518</v>
          </cell>
          <cell r="AO42" t="str">
            <v>Contra Inventory A/c</v>
          </cell>
        </row>
        <row r="43">
          <cell r="A43" t="str">
            <v>incorporated for the month</v>
          </cell>
          <cell r="AO43" t="str">
            <v>( refer Inventory Schedule )</v>
          </cell>
        </row>
        <row r="45">
          <cell r="A45" t="str">
            <v>Sub Total : Cost of Sales as per Variable Cost Statement</v>
          </cell>
          <cell r="K45">
            <v>-4582474.5980000002</v>
          </cell>
          <cell r="L45">
            <v>-37513.708279475999</v>
          </cell>
          <cell r="M45">
            <v>122.15466847107469</v>
          </cell>
          <cell r="N45">
            <v>-4928491.1300000008</v>
          </cell>
          <cell r="O45">
            <v>-38955.008828125006</v>
          </cell>
          <cell r="P45">
            <v>126.51752055159835</v>
          </cell>
          <cell r="Q45">
            <v>-4914419.5590000013</v>
          </cell>
          <cell r="R45">
            <v>-37101.637854961824</v>
          </cell>
          <cell r="S45">
            <v>132.45829141590758</v>
          </cell>
          <cell r="AL45">
            <v>-36628689.674000002</v>
          </cell>
          <cell r="AM45">
            <v>-326712.39022939093</v>
          </cell>
          <cell r="AN45">
            <v>112.11294939956917</v>
          </cell>
        </row>
        <row r="47">
          <cell r="M47" t="e">
            <v>#DIV/0!</v>
          </cell>
          <cell r="P47" t="e">
            <v>#DIV/0!</v>
          </cell>
          <cell r="Q47">
            <v>0</v>
          </cell>
          <cell r="R47">
            <v>0</v>
          </cell>
          <cell r="S47" t="e">
            <v>#DIV/0!</v>
          </cell>
          <cell r="AL47">
            <v>0</v>
          </cell>
          <cell r="AM47">
            <v>0</v>
          </cell>
          <cell r="AN47" t="e">
            <v>#DIV/0!</v>
          </cell>
        </row>
        <row r="49">
          <cell r="A49" t="str">
            <v>Trf price diff Coal division - conta Inter Unit A/c</v>
          </cell>
          <cell r="K49">
            <v>184242</v>
          </cell>
          <cell r="L49">
            <v>-104.5</v>
          </cell>
          <cell r="M49">
            <v>-1763.0813397129186</v>
          </cell>
          <cell r="N49">
            <v>202982</v>
          </cell>
          <cell r="O49">
            <v>-368</v>
          </cell>
          <cell r="P49">
            <v>-551.58152173913038</v>
          </cell>
          <cell r="Q49">
            <v>233763</v>
          </cell>
          <cell r="R49">
            <v>-4</v>
          </cell>
          <cell r="S49">
            <v>-58440.75</v>
          </cell>
          <cell r="AL49">
            <v>881705</v>
          </cell>
          <cell r="AM49">
            <v>287.30000000000018</v>
          </cell>
          <cell r="AN49">
            <v>3068.9349112426016</v>
          </cell>
          <cell r="AO49" t="str">
            <v>Contra Inter Unit a/c</v>
          </cell>
        </row>
        <row r="51">
          <cell r="A51" t="str">
            <v>Provision for RBL ( $ 1,594 pa = $th 133 pm )  provided for IAS</v>
          </cell>
          <cell r="K51">
            <v>-15228.5</v>
          </cell>
          <cell r="L51">
            <v>-133</v>
          </cell>
          <cell r="M51">
            <v>114.5</v>
          </cell>
          <cell r="N51">
            <v>-17024</v>
          </cell>
          <cell r="O51">
            <v>-133</v>
          </cell>
          <cell r="P51">
            <v>128</v>
          </cell>
          <cell r="Q51">
            <v>-17423</v>
          </cell>
          <cell r="R51">
            <v>-133</v>
          </cell>
          <cell r="S51">
            <v>131</v>
          </cell>
          <cell r="AL51">
            <v>-84042.7</v>
          </cell>
          <cell r="AM51">
            <v>-798</v>
          </cell>
          <cell r="AN51">
            <v>105.31666666666666</v>
          </cell>
          <cell r="AO51" t="str">
            <v>Contra - RBL not provided</v>
          </cell>
        </row>
        <row r="54">
          <cell r="M54">
            <v>76.5</v>
          </cell>
          <cell r="P54">
            <v>76.599999999999994</v>
          </cell>
          <cell r="S54">
            <v>76.95</v>
          </cell>
          <cell r="AL54">
            <v>0</v>
          </cell>
          <cell r="AM54">
            <v>0</v>
          </cell>
          <cell r="AN54" t="e">
            <v>#DIV/0!</v>
          </cell>
          <cell r="AO54" t="str">
            <v>Contra Fixed Assets</v>
          </cell>
        </row>
        <row r="55">
          <cell r="AL55">
            <v>0</v>
          </cell>
          <cell r="AM55">
            <v>0</v>
          </cell>
          <cell r="AN55" t="e">
            <v>#DIV/0!</v>
          </cell>
          <cell r="AO55" t="str">
            <v>( Refer Fixed Assets schedule )</v>
          </cell>
        </row>
        <row r="56">
          <cell r="AL56">
            <v>0</v>
          </cell>
          <cell r="AM56">
            <v>0</v>
          </cell>
          <cell r="AN56" t="e">
            <v>#DIV/0!</v>
          </cell>
        </row>
        <row r="57">
          <cell r="M57">
            <v>140.65395886717172</v>
          </cell>
          <cell r="P57">
            <v>139.01023369035482</v>
          </cell>
          <cell r="S57">
            <v>133.48377038416845</v>
          </cell>
          <cell r="AL57">
            <v>0</v>
          </cell>
          <cell r="AM57">
            <v>0</v>
          </cell>
          <cell r="AN57" t="e">
            <v>#DIV/0!</v>
          </cell>
          <cell r="AO57" t="str">
            <v>Contra Trade &amp; Other Creditors</v>
          </cell>
        </row>
        <row r="58">
          <cell r="AL58">
            <v>0</v>
          </cell>
          <cell r="AM58">
            <v>0</v>
          </cell>
          <cell r="AN58" t="e">
            <v>#DIV/0!</v>
          </cell>
        </row>
        <row r="59">
          <cell r="M59">
            <v>140.65395886717172</v>
          </cell>
          <cell r="P59">
            <v>139.01023369035482</v>
          </cell>
          <cell r="S59">
            <v>133.48377038416845</v>
          </cell>
          <cell r="AL59">
            <v>0</v>
          </cell>
          <cell r="AM59">
            <v>0</v>
          </cell>
          <cell r="AN59" t="e">
            <v>#DIV/0!</v>
          </cell>
        </row>
        <row r="62">
          <cell r="M62">
            <v>140.65395886717172</v>
          </cell>
          <cell r="P62">
            <v>139.01023369035482</v>
          </cell>
          <cell r="S62">
            <v>133.48377038416845</v>
          </cell>
          <cell r="AL62">
            <v>0</v>
          </cell>
          <cell r="AM62">
            <v>0</v>
          </cell>
          <cell r="AN62" t="e">
            <v>#DIV/0!</v>
          </cell>
        </row>
        <row r="65">
          <cell r="AL65">
            <v>0</v>
          </cell>
          <cell r="AM65">
            <v>0</v>
          </cell>
          <cell r="AN65" t="e">
            <v>#DIV/0!</v>
          </cell>
          <cell r="AO65" t="str">
            <v>Contra COS</v>
          </cell>
        </row>
        <row r="68">
          <cell r="AL68">
            <v>0</v>
          </cell>
          <cell r="AM68">
            <v>0</v>
          </cell>
          <cell r="AN68" t="e">
            <v>#DIV/0!</v>
          </cell>
          <cell r="AO68" t="str">
            <v>Contra Fixed Assets</v>
          </cell>
        </row>
        <row r="70">
          <cell r="AL70">
            <v>0</v>
          </cell>
          <cell r="AM70">
            <v>0</v>
          </cell>
          <cell r="AN70" t="e">
            <v>#DIV/0!</v>
          </cell>
          <cell r="AO70" t="str">
            <v>Contra Fixed Assets</v>
          </cell>
        </row>
        <row r="72">
          <cell r="AL72">
            <v>0</v>
          </cell>
          <cell r="AM72">
            <v>0</v>
          </cell>
          <cell r="AN72" t="e">
            <v>#DIV/0!</v>
          </cell>
          <cell r="AO72" t="str">
            <v>Contra Fixed Assets</v>
          </cell>
        </row>
        <row r="74">
          <cell r="AL74">
            <v>0</v>
          </cell>
          <cell r="AM74">
            <v>0</v>
          </cell>
          <cell r="AN74" t="e">
            <v>#DIV/0!</v>
          </cell>
          <cell r="AO74" t="str">
            <v>Contra Fixed Assets</v>
          </cell>
        </row>
        <row r="76">
          <cell r="AL76">
            <v>0</v>
          </cell>
          <cell r="AM76">
            <v>0</v>
          </cell>
          <cell r="AN76" t="e">
            <v>#DIV/0!</v>
          </cell>
          <cell r="AO76" t="str">
            <v>Contra Trade &amp; Other Creditors</v>
          </cell>
        </row>
        <row r="78">
          <cell r="AL78">
            <v>0</v>
          </cell>
          <cell r="AM78">
            <v>0</v>
          </cell>
          <cell r="AN78" t="e">
            <v>#DIV/0!</v>
          </cell>
          <cell r="AO78" t="str">
            <v>Contra Investments</v>
          </cell>
        </row>
        <row r="80">
          <cell r="AL80">
            <v>0</v>
          </cell>
          <cell r="AM80">
            <v>0</v>
          </cell>
          <cell r="AN80" t="e">
            <v>#DIV/0!</v>
          </cell>
          <cell r="AO80" t="str">
            <v>Contra Accounts Receivable</v>
          </cell>
        </row>
        <row r="82">
          <cell r="AL82">
            <v>0</v>
          </cell>
          <cell r="AM82">
            <v>0</v>
          </cell>
          <cell r="AN82" t="e">
            <v>#DIV/0!</v>
          </cell>
          <cell r="AO82" t="str">
            <v>Contra Retirement benefit liability</v>
          </cell>
        </row>
        <row r="85">
          <cell r="AL85">
            <v>0</v>
          </cell>
          <cell r="AM85">
            <v>0</v>
          </cell>
          <cell r="AN85" t="e">
            <v>#DIV/0!</v>
          </cell>
        </row>
        <row r="87">
          <cell r="A87" t="str">
            <v>SUB TOTAL</v>
          </cell>
          <cell r="K87">
            <v>-4413461.0980000002</v>
          </cell>
          <cell r="L87">
            <v>-37751.208279475999</v>
          </cell>
          <cell r="M87">
            <v>116.90913481038018</v>
          </cell>
          <cell r="N87">
            <v>-4742533.1300000008</v>
          </cell>
          <cell r="O87">
            <v>-39456.008828125006</v>
          </cell>
          <cell r="P87">
            <v>120.19799444639803</v>
          </cell>
          <cell r="Q87">
            <v>-4698079.5590000013</v>
          </cell>
          <cell r="R87">
            <v>-37238.637854961824</v>
          </cell>
          <cell r="S87">
            <v>126.16142344674969</v>
          </cell>
          <cell r="AL87">
            <v>-35831027.374000005</v>
          </cell>
          <cell r="AM87">
            <v>-327223.09022939095</v>
          </cell>
          <cell r="AN87">
            <v>109.50030252718911</v>
          </cell>
        </row>
        <row r="89">
          <cell r="A89" t="str">
            <v>Reversal of Repairs Reserve ( refer steel plant cost sheet )</v>
          </cell>
          <cell r="K89">
            <v>140141</v>
          </cell>
          <cell r="L89">
            <v>1223.938864628821</v>
          </cell>
          <cell r="M89">
            <v>114.5</v>
          </cell>
          <cell r="N89">
            <v>54143</v>
          </cell>
          <cell r="O89">
            <v>422.9921875</v>
          </cell>
          <cell r="P89">
            <v>128</v>
          </cell>
          <cell r="Q89">
            <v>79017</v>
          </cell>
          <cell r="R89">
            <v>603</v>
          </cell>
          <cell r="S89">
            <v>131</v>
          </cell>
          <cell r="AL89">
            <v>659938</v>
          </cell>
          <cell r="AM89">
            <v>6735.0560988413363</v>
          </cell>
          <cell r="AN89">
            <v>97.98552384939039</v>
          </cell>
          <cell r="AO89" t="str">
            <v xml:space="preserve">Contra Creditors </v>
          </cell>
        </row>
        <row r="90">
          <cell r="A90" t="str">
            <v>Reserve reversed ( eg Provisions not required) currently booked to creditors</v>
          </cell>
          <cell r="K90">
            <v>-113179</v>
          </cell>
          <cell r="L90">
            <v>-1314</v>
          </cell>
          <cell r="M90">
            <v>86.133181126331806</v>
          </cell>
          <cell r="AL90">
            <v>0.20000000001164153</v>
          </cell>
          <cell r="AM90">
            <v>0</v>
          </cell>
          <cell r="AN90" t="e">
            <v>#DIV/0!</v>
          </cell>
          <cell r="AO90" t="str">
            <v xml:space="preserve">Contra Creditors </v>
          </cell>
        </row>
        <row r="91">
          <cell r="A91" t="str">
            <v xml:space="preserve">Valuation of finished goods under ttl cost </v>
          </cell>
          <cell r="K91">
            <v>-16877</v>
          </cell>
          <cell r="L91">
            <v>2300</v>
          </cell>
          <cell r="M91">
            <v>-7.3378260869565217</v>
          </cell>
          <cell r="N91">
            <v>-241168</v>
          </cell>
          <cell r="O91">
            <v>-1032</v>
          </cell>
          <cell r="P91">
            <v>233.68992248062017</v>
          </cell>
          <cell r="Q91">
            <v>-27292</v>
          </cell>
          <cell r="R91">
            <v>0</v>
          </cell>
          <cell r="AL91">
            <v>-124350</v>
          </cell>
          <cell r="AM91">
            <v>3647</v>
          </cell>
          <cell r="AN91">
            <v>-34.096517685769122</v>
          </cell>
          <cell r="AO91" t="str">
            <v>Contra Inventory A/c</v>
          </cell>
        </row>
        <row r="92">
          <cell r="A92" t="str">
            <v>reversed for the month</v>
          </cell>
        </row>
        <row r="93">
          <cell r="A93" t="str">
            <v xml:space="preserve">Valuation of finished goods under var. cost </v>
          </cell>
          <cell r="K93">
            <v>35693</v>
          </cell>
          <cell r="L93">
            <v>-1483</v>
          </cell>
          <cell r="M93">
            <v>-24.068105192178017</v>
          </cell>
          <cell r="N93">
            <v>223358</v>
          </cell>
          <cell r="O93">
            <v>782</v>
          </cell>
          <cell r="P93">
            <v>285.62404092071614</v>
          </cell>
          <cell r="Q93">
            <v>2916</v>
          </cell>
          <cell r="R93">
            <v>-99</v>
          </cell>
          <cell r="AL93">
            <v>135080</v>
          </cell>
          <cell r="AM93">
            <v>-2675</v>
          </cell>
          <cell r="AN93">
            <v>-50.497196261682241</v>
          </cell>
          <cell r="AO93" t="str">
            <v>Contra Inventory A/c</v>
          </cell>
        </row>
        <row r="94">
          <cell r="A94" t="str">
            <v>incorporated for the month</v>
          </cell>
        </row>
        <row r="95">
          <cell r="A95" t="str">
            <v>Cwip at 31/3/99 valuation for IAS/KAS</v>
          </cell>
          <cell r="K95">
            <v>-211276</v>
          </cell>
          <cell r="L95">
            <v>-2870</v>
          </cell>
          <cell r="M95">
            <v>73.615331010452962</v>
          </cell>
          <cell r="AL95">
            <v>0</v>
          </cell>
          <cell r="AM95">
            <v>0</v>
          </cell>
          <cell r="AN95" t="e">
            <v>#DIV/0!</v>
          </cell>
          <cell r="AO95" t="str">
            <v>Contra PPE a/c</v>
          </cell>
        </row>
        <row r="97">
          <cell r="A97" t="str">
            <v>tenge translated $ exchange Gain reversed</v>
          </cell>
          <cell r="L97">
            <v>-406.74157205240175</v>
          </cell>
          <cell r="O97">
            <v>-325.36965625000005</v>
          </cell>
          <cell r="R97">
            <v>-6.073854961832069</v>
          </cell>
          <cell r="AL97">
            <v>0</v>
          </cell>
          <cell r="AM97">
            <v>383.72555828026299</v>
          </cell>
          <cell r="AN97">
            <v>0</v>
          </cell>
          <cell r="AO97" t="str">
            <v>Reversal of $ translation of Exchange Gain</v>
          </cell>
        </row>
        <row r="98">
          <cell r="A98" t="str">
            <v>tenge translated $ exchange Loss reversed</v>
          </cell>
          <cell r="L98">
            <v>5523.8591703056773</v>
          </cell>
          <cell r="O98">
            <v>3614.0520390625006</v>
          </cell>
          <cell r="R98">
            <v>1385.9538244274809</v>
          </cell>
          <cell r="AL98">
            <v>0</v>
          </cell>
          <cell r="AM98">
            <v>11969.285030861232</v>
          </cell>
          <cell r="AN98">
            <v>0</v>
          </cell>
          <cell r="AO98" t="str">
            <v>Reversal of $ translation of Exchange Loss</v>
          </cell>
        </row>
        <row r="99">
          <cell r="AL99">
            <v>0</v>
          </cell>
          <cell r="AM99">
            <v>0</v>
          </cell>
          <cell r="AN99" t="e">
            <v>#DIV/0!</v>
          </cell>
        </row>
        <row r="100">
          <cell r="A100" t="str">
            <v>Trf from sales</v>
          </cell>
          <cell r="AL100">
            <v>73413</v>
          </cell>
          <cell r="AM100">
            <v>839</v>
          </cell>
          <cell r="AN100">
            <v>87.500595947556619</v>
          </cell>
          <cell r="AO100" t="str">
            <v>Contra Sales</v>
          </cell>
        </row>
        <row r="101">
          <cell r="A101" t="str">
            <v>Provision for IAS Creditor release corrected in april 99</v>
          </cell>
          <cell r="K101">
            <v>-52850</v>
          </cell>
          <cell r="L101">
            <v>-604</v>
          </cell>
          <cell r="M101">
            <v>87.5</v>
          </cell>
          <cell r="AL101">
            <v>0</v>
          </cell>
          <cell r="AM101">
            <v>0</v>
          </cell>
          <cell r="AN101" t="e">
            <v>#DIV/0!</v>
          </cell>
          <cell r="AO101" t="str">
            <v>Contra Creditor</v>
          </cell>
        </row>
        <row r="102">
          <cell r="A102" t="str">
            <v>Provision for Doubtful Debts 99</v>
          </cell>
          <cell r="AL102">
            <v>0</v>
          </cell>
          <cell r="AM102">
            <v>0</v>
          </cell>
          <cell r="AN102" t="e">
            <v>#DIV/0!</v>
          </cell>
          <cell r="AO102" t="str">
            <v>Contra A/receivable</v>
          </cell>
        </row>
        <row r="103">
          <cell r="A103" t="str">
            <v>Release of Provision for IAS to be identified</v>
          </cell>
          <cell r="K103">
            <v>334111</v>
          </cell>
          <cell r="L103">
            <v>2918</v>
          </cell>
          <cell r="M103">
            <v>114.5</v>
          </cell>
          <cell r="Q103">
            <v>-334111</v>
          </cell>
          <cell r="R103">
            <v>-2918</v>
          </cell>
          <cell r="S103">
            <v>114.5</v>
          </cell>
          <cell r="AL103">
            <v>0</v>
          </cell>
          <cell r="AM103">
            <v>0</v>
          </cell>
          <cell r="AN103" t="e">
            <v>#DIV/0!</v>
          </cell>
          <cell r="AO103" t="str">
            <v>Contra Inventory</v>
          </cell>
        </row>
        <row r="104">
          <cell r="A104" t="str">
            <v>( 7298-4380 = 2918 )</v>
          </cell>
          <cell r="AL104">
            <v>0</v>
          </cell>
          <cell r="AM104">
            <v>0</v>
          </cell>
          <cell r="AN104" t="e">
            <v>#DIV/0!</v>
          </cell>
        </row>
        <row r="105">
          <cell r="A105" t="str">
            <v>Excess RBL provision related to tenge devaluation as per actuarial val june 99</v>
          </cell>
          <cell r="R105">
            <v>10500</v>
          </cell>
          <cell r="AL105">
            <v>0</v>
          </cell>
          <cell r="AM105">
            <v>10500</v>
          </cell>
          <cell r="AN105">
            <v>0</v>
          </cell>
          <cell r="AO105" t="str">
            <v>Contra RBL</v>
          </cell>
        </row>
        <row r="106">
          <cell r="A106" t="str">
            <v>- Relating to $ ( as its devaluation factor ) tenge taken to Reserves</v>
          </cell>
          <cell r="AL106">
            <v>0</v>
          </cell>
          <cell r="AM106">
            <v>0</v>
          </cell>
          <cell r="AN106" t="e">
            <v>#DIV/0!</v>
          </cell>
        </row>
        <row r="107">
          <cell r="AL107">
            <v>0</v>
          </cell>
          <cell r="AM107">
            <v>0</v>
          </cell>
          <cell r="AN107" t="e">
            <v>#DIV/0!</v>
          </cell>
        </row>
        <row r="108">
          <cell r="A108" t="str">
            <v>Accounting of $ translation from KZT 99</v>
          </cell>
          <cell r="R108">
            <v>-38301</v>
          </cell>
          <cell r="AL108">
            <v>0</v>
          </cell>
          <cell r="AM108">
            <v>-38301</v>
          </cell>
          <cell r="AN108">
            <v>0</v>
          </cell>
          <cell r="AO108" t="str">
            <v>No Contra</v>
          </cell>
        </row>
        <row r="109">
          <cell r="A109" t="str">
            <v>Accounting of $ translation from KZT 98</v>
          </cell>
          <cell r="R109">
            <v>-6689</v>
          </cell>
          <cell r="AL109">
            <v>0</v>
          </cell>
          <cell r="AM109">
            <v>-6689</v>
          </cell>
          <cell r="AN109">
            <v>0</v>
          </cell>
          <cell r="AO109" t="str">
            <v>No Contra</v>
          </cell>
        </row>
        <row r="110">
          <cell r="A110" t="str">
            <v>Accounting of Inventory Valuation for FIFO</v>
          </cell>
          <cell r="R110">
            <v>23824</v>
          </cell>
          <cell r="AL110">
            <v>0</v>
          </cell>
          <cell r="AM110">
            <v>23824</v>
          </cell>
          <cell r="AN110">
            <v>0</v>
          </cell>
          <cell r="AO110" t="str">
            <v>Contra Inventory</v>
          </cell>
        </row>
        <row r="111">
          <cell r="AL111">
            <v>0</v>
          </cell>
          <cell r="AM111">
            <v>0</v>
          </cell>
          <cell r="AN111" t="e">
            <v>#DIV/0!</v>
          </cell>
        </row>
        <row r="112">
          <cell r="AL112">
            <v>0</v>
          </cell>
          <cell r="AM112">
            <v>0</v>
          </cell>
          <cell r="AN112" t="e">
            <v>#DIV/0!</v>
          </cell>
        </row>
        <row r="114">
          <cell r="A114" t="str">
            <v xml:space="preserve">TOTAL COST OF SALES FOR IAS / KAS </v>
          </cell>
          <cell r="K114">
            <v>-4297698.0980000002</v>
          </cell>
          <cell r="L114">
            <v>-32463.151816593905</v>
          </cell>
          <cell r="M114">
            <v>132.386963603552</v>
          </cell>
          <cell r="N114">
            <v>-4706200.1300000008</v>
          </cell>
          <cell r="O114">
            <v>-35994.334257812501</v>
          </cell>
          <cell r="P114">
            <v>130.74835879145422</v>
          </cell>
          <cell r="Q114">
            <v>-4977549.5590000013</v>
          </cell>
          <cell r="R114">
            <v>-48938.757885496176</v>
          </cell>
          <cell r="S114">
            <v>101.70976489934948</v>
          </cell>
          <cell r="AL114">
            <v>-35086946.174000002</v>
          </cell>
          <cell r="AM114">
            <v>-316990.02354140813</v>
          </cell>
          <cell r="AN114">
            <v>110.68785629910093</v>
          </cell>
        </row>
        <row r="115">
          <cell r="AL115">
            <v>0</v>
          </cell>
          <cell r="AM115">
            <v>0</v>
          </cell>
          <cell r="AO115" t="str">
            <v>check</v>
          </cell>
        </row>
        <row r="119">
          <cell r="A119" t="str">
            <v>3. OTHER INCOME :</v>
          </cell>
        </row>
        <row r="121">
          <cell r="A121" t="str">
            <v>As per Kazak books</v>
          </cell>
          <cell r="K121">
            <v>4337.655999999999</v>
          </cell>
          <cell r="L121">
            <v>37.883458515283841</v>
          </cell>
          <cell r="M121">
            <v>114.49999999999999</v>
          </cell>
          <cell r="N121">
            <v>104.19199999999998</v>
          </cell>
          <cell r="O121">
            <v>0.81399999999999983</v>
          </cell>
          <cell r="P121">
            <v>128</v>
          </cell>
          <cell r="Q121">
            <v>77.370000000000061</v>
          </cell>
          <cell r="R121">
            <v>0.59061068702290065</v>
          </cell>
          <cell r="S121">
            <v>131.00000000000014</v>
          </cell>
          <cell r="AL121">
            <v>-26720.818000000003</v>
          </cell>
          <cell r="AM121">
            <v>-173.22197193877741</v>
          </cell>
          <cell r="AN121">
            <v>154.2576712464863</v>
          </cell>
        </row>
        <row r="123">
          <cell r="A123" t="str">
            <v>Jentry entry  trf Sales</v>
          </cell>
          <cell r="AL123">
            <v>50312</v>
          </cell>
          <cell r="AM123">
            <v>575</v>
          </cell>
          <cell r="AN123">
            <v>87.499130434782614</v>
          </cell>
          <cell r="AO123" t="str">
            <v>Contra sales</v>
          </cell>
        </row>
        <row r="125">
          <cell r="AL125">
            <v>0</v>
          </cell>
          <cell r="AM125">
            <v>0</v>
          </cell>
          <cell r="AN125" t="e">
            <v>#DIV/0!</v>
          </cell>
        </row>
        <row r="127">
          <cell r="M127" t="e">
            <v>#DIV/0!</v>
          </cell>
          <cell r="P127" t="e">
            <v>#DIV/0!</v>
          </cell>
          <cell r="Q127">
            <v>0</v>
          </cell>
          <cell r="R127">
            <v>0</v>
          </cell>
          <cell r="S127" t="e">
            <v>#DIV/0!</v>
          </cell>
          <cell r="AL127">
            <v>0</v>
          </cell>
          <cell r="AM127">
            <v>0</v>
          </cell>
          <cell r="AN127" t="e">
            <v>#DIV/0!</v>
          </cell>
        </row>
        <row r="129">
          <cell r="A129" t="str">
            <v xml:space="preserve">TOTAL OTHER INCOME FOR KAS/IAS </v>
          </cell>
          <cell r="K129">
            <v>4337.655999999999</v>
          </cell>
          <cell r="L129">
            <v>37.883458515283841</v>
          </cell>
          <cell r="M129">
            <v>114.49999999999999</v>
          </cell>
          <cell r="N129">
            <v>104.19199999999998</v>
          </cell>
          <cell r="O129">
            <v>0.81399999999999983</v>
          </cell>
          <cell r="P129">
            <v>128</v>
          </cell>
          <cell r="Q129">
            <v>77.370000000000061</v>
          </cell>
          <cell r="R129">
            <v>0.59061068702290065</v>
          </cell>
          <cell r="S129">
            <v>131.00000000000014</v>
          </cell>
          <cell r="AL129">
            <v>23591.182000000001</v>
          </cell>
          <cell r="AM129">
            <v>401.77802806122259</v>
          </cell>
          <cell r="AN129">
            <v>58.716954020206394</v>
          </cell>
        </row>
        <row r="130">
          <cell r="AL130">
            <v>-3.637978807091713E-12</v>
          </cell>
          <cell r="AM130">
            <v>0</v>
          </cell>
          <cell r="AO130" t="str">
            <v>check</v>
          </cell>
        </row>
        <row r="133">
          <cell r="A133" t="str">
            <v>4.INTEREST EXPENSES :</v>
          </cell>
        </row>
        <row r="135">
          <cell r="A135" t="str">
            <v>As per Kazak books</v>
          </cell>
          <cell r="K135">
            <v>-8678.7540000000008</v>
          </cell>
          <cell r="L135">
            <v>-75.796978165938881</v>
          </cell>
          <cell r="M135">
            <v>114.49999999999999</v>
          </cell>
          <cell r="N135">
            <v>-698311.87899999996</v>
          </cell>
          <cell r="O135">
            <v>-5455.5615546874997</v>
          </cell>
          <cell r="P135">
            <v>128</v>
          </cell>
          <cell r="Q135">
            <v>-11525.406000000001</v>
          </cell>
          <cell r="R135">
            <v>-87.980198473282442</v>
          </cell>
          <cell r="S135">
            <v>131</v>
          </cell>
          <cell r="AL135">
            <v>-696763.0909999999</v>
          </cell>
          <cell r="AM135">
            <v>-5425.4355503607421</v>
          </cell>
          <cell r="AN135">
            <v>128.4252820870154</v>
          </cell>
        </row>
        <row r="137">
          <cell r="A137" t="str">
            <v>Provision for - EBRD/IFC Fees payable in may 99</v>
          </cell>
          <cell r="K137">
            <v>-597346.5</v>
          </cell>
          <cell r="L137">
            <v>-5217</v>
          </cell>
          <cell r="M137">
            <v>114.5</v>
          </cell>
          <cell r="N137">
            <v>868436</v>
          </cell>
          <cell r="O137">
            <v>8364</v>
          </cell>
          <cell r="P137">
            <v>103.83022477283596</v>
          </cell>
          <cell r="Q137">
            <v>-196500</v>
          </cell>
          <cell r="R137">
            <v>-1500</v>
          </cell>
          <cell r="S137">
            <v>131</v>
          </cell>
          <cell r="AL137">
            <v>-196500.15000000002</v>
          </cell>
          <cell r="AM137">
            <v>-1500.33</v>
          </cell>
          <cell r="AN137">
            <v>130.97128631701028</v>
          </cell>
          <cell r="AO137" t="str">
            <v>Contra Accounts payable</v>
          </cell>
        </row>
        <row r="138">
          <cell r="A138" t="str">
            <v>( $ th 84,852+41,064=125,9160 at 10% pa =12,592=$1,049 pm ) upto 31/3/99</v>
          </cell>
          <cell r="K138">
            <v>135169</v>
          </cell>
          <cell r="L138">
            <v>1613</v>
          </cell>
          <cell r="N138">
            <v>-135169</v>
          </cell>
          <cell r="O138">
            <v>-1613</v>
          </cell>
          <cell r="P138">
            <v>83.799752014879104</v>
          </cell>
          <cell r="AL138">
            <v>0</v>
          </cell>
          <cell r="AM138">
            <v>0</v>
          </cell>
          <cell r="AN138" t="e">
            <v>#DIV/0!</v>
          </cell>
          <cell r="AO138" t="str">
            <v>Contra Accounts payable</v>
          </cell>
        </row>
        <row r="139">
          <cell r="A139" t="str">
            <v>corrected to actuals as per payments made on 17/5/99 not provided in books</v>
          </cell>
          <cell r="AL139">
            <v>0</v>
          </cell>
          <cell r="AM139">
            <v>0</v>
          </cell>
          <cell r="AN139" t="e">
            <v>#DIV/0!</v>
          </cell>
        </row>
        <row r="140">
          <cell r="A140" t="str">
            <v xml:space="preserve">provided in IAS and reversal of prov made in Nov and Dec 98 </v>
          </cell>
          <cell r="AL140">
            <v>0</v>
          </cell>
          <cell r="AM140">
            <v>0</v>
          </cell>
          <cell r="AN140" t="e">
            <v>#DIV/0!</v>
          </cell>
        </row>
        <row r="141">
          <cell r="A141" t="str">
            <v>Interest prov for Shareholder Loan - 99 half year 11% on $ th 246,651 for 3 months 99</v>
          </cell>
          <cell r="Q141">
            <v>-888573</v>
          </cell>
          <cell r="R141">
            <v>-6783</v>
          </cell>
          <cell r="S141">
            <v>131</v>
          </cell>
          <cell r="AL141">
            <v>-888573</v>
          </cell>
          <cell r="AM141">
            <v>-6783</v>
          </cell>
          <cell r="AN141">
            <v>131</v>
          </cell>
          <cell r="AO141" t="str">
            <v>Contra Loan from Shareholders a/c</v>
          </cell>
        </row>
        <row r="142">
          <cell r="A142" t="str">
            <v>1998 provision of EBRD/IFC reversed as same paid in may 99 and accouted fully</v>
          </cell>
          <cell r="Q142">
            <v>135169</v>
          </cell>
          <cell r="R142">
            <v>1613</v>
          </cell>
          <cell r="S142">
            <v>83.799752014879104</v>
          </cell>
          <cell r="AL142">
            <v>135169</v>
          </cell>
          <cell r="AM142">
            <v>1613</v>
          </cell>
          <cell r="AN142">
            <v>83.799752014879104</v>
          </cell>
          <cell r="AO142" t="str">
            <v>Contra Trade Creditors</v>
          </cell>
        </row>
        <row r="143">
          <cell r="A143" t="str">
            <v>in local books</v>
          </cell>
        </row>
        <row r="145">
          <cell r="A145" t="str">
            <v xml:space="preserve">TOTAL INTEREST EXPENSES FOR IAS / KAS </v>
          </cell>
          <cell r="K145">
            <v>-470856.25399999996</v>
          </cell>
          <cell r="L145">
            <v>-3679.7969781659385</v>
          </cell>
          <cell r="M145">
            <v>127.95712828556134</v>
          </cell>
          <cell r="N145">
            <v>34955.121000000043</v>
          </cell>
          <cell r="O145">
            <v>1295.4384453125003</v>
          </cell>
          <cell r="P145">
            <v>26.983235773559102</v>
          </cell>
          <cell r="Q145">
            <v>-961429.40599999996</v>
          </cell>
          <cell r="R145">
            <v>-6757.9801984732821</v>
          </cell>
          <cell r="S145">
            <v>142.2657921100745</v>
          </cell>
          <cell r="AL145">
            <v>-1646667.2409999999</v>
          </cell>
          <cell r="AM145">
            <v>-12095.765550360742</v>
          </cell>
          <cell r="AN145">
            <v>136.13584308856665</v>
          </cell>
        </row>
        <row r="146">
          <cell r="AL146">
            <v>0</v>
          </cell>
          <cell r="AM146">
            <v>0</v>
          </cell>
          <cell r="AO146" t="str">
            <v>check</v>
          </cell>
        </row>
        <row r="149">
          <cell r="A149" t="str">
            <v>5. DEPRECIATION :</v>
          </cell>
        </row>
        <row r="151">
          <cell r="A151" t="str">
            <v>As per Kazak books</v>
          </cell>
          <cell r="K151">
            <v>-228238</v>
          </cell>
          <cell r="L151">
            <v>-1993.3449781659388</v>
          </cell>
          <cell r="M151">
            <v>114.5</v>
          </cell>
          <cell r="N151">
            <v>-225303</v>
          </cell>
          <cell r="O151">
            <v>-1760.1796875</v>
          </cell>
          <cell r="P151">
            <v>128</v>
          </cell>
          <cell r="Q151">
            <v>-227816</v>
          </cell>
          <cell r="R151">
            <v>-1739.0534351145038</v>
          </cell>
          <cell r="S151">
            <v>131</v>
          </cell>
          <cell r="AL151">
            <v>-1524007.2050000001</v>
          </cell>
          <cell r="AM151">
            <v>-14655.38853958264</v>
          </cell>
          <cell r="AN151">
            <v>103.98954629444448</v>
          </cell>
          <cell r="AO151" t="str">
            <v>Contra</v>
          </cell>
        </row>
        <row r="153">
          <cell r="A153" t="str">
            <v>REVERSED FOR IAS / KAS</v>
          </cell>
          <cell r="K153">
            <v>228238</v>
          </cell>
          <cell r="L153">
            <v>1993.3449781659388</v>
          </cell>
          <cell r="M153">
            <v>114.5</v>
          </cell>
          <cell r="N153">
            <v>225303</v>
          </cell>
          <cell r="O153">
            <v>1760.1796875</v>
          </cell>
          <cell r="P153">
            <v>128</v>
          </cell>
          <cell r="Q153">
            <v>227816</v>
          </cell>
          <cell r="R153">
            <v>1739.0534351145038</v>
          </cell>
          <cell r="S153">
            <v>131</v>
          </cell>
          <cell r="AL153">
            <v>1524007.2050000001</v>
          </cell>
          <cell r="AM153">
            <v>14655.38853958264</v>
          </cell>
          <cell r="AN153">
            <v>103.98954629444448</v>
          </cell>
          <cell r="AO153" t="str">
            <v>Contra</v>
          </cell>
        </row>
        <row r="155">
          <cell r="A155" t="str">
            <v>PROVISION FOR IAS / KAS</v>
          </cell>
          <cell r="K155">
            <v>-489686</v>
          </cell>
          <cell r="L155">
            <v>-7198</v>
          </cell>
          <cell r="M155">
            <v>68.030841900527918</v>
          </cell>
          <cell r="N155">
            <v>-489686</v>
          </cell>
          <cell r="O155">
            <v>-7198</v>
          </cell>
          <cell r="P155">
            <v>68.030841900527918</v>
          </cell>
          <cell r="Q155">
            <v>-489686</v>
          </cell>
          <cell r="R155">
            <v>-7198</v>
          </cell>
          <cell r="S155">
            <v>68.030841900527918</v>
          </cell>
          <cell r="AL155">
            <v>-2938116</v>
          </cell>
          <cell r="AM155">
            <v>-43188</v>
          </cell>
          <cell r="AN155">
            <v>68.030841900527918</v>
          </cell>
          <cell r="AO155" t="str">
            <v>Contra Fixed Assets</v>
          </cell>
        </row>
        <row r="156">
          <cell r="AO156" t="str">
            <v>( Refer Fixed assets Schedule)</v>
          </cell>
        </row>
        <row r="159">
          <cell r="A159" t="str">
            <v xml:space="preserve">TOTAL DEPRECIATION FOR IAS/KAS </v>
          </cell>
          <cell r="K159">
            <v>-489686</v>
          </cell>
          <cell r="L159">
            <v>-7198</v>
          </cell>
          <cell r="M159">
            <v>68.030841900527918</v>
          </cell>
          <cell r="N159">
            <v>-489686</v>
          </cell>
          <cell r="O159">
            <v>-7198</v>
          </cell>
          <cell r="P159">
            <v>68.030841900527918</v>
          </cell>
          <cell r="Q159">
            <v>-489686</v>
          </cell>
          <cell r="R159">
            <v>-7198</v>
          </cell>
          <cell r="S159">
            <v>68.030841900527918</v>
          </cell>
          <cell r="AL159">
            <v>-2938116</v>
          </cell>
          <cell r="AM159">
            <v>-43188</v>
          </cell>
          <cell r="AN159">
            <v>68.030841900527918</v>
          </cell>
        </row>
        <row r="161">
          <cell r="AL161">
            <v>0</v>
          </cell>
          <cell r="AM161">
            <v>0</v>
          </cell>
          <cell r="AO161" t="str">
            <v>check</v>
          </cell>
        </row>
        <row r="163">
          <cell r="A163" t="str">
            <v>6. EXCHANGE LOSS :</v>
          </cell>
        </row>
        <row r="165">
          <cell r="A165" t="str">
            <v>As per Kazak books</v>
          </cell>
          <cell r="K165">
            <v>-13203359.261999998</v>
          </cell>
          <cell r="L165">
            <v>-115313.18132751092</v>
          </cell>
          <cell r="M165">
            <v>114.49999999999999</v>
          </cell>
          <cell r="N165">
            <v>-6394116.3399999989</v>
          </cell>
          <cell r="O165">
            <v>-49954.033906249992</v>
          </cell>
          <cell r="P165">
            <v>128</v>
          </cell>
          <cell r="Q165">
            <v>-1413966.763</v>
          </cell>
          <cell r="R165">
            <v>-10793.639412213739</v>
          </cell>
          <cell r="S165">
            <v>131.00000000000003</v>
          </cell>
          <cell r="AL165">
            <v>-23265041.75</v>
          </cell>
          <cell r="AM165">
            <v>-200148.72399091319</v>
          </cell>
          <cell r="AN165">
            <v>116.23877128018184</v>
          </cell>
        </row>
        <row r="166">
          <cell r="A166" t="str">
            <v xml:space="preserve">Revaluation $ Liability Shareholders Loan a/c corrected in local books </v>
          </cell>
          <cell r="AL166">
            <v>0</v>
          </cell>
          <cell r="AM166">
            <v>0</v>
          </cell>
          <cell r="AN166" t="e">
            <v>#DIV/0!</v>
          </cell>
        </row>
        <row r="167">
          <cell r="A167" t="str">
            <v>Less Exchange Gain / Loss not Considered for IAS as $ related</v>
          </cell>
          <cell r="L167">
            <v>115313</v>
          </cell>
          <cell r="O167">
            <v>49954</v>
          </cell>
          <cell r="R167">
            <v>10794</v>
          </cell>
          <cell r="S167">
            <v>0</v>
          </cell>
          <cell r="AL167">
            <v>534898.32400000002</v>
          </cell>
          <cell r="AM167">
            <v>200373.23679958054</v>
          </cell>
          <cell r="AN167">
            <v>2.6695098234851682</v>
          </cell>
          <cell r="AO167" t="str">
            <v>No Contra for $ accounts as related to revaluation</v>
          </cell>
        </row>
        <row r="169">
          <cell r="S169">
            <v>131</v>
          </cell>
          <cell r="AL169">
            <v>0</v>
          </cell>
          <cell r="AM169">
            <v>0</v>
          </cell>
          <cell r="AN169" t="e">
            <v>#DIV/0!</v>
          </cell>
          <cell r="AO169" t="str">
            <v>Contra RBL</v>
          </cell>
        </row>
        <row r="171">
          <cell r="AO171" t="str">
            <v>related on $ liabilities - shareholders loan,RBLand</v>
          </cell>
        </row>
        <row r="172">
          <cell r="A172" t="str">
            <v>TOTAL EXCHANGE LOSS FOR IAS/KAS before consolidation adjs</v>
          </cell>
          <cell r="K172">
            <v>-13203359.261999998</v>
          </cell>
          <cell r="L172">
            <v>-0.18132751091616228</v>
          </cell>
          <cell r="M172">
            <v>72814980.999240875</v>
          </cell>
          <cell r="N172">
            <v>-6394116.3399999989</v>
          </cell>
          <cell r="O172">
            <v>-3.3906249991559889E-2</v>
          </cell>
          <cell r="P172">
            <v>188582233.1160672</v>
          </cell>
          <cell r="Q172">
            <v>-1413966.763</v>
          </cell>
          <cell r="R172">
            <v>0.36058778626102139</v>
          </cell>
          <cell r="S172">
            <v>-3921283.018655716</v>
          </cell>
          <cell r="AL172">
            <v>-22730143.425999999</v>
          </cell>
          <cell r="AM172">
            <v>224.51280866735033</v>
          </cell>
          <cell r="AN172">
            <v>-101242.07861867758</v>
          </cell>
          <cell r="AO172" t="str">
            <v>EBRD/IFC</v>
          </cell>
        </row>
        <row r="174">
          <cell r="A174" t="str">
            <v>Trf from Foreign Exchange Gain/(Loss) - Balance Sheet valuation</v>
          </cell>
          <cell r="L174">
            <v>-569</v>
          </cell>
          <cell r="Q174">
            <v>782097.29999999958</v>
          </cell>
          <cell r="AL174">
            <v>782097.29999999958</v>
          </cell>
          <cell r="AM174">
            <v>0</v>
          </cell>
          <cell r="AN174" t="e">
            <v>#DIV/0!</v>
          </cell>
          <cell r="AO174" t="str">
            <v>Contra Balance Sheet items</v>
          </cell>
        </row>
        <row r="177">
          <cell r="A177" t="str">
            <v>TOTAL EXCHANGE LOSS FOR IAS/KAS after consolidation adjs</v>
          </cell>
          <cell r="K177">
            <v>-13203359.261999998</v>
          </cell>
          <cell r="L177">
            <v>-569.18132751091616</v>
          </cell>
          <cell r="M177">
            <v>23197.105428141043</v>
          </cell>
          <cell r="N177">
            <v>-6394116.3399999989</v>
          </cell>
          <cell r="O177">
            <v>-3.3906249991559889E-2</v>
          </cell>
          <cell r="P177">
            <v>188582233.1160672</v>
          </cell>
          <cell r="Q177">
            <v>-631869.46300000045</v>
          </cell>
          <cell r="R177">
            <v>0.36058778626102139</v>
          </cell>
          <cell r="S177">
            <v>-1752331.851147627</v>
          </cell>
          <cell r="AL177">
            <v>-21948046.125999998</v>
          </cell>
          <cell r="AM177">
            <v>224.51280866734339</v>
          </cell>
          <cell r="AN177">
            <v>-97758.547747358258</v>
          </cell>
        </row>
        <row r="178">
          <cell r="AL178">
            <v>0</v>
          </cell>
          <cell r="AM178">
            <v>6.9348971010185778E-12</v>
          </cell>
          <cell r="AO178" t="str">
            <v>check</v>
          </cell>
        </row>
        <row r="183">
          <cell r="A183" t="str">
            <v>7. NEGATIVE GOODWILL AMORTISATION :</v>
          </cell>
        </row>
        <row r="185">
          <cell r="A185" t="str">
            <v>As per Kazak books</v>
          </cell>
          <cell r="K185">
            <v>0</v>
          </cell>
          <cell r="L185">
            <v>0</v>
          </cell>
          <cell r="M185" t="e">
            <v>#DIV/0!</v>
          </cell>
          <cell r="N185">
            <v>0</v>
          </cell>
          <cell r="O185">
            <v>0</v>
          </cell>
          <cell r="P185" t="e">
            <v>#DIV/0!</v>
          </cell>
          <cell r="Q185">
            <v>0</v>
          </cell>
          <cell r="R185">
            <v>0</v>
          </cell>
          <cell r="S185" t="e">
            <v>#DIV/0!</v>
          </cell>
          <cell r="AL185">
            <v>0</v>
          </cell>
          <cell r="AM185">
            <v>0</v>
          </cell>
          <cell r="AN185" t="e">
            <v>#DIV/0!</v>
          </cell>
        </row>
        <row r="187">
          <cell r="A187" t="str">
            <v>Sub Total</v>
          </cell>
          <cell r="K187">
            <v>403908</v>
          </cell>
          <cell r="L187">
            <v>5506</v>
          </cell>
          <cell r="M187">
            <v>73.357791500181619</v>
          </cell>
          <cell r="N187">
            <v>403908</v>
          </cell>
          <cell r="O187">
            <v>5506</v>
          </cell>
          <cell r="P187">
            <v>73.357791500181619</v>
          </cell>
          <cell r="Q187">
            <v>403908</v>
          </cell>
          <cell r="R187">
            <v>5506</v>
          </cell>
          <cell r="S187">
            <v>73.357791500181619</v>
          </cell>
          <cell r="AL187">
            <v>2423448</v>
          </cell>
          <cell r="AM187">
            <v>33036</v>
          </cell>
          <cell r="AN187">
            <v>73.357791500181619</v>
          </cell>
          <cell r="AO187" t="str">
            <v>refer Negative Goodwill schedule</v>
          </cell>
        </row>
        <row r="189">
          <cell r="M189" t="e">
            <v>#DIV/0!</v>
          </cell>
          <cell r="P189" t="e">
            <v>#DIV/0!</v>
          </cell>
          <cell r="S189" t="e">
            <v>#DIV/0!</v>
          </cell>
          <cell r="AL189">
            <v>0</v>
          </cell>
          <cell r="AM189">
            <v>0</v>
          </cell>
          <cell r="AN189" t="e">
            <v>#DIV/0!</v>
          </cell>
        </row>
        <row r="191">
          <cell r="M191" t="e">
            <v>#DIV/0!</v>
          </cell>
          <cell r="P191" t="e">
            <v>#DIV/0!</v>
          </cell>
          <cell r="S191" t="e">
            <v>#DIV/0!</v>
          </cell>
          <cell r="AL191">
            <v>0</v>
          </cell>
          <cell r="AM191">
            <v>0</v>
          </cell>
          <cell r="AN191" t="e">
            <v>#DIV/0!</v>
          </cell>
        </row>
        <row r="195">
          <cell r="A195" t="str">
            <v xml:space="preserve">TOTAL AMORTISATION OF NEGATIVE GOODWILL  FOR IAS/KAS </v>
          </cell>
          <cell r="K195">
            <v>403908</v>
          </cell>
          <cell r="L195">
            <v>5506</v>
          </cell>
          <cell r="M195">
            <v>73.357791500181619</v>
          </cell>
          <cell r="N195">
            <v>403908</v>
          </cell>
          <cell r="O195">
            <v>5506</v>
          </cell>
          <cell r="P195">
            <v>73.357791500181619</v>
          </cell>
          <cell r="Q195">
            <v>403908</v>
          </cell>
          <cell r="R195">
            <v>5506</v>
          </cell>
          <cell r="S195">
            <v>73.357791500181619</v>
          </cell>
          <cell r="AL195">
            <v>2423448</v>
          </cell>
          <cell r="AM195">
            <v>33036</v>
          </cell>
          <cell r="AN195">
            <v>73.357791500181619</v>
          </cell>
        </row>
        <row r="196">
          <cell r="AL196">
            <v>0</v>
          </cell>
          <cell r="AM196">
            <v>0</v>
          </cell>
          <cell r="AO196" t="str">
            <v>check</v>
          </cell>
        </row>
        <row r="199">
          <cell r="A199" t="str">
            <v>8. INCOME TAX A/C</v>
          </cell>
        </row>
        <row r="201">
          <cell r="A201" t="str">
            <v>As per Kazak books</v>
          </cell>
          <cell r="K201">
            <v>0</v>
          </cell>
          <cell r="L201">
            <v>0</v>
          </cell>
          <cell r="M201" t="e">
            <v>#DIV/0!</v>
          </cell>
          <cell r="N201">
            <v>0</v>
          </cell>
          <cell r="O201">
            <v>0</v>
          </cell>
          <cell r="P201" t="e">
            <v>#DIV/0!</v>
          </cell>
          <cell r="Q201">
            <v>0</v>
          </cell>
          <cell r="R201">
            <v>0</v>
          </cell>
          <cell r="S201" t="e">
            <v>#DIV/0!</v>
          </cell>
          <cell r="AL201">
            <v>0</v>
          </cell>
          <cell r="AM201">
            <v>0</v>
          </cell>
          <cell r="AN201" t="e">
            <v>#DIV/0!</v>
          </cell>
        </row>
        <row r="203">
          <cell r="A203" t="str">
            <v>Provision for 1999</v>
          </cell>
          <cell r="K203">
            <v>-4198</v>
          </cell>
          <cell r="L203">
            <v>-48</v>
          </cell>
          <cell r="M203">
            <v>87.458333333333329</v>
          </cell>
          <cell r="N203">
            <v>-4198</v>
          </cell>
          <cell r="O203">
            <v>-48</v>
          </cell>
          <cell r="P203">
            <v>87.458333333333329</v>
          </cell>
          <cell r="Q203">
            <v>-4198</v>
          </cell>
          <cell r="R203">
            <v>-48</v>
          </cell>
          <cell r="S203">
            <v>87.458333333333329</v>
          </cell>
          <cell r="AL203">
            <v>-25187</v>
          </cell>
          <cell r="AM203">
            <v>-287</v>
          </cell>
          <cell r="AN203">
            <v>87.759581881533094</v>
          </cell>
          <cell r="AO203" t="str">
            <v>Contra Income Tax payable a/c</v>
          </cell>
        </row>
        <row r="204">
          <cell r="A204" t="str">
            <v>Current Income tax expense</v>
          </cell>
          <cell r="AL204">
            <v>0</v>
          </cell>
          <cell r="AM204">
            <v>0</v>
          </cell>
          <cell r="AN204" t="e">
            <v>#DIV/0!</v>
          </cell>
        </row>
        <row r="205">
          <cell r="A205" t="str">
            <v>Defrred Tax benefit ( per IAS 12 Long Term )</v>
          </cell>
          <cell r="L205">
            <v>1325</v>
          </cell>
          <cell r="O205">
            <v>1325</v>
          </cell>
          <cell r="R205">
            <v>1325</v>
          </cell>
          <cell r="AL205">
            <v>0</v>
          </cell>
          <cell r="AM205">
            <v>7950</v>
          </cell>
          <cell r="AN205">
            <v>0</v>
          </cell>
          <cell r="AO205" t="str">
            <v>Contra Deferred tax liability a/c ( Long Term )</v>
          </cell>
        </row>
        <row r="206">
          <cell r="A206" t="str">
            <v>Current Deferred tax liability ( for KAS )</v>
          </cell>
          <cell r="AL206">
            <v>0</v>
          </cell>
          <cell r="AM206">
            <v>0</v>
          </cell>
          <cell r="AN206" t="e">
            <v>#DIV/0!</v>
          </cell>
          <cell r="AO206" t="str">
            <v>Contra Deferred tax liability a/c ( short term  )</v>
          </cell>
        </row>
        <row r="207">
          <cell r="A207" t="str">
            <v xml:space="preserve">Reversal of Deferred tax liability opening balance </v>
          </cell>
          <cell r="AL207">
            <v>0</v>
          </cell>
          <cell r="AM207">
            <v>0</v>
          </cell>
          <cell r="AN207" t="e">
            <v>#DIV/0!</v>
          </cell>
          <cell r="AO207" t="str">
            <v>Contra Deferred tax liability a/c ( short term  )</v>
          </cell>
        </row>
        <row r="209">
          <cell r="A209" t="str">
            <v>Sub total</v>
          </cell>
          <cell r="K209">
            <v>-4198</v>
          </cell>
          <cell r="L209">
            <v>1277</v>
          </cell>
          <cell r="M209">
            <v>-3.2873923257635083</v>
          </cell>
          <cell r="N209">
            <v>-4198</v>
          </cell>
          <cell r="O209">
            <v>1277</v>
          </cell>
          <cell r="P209">
            <v>-3.2873923257635083</v>
          </cell>
          <cell r="Q209">
            <v>-4198</v>
          </cell>
          <cell r="R209">
            <v>1277</v>
          </cell>
          <cell r="S209">
            <v>-3.2873923257635083</v>
          </cell>
          <cell r="AL209">
            <v>-25187</v>
          </cell>
          <cell r="AM209">
            <v>7663</v>
          </cell>
          <cell r="AN209">
            <v>-3.2868328330940884</v>
          </cell>
        </row>
        <row r="212">
          <cell r="AL212">
            <v>0</v>
          </cell>
          <cell r="AM212">
            <v>0</v>
          </cell>
          <cell r="AN212" t="e">
            <v>#DIV/0!</v>
          </cell>
        </row>
        <row r="213">
          <cell r="AL213">
            <v>0</v>
          </cell>
          <cell r="AM213">
            <v>0</v>
          </cell>
          <cell r="AN213" t="e">
            <v>#DIV/0!</v>
          </cell>
        </row>
        <row r="214">
          <cell r="AL214">
            <v>0</v>
          </cell>
          <cell r="AM214">
            <v>0</v>
          </cell>
          <cell r="AN214" t="e">
            <v>#DIV/0!</v>
          </cell>
        </row>
        <row r="215">
          <cell r="AL215">
            <v>0</v>
          </cell>
          <cell r="AM215">
            <v>0</v>
          </cell>
          <cell r="AN215" t="e">
            <v>#DIV/0!</v>
          </cell>
        </row>
        <row r="217">
          <cell r="A217" t="str">
            <v xml:space="preserve">TOTAL INCOME TAX A/C FOR IAS / KAS </v>
          </cell>
          <cell r="K217">
            <v>-4198</v>
          </cell>
          <cell r="L217">
            <v>1277</v>
          </cell>
          <cell r="M217">
            <v>-3.2873923257635083</v>
          </cell>
          <cell r="N217">
            <v>-4198</v>
          </cell>
          <cell r="O217">
            <v>1277</v>
          </cell>
          <cell r="P217">
            <v>-3.2873923257635083</v>
          </cell>
          <cell r="Q217">
            <v>-4198</v>
          </cell>
          <cell r="R217">
            <v>1277</v>
          </cell>
          <cell r="S217">
            <v>-3.2873923257635083</v>
          </cell>
          <cell r="AL217">
            <v>-25187</v>
          </cell>
          <cell r="AM217">
            <v>7663</v>
          </cell>
          <cell r="AN217">
            <v>-3.2868328330940884</v>
          </cell>
        </row>
        <row r="218">
          <cell r="AL218">
            <v>0</v>
          </cell>
          <cell r="AM218">
            <v>0</v>
          </cell>
          <cell r="AO218" t="str">
            <v>check</v>
          </cell>
        </row>
        <row r="221">
          <cell r="A221" t="str">
            <v>9. RESERVES</v>
          </cell>
        </row>
        <row r="223">
          <cell r="A223" t="str">
            <v>As per Kazak books</v>
          </cell>
          <cell r="K223">
            <v>0</v>
          </cell>
          <cell r="L223">
            <v>0</v>
          </cell>
          <cell r="M223" t="e">
            <v>#DIV/0!</v>
          </cell>
          <cell r="N223">
            <v>0</v>
          </cell>
          <cell r="O223">
            <v>0</v>
          </cell>
          <cell r="P223" t="e">
            <v>#DIV/0!</v>
          </cell>
          <cell r="Q223">
            <v>0</v>
          </cell>
          <cell r="R223">
            <v>0</v>
          </cell>
          <cell r="S223" t="e">
            <v>#DIV/0!</v>
          </cell>
          <cell r="AL223">
            <v>0</v>
          </cell>
          <cell r="AM223">
            <v>0</v>
          </cell>
          <cell r="AN223" t="e">
            <v>#DIV/0!</v>
          </cell>
        </row>
        <row r="225">
          <cell r="A225" t="str">
            <v>Provision of 15 % of Charter Capital ( 713,300 kzt th ) over 12 months</v>
          </cell>
        </row>
        <row r="226">
          <cell r="A226" t="str">
            <v>= 106,995/12 = 8,916</v>
          </cell>
          <cell r="K226">
            <v>-8916</v>
          </cell>
          <cell r="L226">
            <v>-77.86899563318778</v>
          </cell>
          <cell r="M226">
            <v>114.5</v>
          </cell>
          <cell r="N226">
            <v>-8916</v>
          </cell>
          <cell r="O226">
            <v>-69.65625</v>
          </cell>
          <cell r="P226">
            <v>128</v>
          </cell>
          <cell r="Q226">
            <v>-8916</v>
          </cell>
          <cell r="R226">
            <v>-68.061068702290072</v>
          </cell>
          <cell r="S226">
            <v>131</v>
          </cell>
          <cell r="AL226">
            <v>-53496</v>
          </cell>
          <cell r="AM226">
            <v>-526.1726854333931</v>
          </cell>
          <cell r="AN226">
            <v>101.67004384869752</v>
          </cell>
          <cell r="AO226" t="str">
            <v>Contra Reserves a/c</v>
          </cell>
        </row>
        <row r="228">
          <cell r="A228" t="str">
            <v>Sub Total</v>
          </cell>
          <cell r="K228">
            <v>-8916</v>
          </cell>
          <cell r="L228">
            <v>-77.86899563318778</v>
          </cell>
          <cell r="M228">
            <v>114.49999999999999</v>
          </cell>
          <cell r="N228">
            <v>-8916</v>
          </cell>
          <cell r="O228">
            <v>-69.65625</v>
          </cell>
          <cell r="P228">
            <v>128</v>
          </cell>
          <cell r="Q228">
            <v>-8916</v>
          </cell>
          <cell r="R228">
            <v>-68.061068702290072</v>
          </cell>
          <cell r="S228">
            <v>131</v>
          </cell>
          <cell r="AL228">
            <v>-53496</v>
          </cell>
          <cell r="AM228">
            <v>-526.1726854333931</v>
          </cell>
          <cell r="AN228">
            <v>101.67004384869752</v>
          </cell>
        </row>
        <row r="230">
          <cell r="AL230">
            <v>0</v>
          </cell>
          <cell r="AM230">
            <v>0</v>
          </cell>
          <cell r="AN230" t="e">
            <v>#DIV/0!</v>
          </cell>
        </row>
        <row r="234">
          <cell r="A234" t="str">
            <v xml:space="preserve">TOTAL RESERVE CAPITAL FOR IAS / KAS </v>
          </cell>
          <cell r="K234">
            <v>-8916</v>
          </cell>
          <cell r="L234">
            <v>-77.86899563318778</v>
          </cell>
          <cell r="M234">
            <v>114.49999999999999</v>
          </cell>
          <cell r="N234">
            <v>-8916</v>
          </cell>
          <cell r="O234">
            <v>-69.65625</v>
          </cell>
          <cell r="P234">
            <v>128</v>
          </cell>
          <cell r="Q234">
            <v>-8916</v>
          </cell>
          <cell r="R234">
            <v>-68.061068702290072</v>
          </cell>
          <cell r="S234">
            <v>131</v>
          </cell>
          <cell r="AL234">
            <v>-53496</v>
          </cell>
          <cell r="AM234">
            <v>-526.1726854333931</v>
          </cell>
          <cell r="AN234">
            <v>101.67004384869752</v>
          </cell>
        </row>
        <row r="235">
          <cell r="AL235">
            <v>0</v>
          </cell>
          <cell r="AM235">
            <v>0</v>
          </cell>
          <cell r="AO235" t="str">
            <v>check</v>
          </cell>
        </row>
        <row r="238">
          <cell r="A238" t="str">
            <v>10. NET INCOME / LOSS :</v>
          </cell>
        </row>
        <row r="240">
          <cell r="A240" t="str">
            <v>As per Kazak books</v>
          </cell>
          <cell r="K240">
            <v>-11428795.051999997</v>
          </cell>
          <cell r="L240">
            <v>-99814.803947598266</v>
          </cell>
          <cell r="M240">
            <v>114.49999999999996</v>
          </cell>
          <cell r="N240">
            <v>-5597230.6469999999</v>
          </cell>
          <cell r="O240">
            <v>-43728.364429687499</v>
          </cell>
          <cell r="P240">
            <v>128</v>
          </cell>
          <cell r="Q240">
            <v>274326.5579999981</v>
          </cell>
          <cell r="R240">
            <v>2094.0958625954263</v>
          </cell>
          <cell r="S240">
            <v>130.99999999999869</v>
          </cell>
          <cell r="AL240">
            <v>-15987838.481000006</v>
          </cell>
          <cell r="AM240">
            <v>-146386.63623161742</v>
          </cell>
          <cell r="AN240">
            <v>109.21651656578513</v>
          </cell>
        </row>
        <row r="243">
          <cell r="A243" t="str">
            <v>Adjustments on Finalisation</v>
          </cell>
          <cell r="K243">
            <v>-20564</v>
          </cell>
          <cell r="L243">
            <v>109692.99692576419</v>
          </cell>
          <cell r="M243">
            <v>-0.18746866779396035</v>
          </cell>
          <cell r="N243">
            <v>1140743</v>
          </cell>
          <cell r="O243">
            <v>56798.597523437507</v>
          </cell>
          <cell r="P243">
            <v>20.083999424973147</v>
          </cell>
          <cell r="Q243">
            <v>-210351.70000000042</v>
          </cell>
          <cell r="R243">
            <v>-7827.5758396946521</v>
          </cell>
          <cell r="S243">
            <v>26.873160261607389</v>
          </cell>
          <cell r="AL243">
            <v>2767072.1790000014</v>
          </cell>
          <cell r="AM243">
            <v>199430.97132450808</v>
          </cell>
          <cell r="AN243">
            <v>13.874836795020693</v>
          </cell>
        </row>
        <row r="245">
          <cell r="A245" t="str">
            <v>As per IAS/KAS after consolidation adjs</v>
          </cell>
          <cell r="K245">
            <v>-11449359.051999997</v>
          </cell>
          <cell r="L245">
            <v>9878.1929781659201</v>
          </cell>
          <cell r="M245">
            <v>-1159.0539967488867</v>
          </cell>
          <cell r="N245">
            <v>-4456487.6469999999</v>
          </cell>
          <cell r="O245">
            <v>13070.233093750008</v>
          </cell>
          <cell r="P245">
            <v>-340.96466490188504</v>
          </cell>
          <cell r="Q245">
            <v>63974.857999997679</v>
          </cell>
          <cell r="R245">
            <v>-5733.4799770992258</v>
          </cell>
          <cell r="S245">
            <v>-11.158120069404143</v>
          </cell>
          <cell r="AL245">
            <v>-13220766.302000005</v>
          </cell>
          <cell r="AM245">
            <v>53044.335092890644</v>
          </cell>
          <cell r="AN245">
            <v>-249.23992880385714</v>
          </cell>
        </row>
        <row r="248">
          <cell r="A248" t="str">
            <v>Income / Loss as per Total cost Statement</v>
          </cell>
          <cell r="K248">
            <v>-11428795.052000003</v>
          </cell>
          <cell r="L248">
            <v>-99814.80394759831</v>
          </cell>
          <cell r="M248">
            <v>114.49999999999997</v>
          </cell>
          <cell r="N248">
            <v>-5597230.6470000008</v>
          </cell>
          <cell r="O248">
            <v>-43728.364429687506</v>
          </cell>
          <cell r="P248">
            <v>128</v>
          </cell>
          <cell r="Q248">
            <v>274326.5579999974</v>
          </cell>
          <cell r="R248">
            <v>2094.0958625954227</v>
          </cell>
          <cell r="S248">
            <v>130.99999999999858</v>
          </cell>
          <cell r="AL248">
            <v>-15987838.481000006</v>
          </cell>
          <cell r="AM248">
            <v>-146386.63623161748</v>
          </cell>
          <cell r="AN248">
            <v>109.21651656578508</v>
          </cell>
        </row>
        <row r="250">
          <cell r="A250" t="str">
            <v>Diff</v>
          </cell>
          <cell r="K250">
            <v>0</v>
          </cell>
          <cell r="L250">
            <v>0</v>
          </cell>
          <cell r="N250">
            <v>0</v>
          </cell>
          <cell r="O250">
            <v>0</v>
          </cell>
          <cell r="Q250">
            <v>6.9849193096160889E-10</v>
          </cell>
          <cell r="R250">
            <v>3.637978807091713E-12</v>
          </cell>
          <cell r="AL250">
            <v>0</v>
          </cell>
          <cell r="AM250">
            <v>0</v>
          </cell>
        </row>
        <row r="253">
          <cell r="A253" t="str">
            <v>11. EBITDA :</v>
          </cell>
        </row>
        <row r="255">
          <cell r="A255" t="str">
            <v>As per Kazak books</v>
          </cell>
          <cell r="K255">
            <v>2007143.3080000002</v>
          </cell>
          <cell r="L255">
            <v>17529.635877729241</v>
          </cell>
          <cell r="M255">
            <v>114.50000000000013</v>
          </cell>
          <cell r="N255">
            <v>1720396.379999999</v>
          </cell>
          <cell r="O255">
            <v>13440.596718749992</v>
          </cell>
          <cell r="P255">
            <v>128</v>
          </cell>
          <cell r="Q255">
            <v>1927557.356999998</v>
          </cell>
          <cell r="R255">
            <v>14714.178297709928</v>
          </cell>
          <cell r="S255">
            <v>130.99999999999983</v>
          </cell>
          <cell r="AL255">
            <v>9524694.3829999939</v>
          </cell>
          <cell r="AM255">
            <v>74016.133821177937</v>
          </cell>
          <cell r="AN255">
            <v>128.68402997124301</v>
          </cell>
        </row>
        <row r="257">
          <cell r="A257" t="str">
            <v>As per IAS/KAS before consolidation adjs</v>
          </cell>
          <cell r="K257">
            <v>2203647.8080000002</v>
          </cell>
          <cell r="L257">
            <v>9294.1003580785837</v>
          </cell>
          <cell r="M257">
            <v>237.10178748872167</v>
          </cell>
          <cell r="N257">
            <v>1965128.379999999</v>
          </cell>
          <cell r="O257">
            <v>8796.9962343749939</v>
          </cell>
          <cell r="P257">
            <v>223.38629318961131</v>
          </cell>
          <cell r="Q257">
            <v>2035558.356999998</v>
          </cell>
          <cell r="R257">
            <v>13206.730122137415</v>
          </cell>
          <cell r="S257">
            <v>154.13038187158455</v>
          </cell>
          <cell r="AL257">
            <v>10199625.682999991</v>
          </cell>
          <cell r="AM257">
            <v>57295.915803973388</v>
          </cell>
          <cell r="AN257">
            <v>178.01662718676121</v>
          </cell>
        </row>
        <row r="259">
          <cell r="A259" t="str">
            <v>Adjustments on Finalisation</v>
          </cell>
          <cell r="K259">
            <v>115763</v>
          </cell>
          <cell r="L259">
            <v>5288.0564628820939</v>
          </cell>
          <cell r="M259">
            <v>21.89140770575413</v>
          </cell>
          <cell r="N259">
            <v>36333</v>
          </cell>
          <cell r="O259">
            <v>3461.6745703125052</v>
          </cell>
          <cell r="P259">
            <v>10.495787302363322</v>
          </cell>
          <cell r="Q259">
            <v>-279470</v>
          </cell>
          <cell r="R259">
            <v>-11700.120030534352</v>
          </cell>
          <cell r="S259">
            <v>23.886079738554308</v>
          </cell>
          <cell r="AL259">
            <v>744081.20000000298</v>
          </cell>
          <cell r="AM259">
            <v>10233.06668798282</v>
          </cell>
          <cell r="AN259">
            <v>72.713412575900932</v>
          </cell>
        </row>
        <row r="261">
          <cell r="A261" t="str">
            <v>As per IAS/KAS after consolidation adjs</v>
          </cell>
          <cell r="K261">
            <v>2319410.8080000002</v>
          </cell>
          <cell r="L261">
            <v>14582.156820960678</v>
          </cell>
          <cell r="M261">
            <v>159.05814458571956</v>
          </cell>
          <cell r="N261">
            <v>2001461.379999999</v>
          </cell>
          <cell r="O261">
            <v>12258.670804687499</v>
          </cell>
          <cell r="P261">
            <v>163.2690372299316</v>
          </cell>
          <cell r="Q261">
            <v>1756088.356999998</v>
          </cell>
          <cell r="R261">
            <v>1506.6100916030628</v>
          </cell>
          <cell r="S261">
            <v>1165.5891373537033</v>
          </cell>
          <cell r="AL261">
            <v>10943706.882999994</v>
          </cell>
          <cell r="AM261">
            <v>67528.982491956209</v>
          </cell>
          <cell r="AN261">
            <v>162.05940737080655</v>
          </cell>
        </row>
        <row r="263">
          <cell r="A263" t="str">
            <v>Difference per Books / IAS_KAS</v>
          </cell>
          <cell r="K263">
            <v>-312267.5</v>
          </cell>
          <cell r="L263">
            <v>2947.4790567685632</v>
          </cell>
          <cell r="M263">
            <v>-105.94392495611186</v>
          </cell>
          <cell r="N263">
            <v>-281065</v>
          </cell>
          <cell r="O263">
            <v>1181.9259140624927</v>
          </cell>
          <cell r="P263">
            <v>-237.80255315151595</v>
          </cell>
          <cell r="Q263">
            <v>171469</v>
          </cell>
          <cell r="R263">
            <v>13207.568206106866</v>
          </cell>
          <cell r="S263">
            <v>12.982632179080234</v>
          </cell>
          <cell r="AL263">
            <v>-1419012.5</v>
          </cell>
          <cell r="AM263">
            <v>6487.1513292217278</v>
          </cell>
          <cell r="AN263">
            <v>-218.74200677391025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ages"/>
      <sheetName val="US Dollar 2003"/>
      <sheetName val="SDR 2003"/>
      <sheetName val=" Euro 2003"/>
      <sheetName val="UK Pounds 2003"/>
      <sheetName val="Russian Ruble 2003"/>
      <sheetName val="Kgz Som 2003"/>
      <sheetName val="Uzbek Sum 2003"/>
      <sheetName val="Settings"/>
      <sheetName val="Выбор"/>
      <sheetName val="ЯНВАРЬ"/>
      <sheetName val="Cover"/>
      <sheetName val="TB"/>
      <sheetName val="PR CN"/>
      <sheetName val="Баланс на 01.10.05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$ BS"/>
      <sheetName val="$ IS"/>
      <sheetName val="$ cash"/>
      <sheetName val="Cash new"/>
      <sheetName val="AR new"/>
      <sheetName val="Prepaids new"/>
      <sheetName val="Inventory new"/>
      <sheetName val="PPE new"/>
      <sheetName val="Accum Depr new"/>
      <sheetName val="Long-term receivable"/>
      <sheetName val="AP new"/>
      <sheetName val="Taxes payable new"/>
      <sheetName val="Site restoration new"/>
      <sheetName val="Future tax asset new"/>
      <sheetName val="To HHL new"/>
      <sheetName val="to hosi new"/>
      <sheetName val=" other intercompany new"/>
      <sheetName val=" capital stock new"/>
      <sheetName val="Pref shares new"/>
      <sheetName val="Sales new"/>
      <sheetName val="Prod cost new"/>
      <sheetName val="Royalty new"/>
      <sheetName val="G&amp;A new"/>
      <sheetName val="other income new"/>
      <sheetName val="FX gain_loss new"/>
      <sheetName val="DD&amp;A new"/>
      <sheetName val=" income tax new"/>
      <sheetName val="Kumkol Road Receivable new"/>
      <sheetName val="Income tax"/>
      <sheetName val="_ IS"/>
    </sheetNames>
    <sheetDataSet>
      <sheetData sheetId="0" refreshError="1"/>
      <sheetData sheetId="1" refreshError="1"/>
      <sheetData sheetId="2" refreshError="1">
        <row r="1">
          <cell r="A1" t="str">
            <v>Hurricane Kumkol Munai</v>
          </cell>
        </row>
        <row r="2">
          <cell r="A2" t="str">
            <v>Consolidated Statements of Income   (US Dollars)</v>
          </cell>
        </row>
        <row r="3">
          <cell r="A3" t="str">
            <v>For the Year Ended December 31, 2000</v>
          </cell>
        </row>
        <row r="7">
          <cell r="D7" t="str">
            <v>YTD December 31, 2000</v>
          </cell>
          <cell r="G7" t="str">
            <v>Month of December</v>
          </cell>
          <cell r="I7" t="str">
            <v>YTD November 30, 2000</v>
          </cell>
          <cell r="L7" t="str">
            <v>Month Of November</v>
          </cell>
          <cell r="N7" t="str">
            <v>YTD October 31, 2000</v>
          </cell>
          <cell r="Q7" t="str">
            <v>Month Of October</v>
          </cell>
          <cell r="T7" t="str">
            <v>YTD Sep. 30,  2000</v>
          </cell>
          <cell r="W7" t="str">
            <v>III Quarter</v>
          </cell>
          <cell r="Y7" t="str">
            <v>Month of September</v>
          </cell>
          <cell r="AA7" t="str">
            <v>YTD                 Aug 31, 2000</v>
          </cell>
          <cell r="AC7" t="str">
            <v>Month of August</v>
          </cell>
          <cell r="AE7" t="str">
            <v>YTD                 July 31, 2000</v>
          </cell>
          <cell r="AG7" t="str">
            <v>Month of July</v>
          </cell>
          <cell r="AI7" t="str">
            <v>YTD June 2000</v>
          </cell>
          <cell r="AK7" t="str">
            <v>II Quarter</v>
          </cell>
          <cell r="AM7" t="str">
            <v>Month of June</v>
          </cell>
          <cell r="AO7" t="str">
            <v>YTD May 2000</v>
          </cell>
          <cell r="AQ7" t="str">
            <v>Month of May</v>
          </cell>
          <cell r="AS7" t="str">
            <v>YTD April 2000</v>
          </cell>
          <cell r="AU7" t="str">
            <v>Month of April</v>
          </cell>
          <cell r="AW7" t="str">
            <v>YTD Mar 31, 2000 or   Q1</v>
          </cell>
          <cell r="AY7" t="str">
            <v>Month of March</v>
          </cell>
          <cell r="BA7" t="str">
            <v>YTD February 29, 2000</v>
          </cell>
          <cell r="BC7" t="str">
            <v>Month of February</v>
          </cell>
          <cell r="BE7" t="str">
            <v>YTD January 31, 2000</v>
          </cell>
          <cell r="BG7" t="str">
            <v>YTD December 31, 1999</v>
          </cell>
        </row>
        <row r="9">
          <cell r="A9" t="str">
            <v>Revenue</v>
          </cell>
        </row>
        <row r="10">
          <cell r="A10" t="str">
            <v>Sales</v>
          </cell>
          <cell r="C10" t="str">
            <v>Q</v>
          </cell>
          <cell r="D10">
            <v>313358136.01999998</v>
          </cell>
          <cell r="E10">
            <v>1</v>
          </cell>
          <cell r="G10">
            <v>32485044.469999969</v>
          </cell>
          <cell r="H10">
            <v>1</v>
          </cell>
          <cell r="I10">
            <v>280873091.55000001</v>
          </cell>
          <cell r="J10">
            <v>1</v>
          </cell>
          <cell r="L10">
            <v>37906970.850000024</v>
          </cell>
          <cell r="M10">
            <v>1</v>
          </cell>
          <cell r="N10">
            <v>242966120.69999999</v>
          </cell>
          <cell r="O10">
            <v>0.77536241370957337</v>
          </cell>
          <cell r="Q10">
            <v>36998053.699999988</v>
          </cell>
          <cell r="R10">
            <v>1</v>
          </cell>
          <cell r="T10">
            <v>205968067</v>
          </cell>
          <cell r="U10">
            <v>1</v>
          </cell>
          <cell r="W10">
            <v>82185734.260000005</v>
          </cell>
          <cell r="X10">
            <v>1</v>
          </cell>
          <cell r="Y10">
            <v>37404495.639999986</v>
          </cell>
          <cell r="Z10">
            <v>1</v>
          </cell>
          <cell r="AA10">
            <v>168563571.36000001</v>
          </cell>
          <cell r="AB10">
            <v>1</v>
          </cell>
          <cell r="AC10">
            <v>26957071.120000005</v>
          </cell>
          <cell r="AD10">
            <v>1.5123887901075874</v>
          </cell>
          <cell r="AE10">
            <v>141606500.24000001</v>
          </cell>
          <cell r="AF10">
            <v>1</v>
          </cell>
          <cell r="AG10">
            <v>17824167.500000015</v>
          </cell>
          <cell r="AH10">
            <v>1</v>
          </cell>
          <cell r="AI10">
            <v>123782332.73999999</v>
          </cell>
          <cell r="AJ10">
            <v>1</v>
          </cell>
          <cell r="AK10">
            <v>63542379.615174599</v>
          </cell>
          <cell r="AL10">
            <v>1</v>
          </cell>
          <cell r="AM10">
            <v>27586337.239999995</v>
          </cell>
          <cell r="AN10">
            <v>1</v>
          </cell>
          <cell r="AO10">
            <v>96195995.5</v>
          </cell>
          <cell r="AP10">
            <v>1</v>
          </cell>
          <cell r="AQ10">
            <v>19384542.430000007</v>
          </cell>
          <cell r="AR10">
            <v>1</v>
          </cell>
          <cell r="AS10">
            <v>76811453.069999993</v>
          </cell>
          <cell r="AT10">
            <v>1</v>
          </cell>
          <cell r="AU10">
            <v>16571499.945174597</v>
          </cell>
          <cell r="AV10">
            <v>1</v>
          </cell>
          <cell r="AW10">
            <v>60239953.124825396</v>
          </cell>
          <cell r="AX10">
            <v>1</v>
          </cell>
          <cell r="AY10">
            <v>17598116.4248254</v>
          </cell>
          <cell r="AZ10">
            <v>1</v>
          </cell>
          <cell r="BA10">
            <v>42641836.699999996</v>
          </cell>
          <cell r="BB10">
            <v>1</v>
          </cell>
          <cell r="BC10">
            <v>22133885.149999995</v>
          </cell>
          <cell r="BD10">
            <v>1</v>
          </cell>
          <cell r="BE10">
            <v>20507951.550000001</v>
          </cell>
          <cell r="BF10">
            <v>1</v>
          </cell>
          <cell r="BG10">
            <v>152870251.39528444</v>
          </cell>
          <cell r="BH10">
            <v>1</v>
          </cell>
        </row>
        <row r="11">
          <cell r="D11">
            <v>313358136.01999998</v>
          </cell>
          <cell r="G11">
            <v>32485044.469999969</v>
          </cell>
          <cell r="I11">
            <v>280873091.55000001</v>
          </cell>
          <cell r="L11">
            <v>37906970.850000024</v>
          </cell>
          <cell r="N11">
            <v>242966120.69999999</v>
          </cell>
          <cell r="Q11">
            <v>36998053.699999988</v>
          </cell>
          <cell r="T11">
            <v>205968067</v>
          </cell>
          <cell r="W11">
            <v>82185734.260000005</v>
          </cell>
          <cell r="Y11">
            <v>37404495.639999986</v>
          </cell>
          <cell r="AA11">
            <v>168563571.36000001</v>
          </cell>
          <cell r="AC11">
            <v>26957071.120000005</v>
          </cell>
          <cell r="AD11">
            <v>0.28023069962408159</v>
          </cell>
          <cell r="AE11">
            <v>141606500.24000001</v>
          </cell>
          <cell r="AG11">
            <v>17824167.500000015</v>
          </cell>
          <cell r="AI11">
            <v>123782332.73999999</v>
          </cell>
          <cell r="AK11">
            <v>63542379.615174599</v>
          </cell>
          <cell r="AM11">
            <v>27586337.239999995</v>
          </cell>
          <cell r="AO11">
            <v>96195995.5</v>
          </cell>
          <cell r="AQ11">
            <v>19384542.430000007</v>
          </cell>
          <cell r="AS11">
            <v>76811453.069999993</v>
          </cell>
          <cell r="AU11">
            <v>16571499.945174597</v>
          </cell>
          <cell r="AW11">
            <v>60239953.124825396</v>
          </cell>
          <cell r="AY11">
            <v>17598116.4248254</v>
          </cell>
          <cell r="BA11">
            <v>42641836.699999996</v>
          </cell>
          <cell r="BC11">
            <v>22133885.149999995</v>
          </cell>
          <cell r="BE11">
            <v>20507951.550000001</v>
          </cell>
          <cell r="BG11">
            <v>152870251.39528444</v>
          </cell>
        </row>
        <row r="13">
          <cell r="A13" t="str">
            <v>Expenses</v>
          </cell>
        </row>
        <row r="14">
          <cell r="A14" t="str">
            <v>Production</v>
          </cell>
          <cell r="C14" t="str">
            <v>R</v>
          </cell>
          <cell r="D14">
            <v>33522595.639999956</v>
          </cell>
          <cell r="E14">
            <v>0.10697853920684666</v>
          </cell>
          <cell r="G14">
            <v>4488349.8099999316</v>
          </cell>
          <cell r="H14">
            <v>0.13816665124608143</v>
          </cell>
          <cell r="I14">
            <v>29034245.830000024</v>
          </cell>
          <cell r="J14">
            <v>0.10337140403793879</v>
          </cell>
          <cell r="L14">
            <v>3221141.2900000215</v>
          </cell>
          <cell r="M14">
            <v>8.497490613919681E-2</v>
          </cell>
          <cell r="N14">
            <v>25813104.540000003</v>
          </cell>
          <cell r="O14">
            <v>8.2375727874359359E-2</v>
          </cell>
          <cell r="Q14">
            <v>2549555.5400000028</v>
          </cell>
          <cell r="R14">
            <v>6.8910531366681155E-2</v>
          </cell>
          <cell r="T14">
            <v>23263549</v>
          </cell>
          <cell r="U14">
            <v>0.11294735799991754</v>
          </cell>
          <cell r="W14">
            <v>6081508.9600000009</v>
          </cell>
          <cell r="X14">
            <v>7.3997136057223079E-2</v>
          </cell>
          <cell r="Y14">
            <v>1823018.3400001004</v>
          </cell>
          <cell r="Z14">
            <v>4.8737947372576876E-2</v>
          </cell>
          <cell r="AA14">
            <v>21440530.6599999</v>
          </cell>
          <cell r="AB14">
            <v>0.1271955173173776</v>
          </cell>
          <cell r="AC14">
            <v>4627792.8799998984</v>
          </cell>
          <cell r="AD14">
            <v>0.25963585003338274</v>
          </cell>
          <cell r="AE14">
            <v>16812737.780000001</v>
          </cell>
          <cell r="AF14">
            <v>0.1187285735577473</v>
          </cell>
          <cell r="AG14">
            <v>-369302.25999999791</v>
          </cell>
          <cell r="AH14">
            <v>-2.0719187025144237E-2</v>
          </cell>
          <cell r="AI14">
            <v>17182040.039999999</v>
          </cell>
          <cell r="AJ14">
            <v>0.13880850085520854</v>
          </cell>
          <cell r="AK14">
            <v>9306748.8498149998</v>
          </cell>
          <cell r="AL14">
            <v>0.14646522377944513</v>
          </cell>
          <cell r="AM14">
            <v>1476892.8999999985</v>
          </cell>
          <cell r="AN14">
            <v>5.3537114664810023E-2</v>
          </cell>
          <cell r="AO14">
            <v>15705147.140000001</v>
          </cell>
          <cell r="AP14">
            <v>0.21688165948654259</v>
          </cell>
          <cell r="AQ14">
            <v>3546488.1400000006</v>
          </cell>
          <cell r="AR14">
            <v>0.18295444180881804</v>
          </cell>
          <cell r="AS14">
            <v>12158659</v>
          </cell>
          <cell r="AT14">
            <v>0.15829226650509454</v>
          </cell>
          <cell r="AU14">
            <v>4283367.8098150007</v>
          </cell>
          <cell r="AV14">
            <v>0.25847797869753253</v>
          </cell>
          <cell r="AW14">
            <v>7875291.1901849993</v>
          </cell>
          <cell r="AX14">
            <v>0.1307320271957437</v>
          </cell>
          <cell r="AY14">
            <v>-1610203.5579141155</v>
          </cell>
          <cell r="AZ14">
            <v>-9.1498630821797808E-2</v>
          </cell>
          <cell r="BA14">
            <v>9485494.7480991147</v>
          </cell>
          <cell r="BB14">
            <v>0.22244573597598144</v>
          </cell>
          <cell r="BC14">
            <v>4923983.6536827991</v>
          </cell>
          <cell r="BD14">
            <v>0.22246359463389553</v>
          </cell>
          <cell r="BE14">
            <v>4561511.0944163157</v>
          </cell>
          <cell r="BF14">
            <v>0.22242646142863134</v>
          </cell>
          <cell r="BG14">
            <v>54578656.546226941</v>
          </cell>
          <cell r="BH14">
            <v>0.35702601420534141</v>
          </cell>
        </row>
        <row r="15">
          <cell r="A15" t="str">
            <v>Pipeline Tariff</v>
          </cell>
          <cell r="D15">
            <v>24805521.739999998</v>
          </cell>
          <cell r="E15">
            <v>7.9160292612976205E-2</v>
          </cell>
          <cell r="G15">
            <v>2394564.0799999982</v>
          </cell>
          <cell r="H15">
            <v>7.37128152067449E-2</v>
          </cell>
          <cell r="I15">
            <v>22410957.66</v>
          </cell>
          <cell r="J15">
            <v>7.9790333550020701E-2</v>
          </cell>
          <cell r="L15">
            <v>1951751.17</v>
          </cell>
          <cell r="M15">
            <v>5.1487922306511613E-2</v>
          </cell>
          <cell r="N15">
            <v>20459206.489999998</v>
          </cell>
          <cell r="O15">
            <v>6.5290171654244833E-2</v>
          </cell>
          <cell r="Q15">
            <v>2783919.4899999984</v>
          </cell>
          <cell r="R15">
            <v>7.5245025388997674E-2</v>
          </cell>
          <cell r="T15">
            <v>17675287</v>
          </cell>
          <cell r="U15">
            <v>8.5815666755759759E-2</v>
          </cell>
          <cell r="W15">
            <v>6731287</v>
          </cell>
          <cell r="X15">
            <v>8.1903350509774944E-2</v>
          </cell>
          <cell r="Y15">
            <v>6731287</v>
          </cell>
          <cell r="AA15">
            <v>10944000</v>
          </cell>
          <cell r="AB15">
            <v>6.4925060092770451E-2</v>
          </cell>
          <cell r="AC15">
            <v>0</v>
          </cell>
          <cell r="AE15">
            <v>10944000</v>
          </cell>
          <cell r="AF15">
            <v>7.7284587794004503E-2</v>
          </cell>
          <cell r="AG15">
            <v>0</v>
          </cell>
          <cell r="AI15">
            <v>10944000</v>
          </cell>
          <cell r="AJ15">
            <v>8.8413263490416269E-2</v>
          </cell>
          <cell r="AK15">
            <v>5786000</v>
          </cell>
          <cell r="AM15">
            <v>5786000</v>
          </cell>
          <cell r="AO15">
            <v>5158000</v>
          </cell>
          <cell r="AQ15">
            <v>0</v>
          </cell>
          <cell r="AS15">
            <v>5158000</v>
          </cell>
          <cell r="AU15">
            <v>0</v>
          </cell>
          <cell r="AW15">
            <v>5158000</v>
          </cell>
        </row>
        <row r="16">
          <cell r="A16" t="str">
            <v>Royalty</v>
          </cell>
          <cell r="C16" t="str">
            <v>S</v>
          </cell>
          <cell r="D16">
            <v>33685749.969999999</v>
          </cell>
          <cell r="E16">
            <v>0.10749920330088387</v>
          </cell>
          <cell r="G16">
            <v>6467857.6099999994</v>
          </cell>
          <cell r="H16">
            <v>0.19910262446994906</v>
          </cell>
          <cell r="I16">
            <v>27217892.359999999</v>
          </cell>
          <cell r="J16">
            <v>9.6904592069670614E-2</v>
          </cell>
          <cell r="L16">
            <v>5145289.0600004122</v>
          </cell>
          <cell r="M16">
            <v>0.13573464047973141</v>
          </cell>
          <cell r="N16">
            <v>22072603.299999587</v>
          </cell>
          <cell r="O16">
            <v>7.0438902848818361E-2</v>
          </cell>
          <cell r="Q16">
            <v>3740884.8299995884</v>
          </cell>
          <cell r="R16">
            <v>0.10111031408118611</v>
          </cell>
          <cell r="T16">
            <v>18331718.469999999</v>
          </cell>
          <cell r="U16">
            <v>8.9002721329612705E-2</v>
          </cell>
          <cell r="W16">
            <v>6963802.1999999993</v>
          </cell>
          <cell r="X16">
            <v>8.4732493573270881E-2</v>
          </cell>
          <cell r="Y16">
            <v>2099857.0599999987</v>
          </cell>
          <cell r="Z16">
            <v>5.6139162527683785E-2</v>
          </cell>
          <cell r="AA16">
            <v>16231861.41</v>
          </cell>
          <cell r="AB16">
            <v>9.6295191654036147E-2</v>
          </cell>
          <cell r="AC16">
            <v>2789066.3800000008</v>
          </cell>
          <cell r="AD16">
            <v>0.15647667022877779</v>
          </cell>
          <cell r="AE16">
            <v>13442795.029999999</v>
          </cell>
          <cell r="AF16">
            <v>9.493063529722609E-2</v>
          </cell>
          <cell r="AG16">
            <v>2074878.7599999998</v>
          </cell>
          <cell r="AH16">
            <v>0.11640817221898291</v>
          </cell>
          <cell r="AI16">
            <v>11367916.27</v>
          </cell>
          <cell r="AJ16">
            <v>9.1837954725557391E-2</v>
          </cell>
          <cell r="AK16">
            <v>5683154.3599999994</v>
          </cell>
          <cell r="AL16">
            <v>8.9438802802449688E-2</v>
          </cell>
          <cell r="AM16">
            <v>2282911.7399999984</v>
          </cell>
          <cell r="AN16">
            <v>8.275515956100879E-2</v>
          </cell>
          <cell r="AO16">
            <v>9085004.5300000012</v>
          </cell>
          <cell r="AP16">
            <v>9.4442647875087493E-2</v>
          </cell>
          <cell r="AQ16">
            <v>1601763.5300000012</v>
          </cell>
          <cell r="AR16">
            <v>8.2630969277926902E-2</v>
          </cell>
          <cell r="AS16">
            <v>7483241</v>
          </cell>
          <cell r="AT16">
            <v>9.7423505231444524E-2</v>
          </cell>
          <cell r="AU16">
            <v>1798479.0899999999</v>
          </cell>
          <cell r="AV16">
            <v>0.10852844316749331</v>
          </cell>
          <cell r="AW16">
            <v>5684761.9100000001</v>
          </cell>
          <cell r="AX16">
            <v>9.4368631034961112E-2</v>
          </cell>
          <cell r="AY16">
            <v>819191.0377555415</v>
          </cell>
          <cell r="AZ16">
            <v>4.6549927161518317E-2</v>
          </cell>
          <cell r="BA16">
            <v>4865570.8722444586</v>
          </cell>
          <cell r="BB16">
            <v>0.11410321995451146</v>
          </cell>
          <cell r="BC16">
            <v>2398363.80630833</v>
          </cell>
          <cell r="BD16">
            <v>0.1083571090233262</v>
          </cell>
          <cell r="BE16">
            <v>2467207.0659361286</v>
          </cell>
          <cell r="BF16">
            <v>0.12030490026860477</v>
          </cell>
          <cell r="BG16">
            <v>16631733.172786128</v>
          </cell>
          <cell r="BH16">
            <v>0.10879640100663276</v>
          </cell>
        </row>
        <row r="17">
          <cell r="A17" t="str">
            <v>General and administrative</v>
          </cell>
          <cell r="C17" t="str">
            <v>T</v>
          </cell>
          <cell r="D17">
            <v>23516654.680000015</v>
          </cell>
          <cell r="E17">
            <v>7.504721268350624E-2</v>
          </cell>
          <cell r="G17">
            <v>2334858.2200000063</v>
          </cell>
          <cell r="H17">
            <v>7.1874866052784828E-2</v>
          </cell>
          <cell r="I17">
            <v>21181796.460000008</v>
          </cell>
          <cell r="J17">
            <v>7.5414117967328678E-2</v>
          </cell>
          <cell r="L17">
            <v>2232631.7300000079</v>
          </cell>
          <cell r="M17">
            <v>5.8897656023074355E-2</v>
          </cell>
          <cell r="N17">
            <v>18949164.73</v>
          </cell>
          <cell r="O17">
            <v>6.0471270893667099E-2</v>
          </cell>
          <cell r="Q17">
            <v>2311000.7300000004</v>
          </cell>
          <cell r="R17">
            <v>6.2462764899441213E-2</v>
          </cell>
          <cell r="T17">
            <v>16638164</v>
          </cell>
          <cell r="U17">
            <v>8.0780308532001716E-2</v>
          </cell>
          <cell r="W17">
            <v>5843122.540000001</v>
          </cell>
          <cell r="X17">
            <v>7.1096554561584813E-2</v>
          </cell>
          <cell r="Y17">
            <v>3222784.7816666681</v>
          </cell>
          <cell r="Z17">
            <v>8.6160359243562551E-2</v>
          </cell>
          <cell r="AA17">
            <v>13415379.218333332</v>
          </cell>
          <cell r="AB17">
            <v>7.9586467645979111E-2</v>
          </cell>
          <cell r="AC17">
            <v>967189.88833332621</v>
          </cell>
          <cell r="AD17">
            <v>5.4262836585962593E-2</v>
          </cell>
          <cell r="AE17">
            <v>12448189.330000006</v>
          </cell>
          <cell r="AF17">
            <v>8.7906906172402738E-2</v>
          </cell>
          <cell r="AG17">
            <v>1653147.8700000066</v>
          </cell>
          <cell r="AH17">
            <v>9.2747550201152745E-2</v>
          </cell>
          <cell r="AI17">
            <v>10795041.459999999</v>
          </cell>
          <cell r="AJ17">
            <v>8.7209872532250349E-2</v>
          </cell>
          <cell r="AK17">
            <v>5304335.3399999989</v>
          </cell>
          <cell r="AL17">
            <v>8.3477127739378321E-2</v>
          </cell>
          <cell r="AM17">
            <v>2745440.9099999964</v>
          </cell>
          <cell r="AN17">
            <v>9.9521762752146969E-2</v>
          </cell>
          <cell r="AO17">
            <v>8049600.5500000026</v>
          </cell>
          <cell r="AP17">
            <v>8.3679164690384666E-2</v>
          </cell>
          <cell r="AQ17">
            <v>1628358.5500000026</v>
          </cell>
          <cell r="AR17">
            <v>8.4002939758841752E-2</v>
          </cell>
          <cell r="AS17">
            <v>6421242</v>
          </cell>
          <cell r="AT17">
            <v>8.3597455110609328E-2</v>
          </cell>
          <cell r="AU17">
            <v>930535.87999999989</v>
          </cell>
          <cell r="AV17">
            <v>5.6152785389288778E-2</v>
          </cell>
          <cell r="AW17">
            <v>5490706.1200000001</v>
          </cell>
          <cell r="AX17">
            <v>9.114725087223273E-2</v>
          </cell>
          <cell r="AY17">
            <v>3207894.4491837029</v>
          </cell>
          <cell r="AZ17">
            <v>0.18228623858053206</v>
          </cell>
          <cell r="BA17">
            <v>2282811.6708162972</v>
          </cell>
          <cell r="BB17">
            <v>5.3534553093401285E-2</v>
          </cell>
          <cell r="BC17">
            <v>729304.41081629717</v>
          </cell>
          <cell r="BD17">
            <v>3.2949679004560001E-2</v>
          </cell>
          <cell r="BE17">
            <v>1553507.26</v>
          </cell>
          <cell r="BF17">
            <v>7.5751459438180693E-2</v>
          </cell>
          <cell r="BG17">
            <v>27094146.414564937</v>
          </cell>
          <cell r="BH17">
            <v>0.17723622593192587</v>
          </cell>
        </row>
        <row r="18">
          <cell r="A18" t="str">
            <v>Interest Expense</v>
          </cell>
          <cell r="D18">
            <v>75780.23</v>
          </cell>
          <cell r="E18">
            <v>2.4183265500137948E-4</v>
          </cell>
          <cell r="G18">
            <v>0</v>
          </cell>
          <cell r="H18">
            <v>0</v>
          </cell>
          <cell r="I18">
            <v>75780.23</v>
          </cell>
          <cell r="J18">
            <v>2.6980238506225815E-4</v>
          </cell>
          <cell r="L18">
            <v>0</v>
          </cell>
          <cell r="M18">
            <v>0</v>
          </cell>
          <cell r="N18">
            <v>75780.229999999938</v>
          </cell>
          <cell r="O18">
            <v>2.4183265500137929E-4</v>
          </cell>
          <cell r="Q18">
            <v>75780.229999999938</v>
          </cell>
          <cell r="R18">
            <v>2.0482220663407481E-3</v>
          </cell>
          <cell r="U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B18">
            <v>0</v>
          </cell>
          <cell r="AC18">
            <v>0</v>
          </cell>
          <cell r="AF18">
            <v>0</v>
          </cell>
          <cell r="AG18">
            <v>0</v>
          </cell>
          <cell r="AJ18">
            <v>0</v>
          </cell>
          <cell r="AK18">
            <v>0</v>
          </cell>
          <cell r="AM18">
            <v>0</v>
          </cell>
        </row>
        <row r="19">
          <cell r="A19" t="str">
            <v>Intercompany expense</v>
          </cell>
          <cell r="D19">
            <v>1632949</v>
          </cell>
          <cell r="E19">
            <v>5.2111268618721222E-3</v>
          </cell>
          <cell r="G19">
            <v>0</v>
          </cell>
          <cell r="H19">
            <v>0</v>
          </cell>
          <cell r="I19">
            <v>1632949</v>
          </cell>
          <cell r="J19">
            <v>5.8138321153819337E-3</v>
          </cell>
          <cell r="L19">
            <v>0</v>
          </cell>
          <cell r="M19">
            <v>0</v>
          </cell>
          <cell r="N19">
            <v>1632949</v>
          </cell>
          <cell r="O19">
            <v>5.2111268618721222E-3</v>
          </cell>
          <cell r="Q19">
            <v>0</v>
          </cell>
          <cell r="R19">
            <v>0</v>
          </cell>
          <cell r="T19">
            <v>1632949</v>
          </cell>
          <cell r="U19">
            <v>7.9281658743731373E-3</v>
          </cell>
          <cell r="W19">
            <v>1632949</v>
          </cell>
          <cell r="X19">
            <v>1.9869007860099635E-2</v>
          </cell>
          <cell r="Y19">
            <v>1632949</v>
          </cell>
          <cell r="Z19">
            <v>4.3656490271018145E-2</v>
          </cell>
          <cell r="AB19">
            <v>0</v>
          </cell>
          <cell r="AC19">
            <v>0</v>
          </cell>
          <cell r="AF19">
            <v>0</v>
          </cell>
          <cell r="AG19">
            <v>0</v>
          </cell>
          <cell r="AJ19">
            <v>0</v>
          </cell>
          <cell r="AK19">
            <v>0</v>
          </cell>
          <cell r="AM19">
            <v>0</v>
          </cell>
        </row>
        <row r="20">
          <cell r="A20" t="str">
            <v>Crude Oil Purchases</v>
          </cell>
          <cell r="D20">
            <v>4242002.49</v>
          </cell>
          <cell r="E20">
            <v>1.3537234245385145E-2</v>
          </cell>
          <cell r="G20">
            <v>0.44000000040978193</v>
          </cell>
          <cell r="H20">
            <v>1.3544694415183061E-8</v>
          </cell>
          <cell r="I20">
            <v>4242002.05</v>
          </cell>
          <cell r="J20">
            <v>1.5102913656094586E-2</v>
          </cell>
          <cell r="L20">
            <v>0</v>
          </cell>
          <cell r="M20">
            <v>0</v>
          </cell>
          <cell r="N20">
            <v>4242002.05</v>
          </cell>
          <cell r="O20">
            <v>1.3537232841240974E-2</v>
          </cell>
          <cell r="Q20">
            <v>2.0499999998137355</v>
          </cell>
          <cell r="R20">
            <v>5.5408320027756924E-8</v>
          </cell>
          <cell r="T20">
            <v>4242000</v>
          </cell>
          <cell r="U20">
            <v>2.0595425600610215E-2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4242000</v>
          </cell>
          <cell r="AB20">
            <v>2.5165579761835914E-2</v>
          </cell>
          <cell r="AC20">
            <v>0</v>
          </cell>
          <cell r="AE20">
            <v>4242000</v>
          </cell>
          <cell r="AF20">
            <v>2.9956251957434857E-2</v>
          </cell>
          <cell r="AG20">
            <v>0</v>
          </cell>
          <cell r="AI20">
            <v>4242000</v>
          </cell>
          <cell r="AJ20">
            <v>3.4269834039322537E-2</v>
          </cell>
          <cell r="AK20">
            <v>4242000</v>
          </cell>
          <cell r="AM20">
            <v>4242000</v>
          </cell>
        </row>
        <row r="21">
          <cell r="A21" t="str">
            <v>Restructuring Expense</v>
          </cell>
          <cell r="D21">
            <v>29722216.649999581</v>
          </cell>
          <cell r="E21">
            <v>9.4850630104917941E-2</v>
          </cell>
          <cell r="G21">
            <v>-0.35000000149011612</v>
          </cell>
          <cell r="H21">
            <v>-1.0774188775186752E-8</v>
          </cell>
          <cell r="I21">
            <v>29722216.999999583</v>
          </cell>
          <cell r="J21">
            <v>0.10582080624376415</v>
          </cell>
          <cell r="L21">
            <v>-4.1723251342773438E-7</v>
          </cell>
          <cell r="M21">
            <v>-1.1006748998192086E-14</v>
          </cell>
          <cell r="N21">
            <v>29722217</v>
          </cell>
          <cell r="O21">
            <v>9.4850631221852139E-2</v>
          </cell>
          <cell r="Q21">
            <v>0</v>
          </cell>
          <cell r="R21">
            <v>0</v>
          </cell>
          <cell r="T21">
            <v>29722217</v>
          </cell>
          <cell r="U21">
            <v>0.14430497616895147</v>
          </cell>
          <cell r="W21">
            <v>29722217</v>
          </cell>
          <cell r="X21">
            <v>0.36164691193208542</v>
          </cell>
          <cell r="Y21">
            <v>29722217</v>
          </cell>
          <cell r="Z21">
            <v>0.79461616822913028</v>
          </cell>
        </row>
        <row r="22">
          <cell r="A22" t="str">
            <v>Other non-operating (income) expense</v>
          </cell>
          <cell r="C22" t="str">
            <v>U</v>
          </cell>
          <cell r="D22">
            <v>-3952397.97</v>
          </cell>
          <cell r="E22">
            <v>-1.2613037657805507E-2</v>
          </cell>
          <cell r="G22">
            <v>-841063.90000000037</v>
          </cell>
          <cell r="H22">
            <v>-2.5890803405755693E-2</v>
          </cell>
          <cell r="I22">
            <v>-3111334.07</v>
          </cell>
          <cell r="J22">
            <v>-1.10773661258545E-2</v>
          </cell>
          <cell r="L22">
            <v>223333.43</v>
          </cell>
          <cell r="M22">
            <v>5.8916190081170789E-3</v>
          </cell>
          <cell r="N22">
            <v>-3334667.5</v>
          </cell>
          <cell r="O22">
            <v>-1.0641713479515865E-2</v>
          </cell>
          <cell r="Q22">
            <v>-384346.5</v>
          </cell>
          <cell r="R22">
            <v>-1.0388289695357681E-2</v>
          </cell>
          <cell r="T22">
            <v>-2950321</v>
          </cell>
          <cell r="U22">
            <v>-1.4324167056439871E-2</v>
          </cell>
          <cell r="W22">
            <v>-2082693.17</v>
          </cell>
          <cell r="X22">
            <v>-2.5341297839005274E-2</v>
          </cell>
          <cell r="Y22">
            <v>-1883449.0016666618</v>
          </cell>
          <cell r="Z22">
            <v>-5.0353546263367355E-2</v>
          </cell>
          <cell r="AA22">
            <v>-1066871.9983333382</v>
          </cell>
          <cell r="AB22">
            <v>-6.3291966925334495E-3</v>
          </cell>
          <cell r="AC22">
            <v>-58028.678333338234</v>
          </cell>
          <cell r="AD22">
            <v>-3.2556178757486534E-3</v>
          </cell>
          <cell r="AE22">
            <v>-1008843.32</v>
          </cell>
          <cell r="AF22">
            <v>-7.1242726731482976E-3</v>
          </cell>
          <cell r="AG22">
            <v>-141215.49</v>
          </cell>
          <cell r="AH22">
            <v>-7.9226976519380151E-3</v>
          </cell>
          <cell r="AI22">
            <v>-867627.83</v>
          </cell>
          <cell r="AJ22">
            <v>-7.0093026265906511E-3</v>
          </cell>
          <cell r="AK22">
            <v>-2062433.2498150398</v>
          </cell>
          <cell r="AL22">
            <v>-3.2457601718814268E-2</v>
          </cell>
          <cell r="AM22">
            <v>254877.02000000014</v>
          </cell>
          <cell r="AN22">
            <v>9.2392483200136565E-3</v>
          </cell>
          <cell r="AO22">
            <v>-1122504.8500000001</v>
          </cell>
          <cell r="AP22">
            <v>-1.1668935324859755E-2</v>
          </cell>
          <cell r="AQ22">
            <v>-818712.85000000009</v>
          </cell>
          <cell r="AR22">
            <v>-4.2235345660413391E-2</v>
          </cell>
          <cell r="AS22">
            <v>-303792</v>
          </cell>
          <cell r="AT22">
            <v>-3.9550351914726511E-3</v>
          </cell>
          <cell r="AU22">
            <v>-1498597.4198150397</v>
          </cell>
          <cell r="AV22">
            <v>-9.0432213425038308E-2</v>
          </cell>
          <cell r="AW22">
            <v>1194805.4198150397</v>
          </cell>
          <cell r="AX22">
            <v>1.9834102748042318E-2</v>
          </cell>
          <cell r="AY22">
            <v>2682752.5799672557</v>
          </cell>
          <cell r="AZ22">
            <v>0.15244543877336422</v>
          </cell>
          <cell r="BA22">
            <v>-1487947.1601522157</v>
          </cell>
          <cell r="BB22">
            <v>-3.4894068250869124E-2</v>
          </cell>
          <cell r="BC22">
            <v>-963100.294641293</v>
          </cell>
          <cell r="BD22">
            <v>-4.3512482698560187E-2</v>
          </cell>
          <cell r="BE22">
            <v>-524846.86551092274</v>
          </cell>
          <cell r="BF22">
            <v>-2.5592359345656963E-2</v>
          </cell>
          <cell r="BG22">
            <v>-14061433.370401369</v>
          </cell>
          <cell r="BH22">
            <v>-9.1982797451166609E-2</v>
          </cell>
        </row>
        <row r="23">
          <cell r="A23" t="str">
            <v>Foreign Exchange (Gain) / Loss</v>
          </cell>
          <cell r="C23" t="str">
            <v>V</v>
          </cell>
          <cell r="D23">
            <v>13890317.32</v>
          </cell>
          <cell r="E23">
            <v>4.4327291119428458E-2</v>
          </cell>
          <cell r="G23">
            <v>-202807.90000000037</v>
          </cell>
          <cell r="H23">
            <v>-6.243115972560667E-3</v>
          </cell>
          <cell r="I23">
            <v>14093125.220000001</v>
          </cell>
          <cell r="J23">
            <v>5.0176131655143598E-2</v>
          </cell>
          <cell r="L23">
            <v>658449.97000000067</v>
          </cell>
          <cell r="M23">
            <v>1.7370155283721392E-2</v>
          </cell>
          <cell r="N23">
            <v>13434675.25</v>
          </cell>
          <cell r="O23">
            <v>4.2873229400185529E-2</v>
          </cell>
          <cell r="Q23">
            <v>-189640.75</v>
          </cell>
          <cell r="R23">
            <v>-5.1256953011017455E-3</v>
          </cell>
          <cell r="T23">
            <v>13624316</v>
          </cell>
          <cell r="U23">
            <v>6.6147710169071991E-2</v>
          </cell>
          <cell r="W23">
            <v>-1327276.3500000015</v>
          </cell>
          <cell r="X23">
            <v>-1.6149717003209767E-2</v>
          </cell>
          <cell r="Y23">
            <v>-1194949.9900000002</v>
          </cell>
          <cell r="Z23">
            <v>-3.194669436264589E-2</v>
          </cell>
          <cell r="AA23">
            <v>14819265.99</v>
          </cell>
          <cell r="AB23">
            <v>8.7914997709384074E-2</v>
          </cell>
          <cell r="AC23">
            <v>-155813.13999999873</v>
          </cell>
          <cell r="AD23">
            <v>-8.7416783981635379E-3</v>
          </cell>
          <cell r="AE23">
            <v>14975079.129999999</v>
          </cell>
          <cell r="AF23">
            <v>0.10575135396058566</v>
          </cell>
          <cell r="AG23">
            <v>23486.779999997467</v>
          </cell>
          <cell r="AH23">
            <v>1.3176929581702735E-3</v>
          </cell>
          <cell r="AI23">
            <v>14951592.350000001</v>
          </cell>
          <cell r="AJ23">
            <v>0.12078938907546073</v>
          </cell>
          <cell r="AK23">
            <v>14268988.130000001</v>
          </cell>
          <cell r="AL23">
            <v>0.224558605082401</v>
          </cell>
          <cell r="AM23">
            <v>-226555.66999999806</v>
          </cell>
          <cell r="AN23">
            <v>-8.2126042333555589E-3</v>
          </cell>
          <cell r="AO23">
            <v>15178148.02</v>
          </cell>
          <cell r="AP23">
            <v>0.15778357447322222</v>
          </cell>
          <cell r="AQ23">
            <v>14580802.02</v>
          </cell>
          <cell r="AR23">
            <v>0.7521870620703629</v>
          </cell>
          <cell r="AS23">
            <v>597346</v>
          </cell>
          <cell r="AT23">
            <v>7.7767829682329438E-3</v>
          </cell>
          <cell r="AU23">
            <v>-85258.219999999972</v>
          </cell>
          <cell r="AV23">
            <v>-5.1448704270627022E-3</v>
          </cell>
          <cell r="AW23">
            <v>682604.22</v>
          </cell>
          <cell r="AX23">
            <v>1.1331420172016916E-2</v>
          </cell>
          <cell r="AY23">
            <v>297688.04359165358</v>
          </cell>
          <cell r="AZ23">
            <v>1.6915903748182363E-2</v>
          </cell>
          <cell r="BA23">
            <v>384916.17640834639</v>
          </cell>
          <cell r="BB23">
            <v>9.0267260089279041E-3</v>
          </cell>
          <cell r="BC23">
            <v>-33273.283332027611</v>
          </cell>
          <cell r="BD23">
            <v>-1.5032735150894926E-3</v>
          </cell>
          <cell r="BE23">
            <v>418189.459740374</v>
          </cell>
          <cell r="BF23">
            <v>2.0391576346413497E-2</v>
          </cell>
          <cell r="BG23">
            <v>-3592309.9879094586</v>
          </cell>
          <cell r="BH23">
            <v>-2.3499078173297685E-2</v>
          </cell>
        </row>
        <row r="24">
          <cell r="A24" t="str">
            <v>Depletion  and depreciation</v>
          </cell>
          <cell r="C24" t="str">
            <v>W</v>
          </cell>
          <cell r="D24">
            <v>7237182.8600000003</v>
          </cell>
          <cell r="E24">
            <v>2.3095563919036364E-2</v>
          </cell>
          <cell r="G24">
            <v>3687697.5110000004</v>
          </cell>
          <cell r="H24">
            <v>0.1135198541718359</v>
          </cell>
          <cell r="I24">
            <v>3549485.3489999999</v>
          </cell>
          <cell r="J24">
            <v>1.2637327874351158E-2</v>
          </cell>
          <cell r="L24">
            <v>613246.19999999995</v>
          </cell>
          <cell r="M24">
            <v>1.6177663006275253E-2</v>
          </cell>
          <cell r="N24">
            <v>2936239.1490000002</v>
          </cell>
          <cell r="O24">
            <v>9.3702342830268674E-3</v>
          </cell>
          <cell r="Q24">
            <v>622961.43383676698</v>
          </cell>
          <cell r="R24">
            <v>1.6837681216641056E-2</v>
          </cell>
          <cell r="T24">
            <v>2313277.7151632332</v>
          </cell>
          <cell r="U24">
            <v>1.1231244478122102E-2</v>
          </cell>
          <cell r="W24">
            <v>1322912.8351632333</v>
          </cell>
          <cell r="X24">
            <v>1.6096623666804644E-2</v>
          </cell>
          <cell r="Y24">
            <v>261467.75516323326</v>
          </cell>
          <cell r="Z24">
            <v>6.99027618711218E-3</v>
          </cell>
          <cell r="AA24">
            <v>2051809.96</v>
          </cell>
          <cell r="AB24">
            <v>1.2172321358913095E-2</v>
          </cell>
          <cell r="AC24">
            <v>483214.85999999987</v>
          </cell>
          <cell r="AD24">
            <v>2.7110094202155554E-2</v>
          </cell>
          <cell r="AE24">
            <v>1568595.1</v>
          </cell>
          <cell r="AF24">
            <v>1.1077140507967405E-2</v>
          </cell>
          <cell r="AG24">
            <v>578230.22000000009</v>
          </cell>
          <cell r="AH24">
            <v>3.244079814667359E-2</v>
          </cell>
          <cell r="AI24">
            <v>990364.88</v>
          </cell>
          <cell r="AJ24">
            <v>8.0008581037184293E-3</v>
          </cell>
          <cell r="AK24">
            <v>513861.52250660572</v>
          </cell>
          <cell r="AL24">
            <v>8.0869102734057834E-3</v>
          </cell>
          <cell r="AM24">
            <v>-329747.2300000001</v>
          </cell>
          <cell r="AN24">
            <v>-1.1953280608846793E-2</v>
          </cell>
          <cell r="AO24">
            <v>1320112.1100000001</v>
          </cell>
          <cell r="AP24">
            <v>1.3723150357126873E-2</v>
          </cell>
          <cell r="AQ24">
            <v>258380.1100000001</v>
          </cell>
          <cell r="AR24">
            <v>1.3329182823532864E-2</v>
          </cell>
          <cell r="AS24">
            <v>1061732</v>
          </cell>
          <cell r="AT24">
            <v>1.3822574076712491E-2</v>
          </cell>
          <cell r="AU24">
            <v>585228.64250660571</v>
          </cell>
          <cell r="AV24">
            <v>3.5315369425989507E-2</v>
          </cell>
          <cell r="AW24">
            <v>476503.35749339429</v>
          </cell>
          <cell r="AX24">
            <v>7.9100884508660624E-3</v>
          </cell>
          <cell r="AY24">
            <v>70809.928040700848</v>
          </cell>
          <cell r="AZ24">
            <v>4.0237219899744688E-3</v>
          </cell>
          <cell r="BA24">
            <v>405693.42945269344</v>
          </cell>
          <cell r="BB24">
            <v>9.5139764336814661E-3</v>
          </cell>
          <cell r="BC24">
            <v>240861.92632387229</v>
          </cell>
          <cell r="BD24">
            <v>1.0882044642933929E-2</v>
          </cell>
          <cell r="BE24">
            <v>164831.50312882115</v>
          </cell>
          <cell r="BF24">
            <v>8.0374435607061465E-3</v>
          </cell>
          <cell r="BG24">
            <v>3906804.2612899183</v>
          </cell>
          <cell r="BH24">
            <v>2.5556340920692897E-2</v>
          </cell>
        </row>
        <row r="25">
          <cell r="D25">
            <v>168378572.60999957</v>
          </cell>
          <cell r="E25">
            <v>0.53733588905204888</v>
          </cell>
          <cell r="G25">
            <v>18329455.520999938</v>
          </cell>
          <cell r="H25">
            <v>0.56424289453958554</v>
          </cell>
          <cell r="I25">
            <v>150049117.08899963</v>
          </cell>
          <cell r="J25">
            <v>0.53422389542890203</v>
          </cell>
          <cell r="L25">
            <v>14045842.850000024</v>
          </cell>
          <cell r="M25">
            <v>0.37053456224661685</v>
          </cell>
          <cell r="N25">
            <v>136003274.23899961</v>
          </cell>
          <cell r="O25">
            <v>0.43401864705475285</v>
          </cell>
          <cell r="Q25">
            <v>11510117.053836359</v>
          </cell>
          <cell r="R25">
            <v>0.31110060943114859</v>
          </cell>
          <cell r="T25">
            <v>124493157.18516323</v>
          </cell>
          <cell r="U25">
            <v>0.60442940985198079</v>
          </cell>
          <cell r="W25">
            <v>54887830.015163235</v>
          </cell>
          <cell r="X25">
            <v>0.66785106331862842</v>
          </cell>
          <cell r="Y25">
            <v>42415181.945163332</v>
          </cell>
          <cell r="Z25">
            <v>1.1339594671557334</v>
          </cell>
          <cell r="AA25">
            <v>82077975.23999989</v>
          </cell>
          <cell r="AB25">
            <v>0.48692593884776292</v>
          </cell>
          <cell r="AC25">
            <v>8653422.1899998877</v>
          </cell>
          <cell r="AD25">
            <v>0.48548815477636642</v>
          </cell>
          <cell r="AE25">
            <v>73424553.049999997</v>
          </cell>
          <cell r="AF25">
            <v>0.51851117657422019</v>
          </cell>
          <cell r="AG25">
            <v>3819225.8800000059</v>
          </cell>
          <cell r="AH25">
            <v>0.21427232884789726</v>
          </cell>
          <cell r="AI25">
            <v>69605327.170000002</v>
          </cell>
          <cell r="AJ25">
            <v>0.56232037019534364</v>
          </cell>
          <cell r="AK25">
            <v>43042654.952506565</v>
          </cell>
          <cell r="AL25">
            <v>0.67738500215417674</v>
          </cell>
          <cell r="AM25">
            <v>16231819.669999994</v>
          </cell>
          <cell r="AN25">
            <v>0.5884006828736934</v>
          </cell>
          <cell r="AO25">
            <v>53373507.499999985</v>
          </cell>
          <cell r="AP25">
            <v>0.55484126155750413</v>
          </cell>
          <cell r="AQ25">
            <v>20797079.500000004</v>
          </cell>
          <cell r="AR25">
            <v>1.0728692500790691</v>
          </cell>
          <cell r="AS25">
            <v>32576428</v>
          </cell>
          <cell r="AT25">
            <v>0.42410899283876813</v>
          </cell>
          <cell r="AU25">
            <v>6013755.7825065665</v>
          </cell>
          <cell r="AV25">
            <v>0.36289749282820311</v>
          </cell>
          <cell r="AW25">
            <v>26562672.2174934</v>
          </cell>
          <cell r="AX25">
            <v>0.4409477570882554</v>
          </cell>
          <cell r="AY25">
            <v>5468132.48062474</v>
          </cell>
          <cell r="AZ25">
            <v>0.31072259943177366</v>
          </cell>
          <cell r="BA25">
            <v>15936539.736868694</v>
          </cell>
          <cell r="BB25">
            <v>0.37373014321563441</v>
          </cell>
          <cell r="BC25">
            <v>7296140.219157978</v>
          </cell>
          <cell r="BD25">
            <v>0.32963667109106598</v>
          </cell>
          <cell r="BE25">
            <v>8640399.5177107155</v>
          </cell>
          <cell r="BF25">
            <v>0.42131948169687944</v>
          </cell>
          <cell r="BG25">
            <v>84557597.036557108</v>
          </cell>
          <cell r="BH25">
            <v>0.5531331064401287</v>
          </cell>
        </row>
        <row r="26">
          <cell r="A26" t="str">
            <v>Income Before Income Taxes</v>
          </cell>
          <cell r="D26">
            <v>144979563.41000041</v>
          </cell>
          <cell r="E26">
            <v>0.46266411094795107</v>
          </cell>
          <cell r="G26">
            <v>14155588.949000031</v>
          </cell>
          <cell r="H26">
            <v>0.43575710546041446</v>
          </cell>
          <cell r="I26">
            <v>130823974.46100038</v>
          </cell>
          <cell r="J26">
            <v>0.46577610457109797</v>
          </cell>
          <cell r="L26">
            <v>23861128</v>
          </cell>
          <cell r="M26">
            <v>0.62946543775338315</v>
          </cell>
          <cell r="N26">
            <v>106962846.46100038</v>
          </cell>
          <cell r="O26">
            <v>0.34134376665482052</v>
          </cell>
          <cell r="Q26">
            <v>25487936.646163628</v>
          </cell>
          <cell r="R26">
            <v>0.6888993905688513</v>
          </cell>
          <cell r="T26">
            <v>81474909.81483677</v>
          </cell>
          <cell r="U26">
            <v>0.39557059014801926</v>
          </cell>
          <cell r="W26">
            <v>27297904.24483677</v>
          </cell>
          <cell r="X26">
            <v>0.33214893668137152</v>
          </cell>
          <cell r="Y26">
            <v>-5010686.3051633462</v>
          </cell>
          <cell r="Z26">
            <v>-0.13395946715573326</v>
          </cell>
          <cell r="AA26">
            <v>86485596.120000124</v>
          </cell>
          <cell r="AB26">
            <v>0.51307406115223708</v>
          </cell>
          <cell r="AC26">
            <v>18303648.930000119</v>
          </cell>
          <cell r="AD26">
            <v>1.0269006353312211</v>
          </cell>
          <cell r="AE26">
            <v>68181947.190000013</v>
          </cell>
          <cell r="AF26">
            <v>0.48148882342577981</v>
          </cell>
          <cell r="AG26">
            <v>14004941.620000008</v>
          </cell>
          <cell r="AH26">
            <v>0.78572767115210274</v>
          </cell>
          <cell r="AI26">
            <v>54177005.569999993</v>
          </cell>
          <cell r="AJ26">
            <v>0.43767962980465636</v>
          </cell>
          <cell r="AK26">
            <v>20499724.662668034</v>
          </cell>
          <cell r="AL26">
            <v>0.3226149978458232</v>
          </cell>
          <cell r="AM26">
            <v>11354517.57</v>
          </cell>
          <cell r="AN26">
            <v>0.41159931712630665</v>
          </cell>
          <cell r="AO26">
            <v>42822488.000000015</v>
          </cell>
          <cell r="AP26">
            <v>0.44515873844249593</v>
          </cell>
          <cell r="AQ26">
            <v>-1412537.0699999966</v>
          </cell>
          <cell r="AR26">
            <v>-7.2869250079069109E-2</v>
          </cell>
          <cell r="AS26">
            <v>44235025.069999993</v>
          </cell>
          <cell r="AT26">
            <v>0.57589100716123187</v>
          </cell>
          <cell r="AU26">
            <v>10557744.162668031</v>
          </cell>
          <cell r="AV26">
            <v>0.63710250717179695</v>
          </cell>
          <cell r="AW26">
            <v>33677280.907331996</v>
          </cell>
          <cell r="AX26">
            <v>0.5590522429117446</v>
          </cell>
          <cell r="AY26">
            <v>12129983.944200661</v>
          </cell>
          <cell r="AZ26">
            <v>0.68927740056822639</v>
          </cell>
          <cell r="BA26">
            <v>26705296.963131301</v>
          </cell>
          <cell r="BB26">
            <v>0.62626985678436553</v>
          </cell>
          <cell r="BC26">
            <v>14837744.930842016</v>
          </cell>
          <cell r="BD26">
            <v>0.67036332890893402</v>
          </cell>
          <cell r="BE26">
            <v>11867552.032289285</v>
          </cell>
          <cell r="BF26">
            <v>0.57868051830312062</v>
          </cell>
          <cell r="BG26">
            <v>68312654.358727336</v>
          </cell>
          <cell r="BH26">
            <v>0.44686689355987125</v>
          </cell>
        </row>
        <row r="27">
          <cell r="A27" t="str">
            <v>Income Taxes</v>
          </cell>
          <cell r="AC27">
            <v>0</v>
          </cell>
          <cell r="AG27">
            <v>0</v>
          </cell>
          <cell r="AM27">
            <v>0</v>
          </cell>
          <cell r="AQ27">
            <v>0</v>
          </cell>
          <cell r="AU27">
            <v>0</v>
          </cell>
          <cell r="AY27">
            <v>0</v>
          </cell>
          <cell r="BC27">
            <v>0</v>
          </cell>
        </row>
        <row r="28">
          <cell r="B28" t="str">
            <v>Current   provision (recovery)</v>
          </cell>
          <cell r="C28" t="str">
            <v>X</v>
          </cell>
          <cell r="D28">
            <v>64451195.68</v>
          </cell>
          <cell r="E28">
            <v>0.2056790243221463</v>
          </cell>
          <cell r="G28">
            <v>12862966.910000004</v>
          </cell>
          <cell r="H28">
            <v>0.3959658088779589</v>
          </cell>
          <cell r="I28">
            <v>51588228.769999996</v>
          </cell>
          <cell r="J28">
            <v>0.18367095432784256</v>
          </cell>
          <cell r="L28">
            <v>4928833.3</v>
          </cell>
          <cell r="M28">
            <v>0.13002445696607262</v>
          </cell>
          <cell r="N28">
            <v>46659395.469999999</v>
          </cell>
          <cell r="O28">
            <v>0.14890117761940599</v>
          </cell>
          <cell r="Q28">
            <v>7566669.4399999976</v>
          </cell>
          <cell r="R28">
            <v>0.20451533751895712</v>
          </cell>
          <cell r="T28">
            <v>39092726.030000001</v>
          </cell>
          <cell r="U28">
            <v>0.18979993646296636</v>
          </cell>
          <cell r="W28">
            <v>13678441.819116414</v>
          </cell>
          <cell r="X28">
            <v>0.16643328604747581</v>
          </cell>
          <cell r="Y28">
            <v>8138753.772390157</v>
          </cell>
          <cell r="Z28">
            <v>0.21758758227143843</v>
          </cell>
          <cell r="AA28">
            <v>30953972.257609844</v>
          </cell>
          <cell r="AB28">
            <v>0.18363381843341267</v>
          </cell>
          <cell r="AC28">
            <v>4625148.297609847</v>
          </cell>
          <cell r="AD28">
            <v>0.25948747943542627</v>
          </cell>
          <cell r="AE28">
            <v>26328823.959999997</v>
          </cell>
          <cell r="AF28">
            <v>0.18592948710247706</v>
          </cell>
          <cell r="AG28">
            <v>914539.74911640957</v>
          </cell>
          <cell r="AH28">
            <v>5.1308974128323741E-2</v>
          </cell>
          <cell r="AI28">
            <v>25414284.210883588</v>
          </cell>
          <cell r="AJ28">
            <v>0.20531430979140869</v>
          </cell>
          <cell r="AK28">
            <v>15019512.028169168</v>
          </cell>
          <cell r="AL28">
            <v>0.23636999619986451</v>
          </cell>
          <cell r="AM28">
            <v>8059315.5108835846</v>
          </cell>
          <cell r="AN28">
            <v>0.2921488068810249</v>
          </cell>
          <cell r="AO28">
            <v>17354968.700000003</v>
          </cell>
          <cell r="AP28">
            <v>0.18041259004383403</v>
          </cell>
          <cell r="AQ28">
            <v>4311087.700000003</v>
          </cell>
          <cell r="AR28">
            <v>0.22239821835196144</v>
          </cell>
          <cell r="AS28">
            <v>13043881</v>
          </cell>
          <cell r="AT28">
            <v>0.16981687598219006</v>
          </cell>
          <cell r="AU28">
            <v>2649108.8172855806</v>
          </cell>
          <cell r="AV28">
            <v>0.15985932631626182</v>
          </cell>
          <cell r="AW28">
            <v>10394772.182714419</v>
          </cell>
          <cell r="AX28">
            <v>0.17255611340159968</v>
          </cell>
          <cell r="AY28">
            <v>4013328.5565959755</v>
          </cell>
          <cell r="AZ28">
            <v>0.22805443831104746</v>
          </cell>
          <cell r="BA28">
            <v>6381443.6261184439</v>
          </cell>
          <cell r="BB28">
            <v>0.14965217542138481</v>
          </cell>
          <cell r="BC28">
            <v>6102265.7761184443</v>
          </cell>
          <cell r="BD28">
            <v>0.27569790548580875</v>
          </cell>
          <cell r="BE28">
            <v>279177.84999999998</v>
          </cell>
          <cell r="BF28">
            <v>1.361315143149926E-2</v>
          </cell>
          <cell r="BG28">
            <v>18165830.900514796</v>
          </cell>
          <cell r="BH28">
            <v>0.11883169377109531</v>
          </cell>
        </row>
        <row r="29">
          <cell r="B29" t="str">
            <v>Future Tax provision</v>
          </cell>
          <cell r="D29">
            <v>3671533</v>
          </cell>
          <cell r="E29">
            <v>1.1716731043376087E-2</v>
          </cell>
          <cell r="I29">
            <v>4066661</v>
          </cell>
          <cell r="J29">
            <v>1.4478642213670609E-2</v>
          </cell>
          <cell r="N29">
            <v>4066661</v>
          </cell>
          <cell r="O29">
            <v>1.2977678038461548E-2</v>
          </cell>
          <cell r="T29">
            <v>4066661</v>
          </cell>
          <cell r="U29">
            <v>1.9744133443753687E-2</v>
          </cell>
          <cell r="W29">
            <v>3814575</v>
          </cell>
          <cell r="AA29">
            <v>252086</v>
          </cell>
          <cell r="AC29">
            <v>0</v>
          </cell>
          <cell r="AE29">
            <v>252086</v>
          </cell>
          <cell r="AG29">
            <v>0</v>
          </cell>
          <cell r="AI29">
            <v>252086</v>
          </cell>
          <cell r="AK29">
            <v>252086</v>
          </cell>
          <cell r="AM29">
            <v>0</v>
          </cell>
          <cell r="AO29">
            <v>702639</v>
          </cell>
          <cell r="AQ29">
            <v>0</v>
          </cell>
          <cell r="AS29">
            <v>702639</v>
          </cell>
          <cell r="AU29">
            <v>0</v>
          </cell>
          <cell r="AY29">
            <v>0</v>
          </cell>
          <cell r="BC29">
            <v>0</v>
          </cell>
        </row>
        <row r="30">
          <cell r="D30">
            <v>68122728.680000007</v>
          </cell>
          <cell r="E30">
            <v>0.21739575536552239</v>
          </cell>
          <cell r="G30">
            <v>12467838.910000011</v>
          </cell>
          <cell r="H30">
            <v>0.38380242703728162</v>
          </cell>
          <cell r="I30">
            <v>55654889.769999996</v>
          </cell>
          <cell r="J30">
            <v>0.19814959654151318</v>
          </cell>
          <cell r="L30">
            <v>4928833.3</v>
          </cell>
          <cell r="M30">
            <v>0.13002445696607262</v>
          </cell>
          <cell r="N30">
            <v>50726056.469999999</v>
          </cell>
          <cell r="O30">
            <v>0.16187885565786753</v>
          </cell>
          <cell r="Q30">
            <v>7566669.4399999976</v>
          </cell>
          <cell r="R30">
            <v>0.20451533751895712</v>
          </cell>
          <cell r="T30">
            <v>43159387.030000001</v>
          </cell>
          <cell r="U30">
            <v>0.20954406990672006</v>
          </cell>
          <cell r="W30">
            <v>17493016.819116414</v>
          </cell>
          <cell r="X30">
            <v>0.21284736306882771</v>
          </cell>
          <cell r="Y30">
            <v>8138753.772390157</v>
          </cell>
          <cell r="Z30">
            <v>0.21758758227143843</v>
          </cell>
          <cell r="AA30">
            <v>31206058.257609844</v>
          </cell>
          <cell r="AB30">
            <v>0.18512931356303131</v>
          </cell>
          <cell r="AC30">
            <v>4625148.297609847</v>
          </cell>
          <cell r="AD30">
            <v>0.25948747943542627</v>
          </cell>
          <cell r="AE30">
            <v>26580909.959999997</v>
          </cell>
          <cell r="AF30">
            <v>0.18770967374343461</v>
          </cell>
          <cell r="AG30">
            <v>914539.74911640957</v>
          </cell>
          <cell r="AH30">
            <v>5.1308974128323741E-2</v>
          </cell>
          <cell r="AI30">
            <v>25666370.210883588</v>
          </cell>
          <cell r="AJ30">
            <v>0.20735083628448661</v>
          </cell>
          <cell r="AK30">
            <v>15271598.028169168</v>
          </cell>
          <cell r="AL30">
            <v>0.24033720676904186</v>
          </cell>
          <cell r="AM30">
            <v>8059315.5108835846</v>
          </cell>
          <cell r="AN30">
            <v>0.2921488068810249</v>
          </cell>
          <cell r="AO30">
            <v>18057607.700000003</v>
          </cell>
          <cell r="AP30">
            <v>0.18771683380520765</v>
          </cell>
          <cell r="AQ30">
            <v>4311087.700000003</v>
          </cell>
          <cell r="AR30">
            <v>0.22239821835196144</v>
          </cell>
          <cell r="AS30">
            <v>13746520</v>
          </cell>
          <cell r="AT30">
            <v>0.17896445712949199</v>
          </cell>
          <cell r="AU30">
            <v>2649108.8172855806</v>
          </cell>
          <cell r="AV30">
            <v>0.15985932631626182</v>
          </cell>
          <cell r="AW30">
            <v>10394772.182714419</v>
          </cell>
          <cell r="AX30">
            <v>0.17255611340159968</v>
          </cell>
          <cell r="AY30">
            <v>4013328.5565959755</v>
          </cell>
          <cell r="AZ30">
            <v>0.22805443831104746</v>
          </cell>
          <cell r="BA30">
            <v>6381443.6261184439</v>
          </cell>
          <cell r="BB30">
            <v>0.14965217542138481</v>
          </cell>
          <cell r="BC30">
            <v>6102265.7761184443</v>
          </cell>
          <cell r="BD30">
            <v>0.27569790548580875</v>
          </cell>
          <cell r="BE30">
            <v>279177.84999999998</v>
          </cell>
          <cell r="BF30">
            <v>1.361315143149926E-2</v>
          </cell>
          <cell r="BG30">
            <v>18165830.900514796</v>
          </cell>
          <cell r="BH30">
            <v>0.11883169377109531</v>
          </cell>
        </row>
        <row r="31">
          <cell r="A31" t="str">
            <v>Net Income</v>
          </cell>
          <cell r="D31">
            <v>76856834.730000407</v>
          </cell>
          <cell r="E31">
            <v>0.24526835558242868</v>
          </cell>
          <cell r="G31">
            <v>1687750.0390000194</v>
          </cell>
          <cell r="H31">
            <v>5.195467842313288E-2</v>
          </cell>
          <cell r="I31">
            <v>75169084.691000387</v>
          </cell>
          <cell r="J31">
            <v>0.26762650802958482</v>
          </cell>
          <cell r="L31">
            <v>18932294.700000003</v>
          </cell>
          <cell r="M31">
            <v>0.49944098078731053</v>
          </cell>
          <cell r="N31">
            <v>56236789.991000384</v>
          </cell>
          <cell r="O31">
            <v>0.179464910996953</v>
          </cell>
          <cell r="Q31">
            <v>17921267.20616363</v>
          </cell>
          <cell r="R31">
            <v>0.48438405304989424</v>
          </cell>
          <cell r="T31">
            <v>38315522.784836769</v>
          </cell>
          <cell r="U31">
            <v>0.1860265202412992</v>
          </cell>
          <cell r="W31">
            <v>9804887.4257203564</v>
          </cell>
          <cell r="X31">
            <v>0.11930157361254383</v>
          </cell>
          <cell r="Y31">
            <v>-13149440.077553503</v>
          </cell>
          <cell r="Z31">
            <v>-0.35154704942717169</v>
          </cell>
          <cell r="AA31">
            <v>55279537.86239028</v>
          </cell>
          <cell r="AB31">
            <v>0.32794474758920578</v>
          </cell>
          <cell r="AC31">
            <v>13678500.632390272</v>
          </cell>
          <cell r="AD31">
            <v>0.76741315589579484</v>
          </cell>
          <cell r="AE31">
            <v>41601037.230000019</v>
          </cell>
          <cell r="AF31">
            <v>0.29377914968234525</v>
          </cell>
          <cell r="AG31">
            <v>13090401.870883599</v>
          </cell>
          <cell r="AH31">
            <v>0.73441869702377893</v>
          </cell>
          <cell r="AI31">
            <v>28510635.359116405</v>
          </cell>
          <cell r="AJ31">
            <v>0.23032879352016974</v>
          </cell>
          <cell r="AK31">
            <v>5228126.6344988663</v>
          </cell>
          <cell r="AL31">
            <v>8.2277791076781362E-2</v>
          </cell>
          <cell r="AM31">
            <v>3295202.0591164157</v>
          </cell>
          <cell r="AN31">
            <v>0.11945051024528171</v>
          </cell>
          <cell r="AO31">
            <v>24764880.300000012</v>
          </cell>
          <cell r="AP31">
            <v>0.25744190463728828</v>
          </cell>
          <cell r="AQ31">
            <v>-5723624.7699999996</v>
          </cell>
          <cell r="AR31">
            <v>-0.29526746843103058</v>
          </cell>
          <cell r="AS31">
            <v>30488505.069999993</v>
          </cell>
          <cell r="AT31">
            <v>0.39692655003173988</v>
          </cell>
          <cell r="AU31">
            <v>7908635.3453824501</v>
          </cell>
          <cell r="AV31">
            <v>0.47724318085553508</v>
          </cell>
          <cell r="AW31">
            <v>23282508.724617578</v>
          </cell>
          <cell r="AX31">
            <v>0.38649612951014495</v>
          </cell>
          <cell r="AY31">
            <v>8116655.3876046855</v>
          </cell>
          <cell r="AZ31">
            <v>0.4612229622571789</v>
          </cell>
          <cell r="BA31">
            <v>20323853.337012857</v>
          </cell>
          <cell r="BB31">
            <v>0.47661768136298077</v>
          </cell>
          <cell r="BC31">
            <v>8735479.1547235716</v>
          </cell>
          <cell r="BD31">
            <v>0.39466542342312522</v>
          </cell>
          <cell r="BE31">
            <v>11588374.182289286</v>
          </cell>
          <cell r="BF31">
            <v>0.56506736687162129</v>
          </cell>
          <cell r="BG31">
            <v>50146823.45821254</v>
          </cell>
          <cell r="BH31">
            <v>0.32803519978877593</v>
          </cell>
        </row>
        <row r="33">
          <cell r="B33" t="str">
            <v>Retained Earnins beginning of the year:</v>
          </cell>
          <cell r="D33">
            <v>-90332764</v>
          </cell>
          <cell r="I33">
            <v>-90332764</v>
          </cell>
          <cell r="N33">
            <v>-90332764</v>
          </cell>
          <cell r="AI33">
            <v>-90332764</v>
          </cell>
        </row>
        <row r="34">
          <cell r="B34" t="str">
            <v>Less: Future Tax restatement:</v>
          </cell>
          <cell r="D34">
            <v>19061208</v>
          </cell>
          <cell r="I34">
            <v>19061208</v>
          </cell>
          <cell r="N34">
            <v>19061208</v>
          </cell>
          <cell r="AI34">
            <v>19061208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es"/>
      <sheetName val="Cash flow"/>
      <sheetName val="BS &amp; PL"/>
      <sheetName val="Rollforward IAS"/>
      <sheetName val="FA Rollforward IAS"/>
      <sheetName val="2000 FA Disposals"/>
      <sheetName val="FA 2000"/>
      <sheetName val="FA 1999"/>
      <sheetName val="CPI FA"/>
      <sheetName val="Reserves for losses"/>
      <sheetName val="1999 Equity"/>
      <sheetName val="1999 Profit"/>
      <sheetName val="2000 Equity"/>
      <sheetName val="2000 Profit"/>
      <sheetName val="2000 Deferred"/>
      <sheetName val="Tax reconciliation"/>
      <sheetName val="1999 Deferred"/>
      <sheetName val="Other exp"/>
      <sheetName val="Roll Check"/>
      <sheetName val="Opening"/>
      <sheetName val="Rollforward TAL"/>
      <sheetName val="Contributions"/>
      <sheetName val="Reserves"/>
      <sheetName val="Expenses to funds"/>
      <sheetName val="Check"/>
      <sheetName val="Maturity"/>
      <sheetName val="Capital adequacy"/>
      <sheetName val="Fees &amp; Commissions"/>
      <sheetName val="Currency"/>
      <sheetName val="PL 2000"/>
      <sheetName val="CPI"/>
      <sheetName val="TTB Restatement 2000-12 NEW"/>
      <sheetName val="Data"/>
      <sheetName val="N_SVOD"/>
      <sheetName val="Hidden1"/>
      <sheetName val="Settings"/>
      <sheetName val="UNITPRICES"/>
      <sheetName val="балансAL"/>
      <sheetName val="Cellular"/>
      <sheetName val="KAZAK RECO ST 99"/>
      <sheetName val="Captions"/>
      <sheetName val="ЯНВАРЬ"/>
      <sheetName val="База"/>
      <sheetName val="2.2 ОтклОТМ"/>
      <sheetName val="1.3.2 ОТМ"/>
      <sheetName val="11"/>
      <sheetName val="N101"/>
      <sheetName val="VL1"/>
      <sheetName val="Статьи"/>
      <sheetName val="ЦентрЗатр"/>
      <sheetName val="ЕдИзм"/>
      <sheetName val="Предпр"/>
      <sheetName val="$ IS"/>
      <sheetName val="PIT&amp;PP(2)"/>
      <sheetName val="1NK"/>
      <sheetName val="ianvari"/>
      <sheetName val="- 1 -"/>
    </sheetNames>
    <sheetDataSet>
      <sheetData sheetId="0">
        <row r="1">
          <cell r="A1" t="str">
            <v>Code</v>
          </cell>
        </row>
      </sheetData>
      <sheetData sheetId="1">
        <row r="1">
          <cell r="A1" t="str">
            <v>Code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A1" t="str">
            <v>Code</v>
          </cell>
        </row>
      </sheetData>
      <sheetData sheetId="30" refreshError="1">
        <row r="1">
          <cell r="A1" t="str">
            <v>Code</v>
          </cell>
          <cell r="B1" t="str">
            <v>Month</v>
          </cell>
          <cell r="C1" t="str">
            <v>Year</v>
          </cell>
          <cell r="D1" t="str">
            <v>Month</v>
          </cell>
          <cell r="E1" t="str">
            <v>Index</v>
          </cell>
          <cell r="F1" t="str">
            <v>%</v>
          </cell>
          <cell r="G1" t="str">
            <v>Index for 1999</v>
          </cell>
          <cell r="H1" t="str">
            <v>Index for 2000</v>
          </cell>
        </row>
        <row r="2">
          <cell r="A2" t="str">
            <v>1 1993</v>
          </cell>
          <cell r="B2">
            <v>1</v>
          </cell>
          <cell r="C2">
            <v>1993</v>
          </cell>
          <cell r="D2" t="str">
            <v>Jan</v>
          </cell>
          <cell r="E2">
            <v>114.6</v>
          </cell>
          <cell r="F2">
            <v>1.1459999999999999</v>
          </cell>
          <cell r="G2">
            <v>186392.70066639243</v>
          </cell>
          <cell r="H2">
            <v>197370.03407411592</v>
          </cell>
        </row>
        <row r="3">
          <cell r="A3" t="str">
            <v>2 1993</v>
          </cell>
          <cell r="B3">
            <v>2</v>
          </cell>
          <cell r="C3">
            <v>1993</v>
          </cell>
          <cell r="D3" t="str">
            <v>Feb</v>
          </cell>
          <cell r="E3">
            <v>241.3</v>
          </cell>
          <cell r="F3">
            <v>2.4130000000000003</v>
          </cell>
          <cell r="G3">
            <v>162646.3356600283</v>
          </cell>
          <cell r="H3">
            <v>172225.16062313781</v>
          </cell>
        </row>
        <row r="4">
          <cell r="A4" t="str">
            <v>3 1993</v>
          </cell>
          <cell r="B4">
            <v>3</v>
          </cell>
          <cell r="C4">
            <v>1993</v>
          </cell>
          <cell r="D4" t="str">
            <v>Mar</v>
          </cell>
          <cell r="E4">
            <v>115.1</v>
          </cell>
          <cell r="F4">
            <v>1.151</v>
          </cell>
          <cell r="G4">
            <v>67404.200439298918</v>
          </cell>
          <cell r="H4">
            <v>71373.875102833728</v>
          </cell>
        </row>
        <row r="5">
          <cell r="A5" t="str">
            <v>4 1993</v>
          </cell>
          <cell r="B5">
            <v>4</v>
          </cell>
          <cell r="C5">
            <v>1993</v>
          </cell>
          <cell r="D5" t="str">
            <v>Apr</v>
          </cell>
          <cell r="E5">
            <v>128</v>
          </cell>
          <cell r="F5">
            <v>1.28</v>
          </cell>
          <cell r="G5">
            <v>58561.425229625471</v>
          </cell>
          <cell r="H5">
            <v>62010.317204894636</v>
          </cell>
        </row>
        <row r="6">
          <cell r="A6" t="str">
            <v>5 1993</v>
          </cell>
          <cell r="B6">
            <v>5</v>
          </cell>
          <cell r="C6">
            <v>1993</v>
          </cell>
          <cell r="D6" t="str">
            <v>May</v>
          </cell>
          <cell r="E6">
            <v>114</v>
          </cell>
          <cell r="F6">
            <v>1.1399999999999999</v>
          </cell>
          <cell r="G6">
            <v>45751.113460644898</v>
          </cell>
          <cell r="H6">
            <v>48445.560316323936</v>
          </cell>
        </row>
        <row r="7">
          <cell r="A7" t="str">
            <v>6 1993</v>
          </cell>
          <cell r="B7">
            <v>6</v>
          </cell>
          <cell r="C7">
            <v>1993</v>
          </cell>
          <cell r="D7" t="str">
            <v>Jun</v>
          </cell>
          <cell r="E7">
            <v>155.80000000000001</v>
          </cell>
          <cell r="F7">
            <v>1.5580000000000001</v>
          </cell>
          <cell r="G7">
            <v>40132.555667232373</v>
          </cell>
          <cell r="H7">
            <v>42496.105540635035</v>
          </cell>
        </row>
        <row r="8">
          <cell r="A8" t="str">
            <v>7 1993</v>
          </cell>
          <cell r="B8">
            <v>7</v>
          </cell>
          <cell r="C8">
            <v>1993</v>
          </cell>
          <cell r="D8" t="str">
            <v>Jul</v>
          </cell>
          <cell r="E8">
            <v>115.4</v>
          </cell>
          <cell r="F8">
            <v>1.1540000000000001</v>
          </cell>
          <cell r="G8">
            <v>25759.021609263396</v>
          </cell>
          <cell r="H8">
            <v>27276.0626063126</v>
          </cell>
        </row>
        <row r="9">
          <cell r="A9" t="str">
            <v>8 1993</v>
          </cell>
          <cell r="B9">
            <v>8</v>
          </cell>
          <cell r="C9">
            <v>1993</v>
          </cell>
          <cell r="D9" t="str">
            <v>Aug</v>
          </cell>
          <cell r="E9">
            <v>116</v>
          </cell>
          <cell r="F9">
            <v>1.1599999999999999</v>
          </cell>
          <cell r="G9">
            <v>22321.509193469145</v>
          </cell>
          <cell r="H9">
            <v>23636.102778433793</v>
          </cell>
        </row>
        <row r="10">
          <cell r="A10" t="str">
            <v>9 1993</v>
          </cell>
          <cell r="B10">
            <v>9</v>
          </cell>
          <cell r="C10">
            <v>1993</v>
          </cell>
          <cell r="D10" t="str">
            <v>Sep</v>
          </cell>
          <cell r="E10">
            <v>121.7</v>
          </cell>
          <cell r="F10">
            <v>1.2170000000000001</v>
          </cell>
          <cell r="G10">
            <v>19242.680339197541</v>
          </cell>
          <cell r="H10">
            <v>20375.950671063616</v>
          </cell>
        </row>
        <row r="11">
          <cell r="A11" t="str">
            <v>10 1993</v>
          </cell>
          <cell r="B11">
            <v>10</v>
          </cell>
          <cell r="C11">
            <v>1993</v>
          </cell>
          <cell r="D11" t="str">
            <v>Oct</v>
          </cell>
          <cell r="E11">
            <v>127.7</v>
          </cell>
          <cell r="F11">
            <v>1.2770000000000001</v>
          </cell>
          <cell r="G11">
            <v>15811.569711748183</v>
          </cell>
          <cell r="H11">
            <v>16742.769655763037</v>
          </cell>
        </row>
        <row r="12">
          <cell r="A12" t="str">
            <v>11 1993</v>
          </cell>
          <cell r="B12">
            <v>11</v>
          </cell>
          <cell r="C12">
            <v>1993</v>
          </cell>
          <cell r="D12" t="str">
            <v>Nov</v>
          </cell>
          <cell r="E12">
            <v>529.1</v>
          </cell>
          <cell r="F12">
            <v>5.2910000000000004</v>
          </cell>
          <cell r="G12">
            <v>12381.808701447284</v>
          </cell>
          <cell r="H12">
            <v>13111.017741396268</v>
          </cell>
        </row>
        <row r="13">
          <cell r="A13" t="str">
            <v>12 1993</v>
          </cell>
          <cell r="B13">
            <v>12</v>
          </cell>
          <cell r="C13">
            <v>1993</v>
          </cell>
          <cell r="D13" t="str">
            <v>Dec</v>
          </cell>
          <cell r="E13">
            <v>126.2</v>
          </cell>
          <cell r="F13">
            <v>1.262</v>
          </cell>
          <cell r="G13">
            <v>2340.1641847377214</v>
          </cell>
          <cell r="H13">
            <v>2477.9848311087258</v>
          </cell>
        </row>
        <row r="14">
          <cell r="A14" t="str">
            <v>1 1994</v>
          </cell>
          <cell r="B14">
            <v>1</v>
          </cell>
          <cell r="C14">
            <v>1994</v>
          </cell>
          <cell r="D14" t="str">
            <v>Jan</v>
          </cell>
          <cell r="E14">
            <v>125.5</v>
          </cell>
          <cell r="F14">
            <v>1.2549999999999999</v>
          </cell>
          <cell r="G14">
            <v>1854.3297818840897</v>
          </cell>
          <cell r="H14">
            <v>1963.5379010370252</v>
          </cell>
        </row>
        <row r="15">
          <cell r="A15" t="str">
            <v>2 1994</v>
          </cell>
          <cell r="B15">
            <v>2</v>
          </cell>
          <cell r="C15">
            <v>1994</v>
          </cell>
          <cell r="D15" t="str">
            <v>Feb</v>
          </cell>
          <cell r="E15">
            <v>118.8</v>
          </cell>
          <cell r="F15">
            <v>1.1879999999999999</v>
          </cell>
          <cell r="G15">
            <v>1477.5536110630198</v>
          </cell>
          <cell r="H15">
            <v>1564.5720326988251</v>
          </cell>
        </row>
        <row r="16">
          <cell r="A16" t="str">
            <v>3 1994</v>
          </cell>
          <cell r="B16">
            <v>3</v>
          </cell>
          <cell r="C16">
            <v>1994</v>
          </cell>
          <cell r="D16" t="str">
            <v>Mar</v>
          </cell>
          <cell r="E16">
            <v>135</v>
          </cell>
          <cell r="F16">
            <v>1.35</v>
          </cell>
          <cell r="G16">
            <v>1243.7319958442929</v>
          </cell>
          <cell r="H16">
            <v>1316.9798255040616</v>
          </cell>
        </row>
        <row r="17">
          <cell r="A17" t="str">
            <v>4 1994</v>
          </cell>
          <cell r="B17">
            <v>4</v>
          </cell>
          <cell r="C17">
            <v>1994</v>
          </cell>
          <cell r="D17" t="str">
            <v>Apr</v>
          </cell>
          <cell r="E17">
            <v>132.19999999999999</v>
          </cell>
          <cell r="F17">
            <v>1.3219999999999998</v>
          </cell>
          <cell r="G17">
            <v>921.28295988466141</v>
          </cell>
          <cell r="H17">
            <v>975.54061148449</v>
          </cell>
        </row>
        <row r="18">
          <cell r="A18" t="str">
            <v>5 1994</v>
          </cell>
          <cell r="B18">
            <v>5</v>
          </cell>
          <cell r="C18">
            <v>1994</v>
          </cell>
          <cell r="D18" t="str">
            <v>May</v>
          </cell>
          <cell r="E18">
            <v>115</v>
          </cell>
          <cell r="F18">
            <v>1.1499999999999999</v>
          </cell>
          <cell r="G18">
            <v>696.88574877811004</v>
          </cell>
          <cell r="H18">
            <v>737.92784529840401</v>
          </cell>
        </row>
        <row r="19">
          <cell r="A19" t="str">
            <v>6 1994</v>
          </cell>
          <cell r="B19">
            <v>6</v>
          </cell>
          <cell r="C19">
            <v>1994</v>
          </cell>
          <cell r="D19" t="str">
            <v>Jun</v>
          </cell>
          <cell r="E19">
            <v>115</v>
          </cell>
          <cell r="F19">
            <v>1.1499999999999999</v>
          </cell>
          <cell r="G19">
            <v>605.98760763313919</v>
          </cell>
          <cell r="H19">
            <v>641.67638721600349</v>
          </cell>
        </row>
        <row r="20">
          <cell r="A20" t="str">
            <v>7 1994</v>
          </cell>
          <cell r="B20">
            <v>7</v>
          </cell>
          <cell r="C20">
            <v>1994</v>
          </cell>
          <cell r="D20" t="str">
            <v>Jul</v>
          </cell>
          <cell r="E20">
            <v>120</v>
          </cell>
          <cell r="F20">
            <v>1.2</v>
          </cell>
          <cell r="G20">
            <v>526.94574576794719</v>
          </cell>
          <cell r="H20">
            <v>557.97946714435091</v>
          </cell>
        </row>
        <row r="21">
          <cell r="A21" t="str">
            <v>8 1994</v>
          </cell>
          <cell r="B21">
            <v>8</v>
          </cell>
          <cell r="C21">
            <v>1994</v>
          </cell>
          <cell r="D21" t="str">
            <v>Aug</v>
          </cell>
          <cell r="E21">
            <v>138.9</v>
          </cell>
          <cell r="F21">
            <v>1.389</v>
          </cell>
          <cell r="G21">
            <v>439.12145480662264</v>
          </cell>
          <cell r="H21">
            <v>464.98288928695911</v>
          </cell>
        </row>
        <row r="22">
          <cell r="A22" t="str">
            <v>9 1994</v>
          </cell>
          <cell r="B22">
            <v>9</v>
          </cell>
          <cell r="C22">
            <v>1994</v>
          </cell>
          <cell r="D22" t="str">
            <v>Sep</v>
          </cell>
          <cell r="E22">
            <v>125.6</v>
          </cell>
          <cell r="F22">
            <v>1.256</v>
          </cell>
          <cell r="G22">
            <v>316.14215608828124</v>
          </cell>
          <cell r="H22">
            <v>334.76089941465739</v>
          </cell>
        </row>
        <row r="23">
          <cell r="A23" t="str">
            <v>10 1994</v>
          </cell>
          <cell r="B23">
            <v>10</v>
          </cell>
          <cell r="C23">
            <v>1994</v>
          </cell>
          <cell r="D23" t="str">
            <v>Oct</v>
          </cell>
          <cell r="E23">
            <v>125.8</v>
          </cell>
          <cell r="F23">
            <v>1.258</v>
          </cell>
          <cell r="G23">
            <v>251.70553828684811</v>
          </cell>
          <cell r="H23">
            <v>266.52937851485461</v>
          </cell>
        </row>
        <row r="24">
          <cell r="A24" t="str">
            <v>11 1994</v>
          </cell>
          <cell r="B24">
            <v>11</v>
          </cell>
          <cell r="C24">
            <v>1994</v>
          </cell>
          <cell r="D24" t="str">
            <v>Nov</v>
          </cell>
          <cell r="E24">
            <v>115.5</v>
          </cell>
          <cell r="F24">
            <v>1.155</v>
          </cell>
          <cell r="G24">
            <v>200.08389370973617</v>
          </cell>
          <cell r="H24">
            <v>211.86755048875565</v>
          </cell>
        </row>
        <row r="25">
          <cell r="A25" t="str">
            <v>12 1994</v>
          </cell>
          <cell r="B25">
            <v>12</v>
          </cell>
          <cell r="C25">
            <v>1994</v>
          </cell>
          <cell r="D25" t="str">
            <v>Dec</v>
          </cell>
          <cell r="E25">
            <v>133.4</v>
          </cell>
          <cell r="F25">
            <v>1.3340000000000001</v>
          </cell>
          <cell r="G25">
            <v>173.23280840669798</v>
          </cell>
          <cell r="H25">
            <v>183.43510864827329</v>
          </cell>
        </row>
        <row r="26">
          <cell r="A26" t="str">
            <v>1 1995</v>
          </cell>
          <cell r="B26">
            <v>1</v>
          </cell>
          <cell r="C26">
            <v>1995</v>
          </cell>
          <cell r="D26" t="str">
            <v>Jan</v>
          </cell>
          <cell r="E26">
            <v>146.80000000000001</v>
          </cell>
          <cell r="F26">
            <v>1.4680000000000002</v>
          </cell>
          <cell r="G26">
            <v>129.85967646679009</v>
          </cell>
          <cell r="H26">
            <v>137.50757769735628</v>
          </cell>
        </row>
        <row r="27">
          <cell r="A27" t="str">
            <v>2 1995</v>
          </cell>
          <cell r="B27">
            <v>2</v>
          </cell>
          <cell r="C27">
            <v>1995</v>
          </cell>
          <cell r="D27" t="str">
            <v>Feb</v>
          </cell>
          <cell r="E27">
            <v>121.1</v>
          </cell>
          <cell r="F27">
            <v>1.2109999999999999</v>
          </cell>
          <cell r="G27">
            <v>88.460270072745274</v>
          </cell>
          <cell r="H27">
            <v>93.670012055419804</v>
          </cell>
        </row>
        <row r="28">
          <cell r="A28" t="str">
            <v>3 1995</v>
          </cell>
          <cell r="B28">
            <v>3</v>
          </cell>
          <cell r="C28">
            <v>1995</v>
          </cell>
          <cell r="D28" t="str">
            <v>Mar</v>
          </cell>
          <cell r="E28">
            <v>118.2</v>
          </cell>
          <cell r="F28">
            <v>1.1819999999999999</v>
          </cell>
          <cell r="G28">
            <v>73.047291554702966</v>
          </cell>
          <cell r="H28">
            <v>77.34930805567285</v>
          </cell>
        </row>
        <row r="29">
          <cell r="A29" t="str">
            <v>4 1995</v>
          </cell>
          <cell r="B29">
            <v>4</v>
          </cell>
          <cell r="C29">
            <v>1995</v>
          </cell>
          <cell r="D29" t="str">
            <v>Apr</v>
          </cell>
          <cell r="E29">
            <v>111.7</v>
          </cell>
          <cell r="F29">
            <v>1.117</v>
          </cell>
          <cell r="G29">
            <v>61.799739047972054</v>
          </cell>
          <cell r="H29">
            <v>65.439346916812909</v>
          </cell>
        </row>
        <row r="30">
          <cell r="A30" t="str">
            <v>5 1995</v>
          </cell>
          <cell r="B30">
            <v>5</v>
          </cell>
          <cell r="C30">
            <v>1995</v>
          </cell>
          <cell r="D30" t="str">
            <v>May</v>
          </cell>
          <cell r="E30">
            <v>106.7</v>
          </cell>
          <cell r="F30">
            <v>1.0669999999999999</v>
          </cell>
          <cell r="G30">
            <v>55.326534510270413</v>
          </cell>
          <cell r="H30">
            <v>58.584912190521855</v>
          </cell>
        </row>
        <row r="31">
          <cell r="A31" t="str">
            <v>6 1995</v>
          </cell>
          <cell r="B31">
            <v>6</v>
          </cell>
          <cell r="C31">
            <v>1995</v>
          </cell>
          <cell r="D31" t="str">
            <v>Jun</v>
          </cell>
          <cell r="E31">
            <v>99.6</v>
          </cell>
          <cell r="F31">
            <v>0.996</v>
          </cell>
          <cell r="G31">
            <v>51.852422221434317</v>
          </cell>
          <cell r="H31">
            <v>54.906196992054227</v>
          </cell>
        </row>
        <row r="32">
          <cell r="A32" t="str">
            <v>7 1995</v>
          </cell>
          <cell r="B32">
            <v>7</v>
          </cell>
          <cell r="C32">
            <v>1995</v>
          </cell>
          <cell r="D32" t="str">
            <v>Jul</v>
          </cell>
          <cell r="E32">
            <v>105.8</v>
          </cell>
          <cell r="F32">
            <v>1.0580000000000001</v>
          </cell>
          <cell r="G32">
            <v>52.06066488095815</v>
          </cell>
          <cell r="H32">
            <v>55.126703807283363</v>
          </cell>
        </row>
        <row r="33">
          <cell r="A33" t="str">
            <v>8 1995</v>
          </cell>
          <cell r="B33">
            <v>8</v>
          </cell>
          <cell r="C33">
            <v>1995</v>
          </cell>
          <cell r="D33" t="str">
            <v>Aug</v>
          </cell>
          <cell r="E33">
            <v>123.5</v>
          </cell>
          <cell r="F33">
            <v>1.2350000000000001</v>
          </cell>
          <cell r="G33">
            <v>49.206677581245884</v>
          </cell>
          <cell r="H33">
            <v>52.104634978528694</v>
          </cell>
        </row>
        <row r="34">
          <cell r="A34" t="str">
            <v>9 1995</v>
          </cell>
          <cell r="B34">
            <v>9</v>
          </cell>
          <cell r="C34">
            <v>1995</v>
          </cell>
          <cell r="D34" t="str">
            <v>Sep</v>
          </cell>
          <cell r="E34">
            <v>130.5</v>
          </cell>
          <cell r="F34">
            <v>1.3049999999999999</v>
          </cell>
          <cell r="G34">
            <v>39.843463628539176</v>
          </cell>
          <cell r="H34">
            <v>42.189987836865335</v>
          </cell>
        </row>
        <row r="35">
          <cell r="A35" t="str">
            <v>10 1995</v>
          </cell>
          <cell r="B35">
            <v>10</v>
          </cell>
          <cell r="C35">
            <v>1995</v>
          </cell>
          <cell r="D35" t="str">
            <v>Oct</v>
          </cell>
          <cell r="E35">
            <v>132.9</v>
          </cell>
          <cell r="F35">
            <v>1.329</v>
          </cell>
          <cell r="G35">
            <v>30.531389753669867</v>
          </cell>
          <cell r="H35">
            <v>32.329492595299108</v>
          </cell>
        </row>
        <row r="36">
          <cell r="A36" t="str">
            <v>11 1995</v>
          </cell>
          <cell r="B36">
            <v>11</v>
          </cell>
          <cell r="C36">
            <v>1995</v>
          </cell>
          <cell r="D36" t="str">
            <v>Nov</v>
          </cell>
          <cell r="E36">
            <v>154.69999999999999</v>
          </cell>
          <cell r="F36">
            <v>1.5469999999999999</v>
          </cell>
          <cell r="G36">
            <v>22.973205232257236</v>
          </cell>
          <cell r="H36">
            <v>24.326179529946657</v>
          </cell>
        </row>
        <row r="37">
          <cell r="A37" t="str">
            <v>12 1995</v>
          </cell>
          <cell r="B37">
            <v>12</v>
          </cell>
          <cell r="C37">
            <v>1995</v>
          </cell>
          <cell r="D37" t="str">
            <v>Dec</v>
          </cell>
          <cell r="E37">
            <v>155.69999999999999</v>
          </cell>
          <cell r="F37">
            <v>1.5569999999999999</v>
          </cell>
          <cell r="G37">
            <v>14.850164985298795</v>
          </cell>
          <cell r="H37">
            <v>15.724744363249293</v>
          </cell>
        </row>
        <row r="38">
          <cell r="A38" t="str">
            <v>1 1996</v>
          </cell>
          <cell r="B38">
            <v>1</v>
          </cell>
          <cell r="C38">
            <v>1996</v>
          </cell>
          <cell r="D38" t="str">
            <v>Jan</v>
          </cell>
          <cell r="E38">
            <v>162.5</v>
          </cell>
          <cell r="F38">
            <v>1.625</v>
          </cell>
          <cell r="G38">
            <v>9.5376782179183017</v>
          </cell>
          <cell r="H38">
            <v>10.099386232016245</v>
          </cell>
        </row>
        <row r="39">
          <cell r="A39" t="str">
            <v>2 1996</v>
          </cell>
          <cell r="B39">
            <v>2</v>
          </cell>
          <cell r="C39">
            <v>1996</v>
          </cell>
          <cell r="D39" t="str">
            <v>Feb</v>
          </cell>
          <cell r="E39">
            <v>125</v>
          </cell>
          <cell r="F39">
            <v>1.25</v>
          </cell>
          <cell r="G39">
            <v>5.8693404417958774</v>
          </cell>
          <cell r="H39">
            <v>6.2150069120099971</v>
          </cell>
        </row>
        <row r="40">
          <cell r="A40" t="str">
            <v>3 1996</v>
          </cell>
          <cell r="B40">
            <v>3</v>
          </cell>
          <cell r="C40">
            <v>1996</v>
          </cell>
          <cell r="D40" t="str">
            <v>Mar</v>
          </cell>
          <cell r="E40">
            <v>119.1</v>
          </cell>
          <cell r="F40">
            <v>1.1909999999999998</v>
          </cell>
          <cell r="G40">
            <v>4.6954723534367018</v>
          </cell>
          <cell r="H40">
            <v>4.9720055296079977</v>
          </cell>
        </row>
        <row r="41">
          <cell r="A41" t="str">
            <v>4 1996</v>
          </cell>
          <cell r="B41">
            <v>4</v>
          </cell>
          <cell r="C41">
            <v>1996</v>
          </cell>
          <cell r="D41" t="str">
            <v>Apr</v>
          </cell>
          <cell r="E41">
            <v>114.8</v>
          </cell>
          <cell r="F41">
            <v>1.1479999999999999</v>
          </cell>
          <cell r="G41">
            <v>3.9424620935656609</v>
          </cell>
          <cell r="H41">
            <v>4.1746477998387892</v>
          </cell>
        </row>
        <row r="42">
          <cell r="A42" t="str">
            <v>5 1996</v>
          </cell>
          <cell r="B42">
            <v>5</v>
          </cell>
          <cell r="C42">
            <v>1996</v>
          </cell>
          <cell r="D42" t="str">
            <v>May</v>
          </cell>
          <cell r="E42">
            <v>108.5</v>
          </cell>
          <cell r="F42">
            <v>1.085</v>
          </cell>
          <cell r="G42">
            <v>3.4342004299352449</v>
          </cell>
          <cell r="H42">
            <v>3.6364527873160184</v>
          </cell>
        </row>
        <row r="43">
          <cell r="A43" t="str">
            <v>6 1996</v>
          </cell>
          <cell r="B43">
            <v>6</v>
          </cell>
          <cell r="C43">
            <v>1996</v>
          </cell>
          <cell r="D43" t="str">
            <v>Jun</v>
          </cell>
          <cell r="E43">
            <v>105.4</v>
          </cell>
          <cell r="F43">
            <v>1.054</v>
          </cell>
          <cell r="G43">
            <v>3.1651616865762628</v>
          </cell>
          <cell r="H43">
            <v>3.3515693892313534</v>
          </cell>
        </row>
        <row r="44">
          <cell r="A44" t="str">
            <v>7 1996</v>
          </cell>
          <cell r="B44">
            <v>7</v>
          </cell>
          <cell r="C44">
            <v>1996</v>
          </cell>
          <cell r="D44" t="str">
            <v>Jul</v>
          </cell>
          <cell r="E44">
            <v>103.6</v>
          </cell>
          <cell r="F44">
            <v>1.036</v>
          </cell>
          <cell r="G44">
            <v>3.0029997026340252</v>
          </cell>
          <cell r="H44">
            <v>3.179857105532593</v>
          </cell>
        </row>
        <row r="45">
          <cell r="A45" t="str">
            <v>8 1996</v>
          </cell>
          <cell r="B45">
            <v>8</v>
          </cell>
          <cell r="C45">
            <v>1996</v>
          </cell>
          <cell r="D45" t="str">
            <v>Aug</v>
          </cell>
          <cell r="E45">
            <v>110.3</v>
          </cell>
          <cell r="F45">
            <v>1.103</v>
          </cell>
          <cell r="G45">
            <v>2.8986483616158543</v>
          </cell>
          <cell r="H45">
            <v>3.0693601404754758</v>
          </cell>
        </row>
        <row r="46">
          <cell r="A46" t="str">
            <v>9 1996</v>
          </cell>
          <cell r="B46">
            <v>9</v>
          </cell>
          <cell r="C46">
            <v>1996</v>
          </cell>
          <cell r="D46" t="str">
            <v>Sep</v>
          </cell>
          <cell r="E46">
            <v>109</v>
          </cell>
          <cell r="F46">
            <v>1.0900000000000001</v>
          </cell>
          <cell r="G46">
            <v>2.6279676895882633</v>
          </cell>
          <cell r="H46">
            <v>2.7827381146649826</v>
          </cell>
        </row>
        <row r="47">
          <cell r="A47" t="str">
            <v>10 1996</v>
          </cell>
          <cell r="B47">
            <v>10</v>
          </cell>
          <cell r="C47">
            <v>1996</v>
          </cell>
          <cell r="D47" t="str">
            <v>Oct</v>
          </cell>
          <cell r="E47">
            <v>112</v>
          </cell>
          <cell r="F47">
            <v>1.1200000000000001</v>
          </cell>
          <cell r="G47">
            <v>2.4109795317323517</v>
          </cell>
          <cell r="H47">
            <v>2.5529707473990664</v>
          </cell>
        </row>
        <row r="48">
          <cell r="A48" t="str">
            <v>11 1996</v>
          </cell>
          <cell r="B48">
            <v>11</v>
          </cell>
          <cell r="C48">
            <v>1996</v>
          </cell>
          <cell r="D48" t="str">
            <v>Nov</v>
          </cell>
          <cell r="E48">
            <v>112.8</v>
          </cell>
          <cell r="F48">
            <v>1.1279999999999999</v>
          </cell>
          <cell r="G48">
            <v>2.1526602961895995</v>
          </cell>
          <cell r="H48">
            <v>2.2794381673205946</v>
          </cell>
        </row>
        <row r="49">
          <cell r="A49" t="str">
            <v>12 1996</v>
          </cell>
          <cell r="B49">
            <v>12</v>
          </cell>
          <cell r="C49">
            <v>1996</v>
          </cell>
          <cell r="D49" t="str">
            <v>Dec</v>
          </cell>
          <cell r="E49">
            <v>109.2</v>
          </cell>
          <cell r="F49">
            <v>1.0920000000000001</v>
          </cell>
          <cell r="G49">
            <v>1.9083867874021274</v>
          </cell>
          <cell r="H49">
            <v>2.0207785171281869</v>
          </cell>
        </row>
        <row r="50">
          <cell r="A50" t="str">
            <v>1 1997</v>
          </cell>
          <cell r="B50">
            <v>1</v>
          </cell>
          <cell r="C50">
            <v>1997</v>
          </cell>
          <cell r="D50" t="str">
            <v>Jan</v>
          </cell>
          <cell r="E50">
            <v>106.9</v>
          </cell>
          <cell r="F50">
            <v>1.069</v>
          </cell>
          <cell r="G50">
            <v>1.7476069481704462</v>
          </cell>
          <cell r="H50">
            <v>1.8505297775899145</v>
          </cell>
        </row>
        <row r="51">
          <cell r="A51" t="str">
            <v>2 1997</v>
          </cell>
          <cell r="B51">
            <v>2</v>
          </cell>
          <cell r="C51">
            <v>1997</v>
          </cell>
          <cell r="D51" t="str">
            <v>Feb</v>
          </cell>
          <cell r="E51">
            <v>102.59</v>
          </cell>
          <cell r="F51">
            <v>1.0259</v>
          </cell>
          <cell r="G51">
            <v>1.6348053771472837</v>
          </cell>
          <cell r="H51">
            <v>1.7310849182319126</v>
          </cell>
        </row>
        <row r="52">
          <cell r="A52" t="str">
            <v>3 1997</v>
          </cell>
          <cell r="B52">
            <v>3</v>
          </cell>
          <cell r="C52">
            <v>1997</v>
          </cell>
          <cell r="D52" t="str">
            <v>Mar</v>
          </cell>
          <cell r="E52">
            <v>101.62</v>
          </cell>
          <cell r="F52">
            <v>1.0162</v>
          </cell>
          <cell r="G52">
            <v>1.5935328756674956</v>
          </cell>
          <cell r="H52">
            <v>1.687381731388939</v>
          </cell>
        </row>
        <row r="53">
          <cell r="A53" t="str">
            <v>4 1997</v>
          </cell>
          <cell r="B53">
            <v>4</v>
          </cell>
          <cell r="C53">
            <v>1997</v>
          </cell>
          <cell r="D53" t="str">
            <v>Apr</v>
          </cell>
          <cell r="E53">
            <v>102.5</v>
          </cell>
          <cell r="F53">
            <v>1.0249999999999999</v>
          </cell>
          <cell r="G53">
            <v>1.5681291829044437</v>
          </cell>
          <cell r="H53">
            <v>1.6604819242166295</v>
          </cell>
        </row>
        <row r="54">
          <cell r="A54" t="str">
            <v>5 1997</v>
          </cell>
          <cell r="B54">
            <v>5</v>
          </cell>
          <cell r="C54">
            <v>1997</v>
          </cell>
          <cell r="D54" t="str">
            <v>May</v>
          </cell>
          <cell r="E54">
            <v>102.59</v>
          </cell>
          <cell r="F54">
            <v>1.0259</v>
          </cell>
          <cell r="G54">
            <v>1.529882129662872</v>
          </cell>
          <cell r="H54">
            <v>1.6199823650893947</v>
          </cell>
        </row>
        <row r="55">
          <cell r="A55" t="str">
            <v>6 1997</v>
          </cell>
          <cell r="B55">
            <v>6</v>
          </cell>
          <cell r="C55">
            <v>1997</v>
          </cell>
          <cell r="D55" t="str">
            <v>Jun</v>
          </cell>
          <cell r="E55">
            <v>98.46</v>
          </cell>
          <cell r="F55">
            <v>0.98459999999999992</v>
          </cell>
          <cell r="G55">
            <v>1.4912585336415556</v>
          </cell>
          <cell r="H55">
            <v>1.5790840872301342</v>
          </cell>
        </row>
        <row r="56">
          <cell r="A56" t="str">
            <v>7 1997</v>
          </cell>
          <cell r="B56">
            <v>7</v>
          </cell>
          <cell r="C56">
            <v>1997</v>
          </cell>
          <cell r="D56" t="str">
            <v>Jul</v>
          </cell>
          <cell r="E56">
            <v>97.92</v>
          </cell>
          <cell r="F56">
            <v>0.97920000000000007</v>
          </cell>
          <cell r="G56">
            <v>1.514583113590855</v>
          </cell>
          <cell r="H56">
            <v>1.6037823351920926</v>
          </cell>
        </row>
        <row r="57">
          <cell r="A57" t="str">
            <v>8 1997</v>
          </cell>
          <cell r="B57">
            <v>8</v>
          </cell>
          <cell r="C57">
            <v>1997</v>
          </cell>
          <cell r="D57" t="str">
            <v>Aug</v>
          </cell>
          <cell r="E57">
            <v>100.52</v>
          </cell>
          <cell r="F57">
            <v>1.0051999999999999</v>
          </cell>
          <cell r="G57">
            <v>1.5467556307096149</v>
          </cell>
          <cell r="H57">
            <v>1.6378496070180684</v>
          </cell>
        </row>
        <row r="58">
          <cell r="A58" t="str">
            <v>9 1997</v>
          </cell>
          <cell r="B58">
            <v>9</v>
          </cell>
          <cell r="C58">
            <v>1997</v>
          </cell>
          <cell r="D58" t="str">
            <v>Sep</v>
          </cell>
          <cell r="E58">
            <v>101.27</v>
          </cell>
          <cell r="F58">
            <v>1.0126999999999999</v>
          </cell>
          <cell r="G58">
            <v>1.5387541093410417</v>
          </cell>
          <cell r="H58">
            <v>1.6293768474115287</v>
          </cell>
        </row>
        <row r="59">
          <cell r="A59" t="str">
            <v>10 1997</v>
          </cell>
          <cell r="B59">
            <v>10</v>
          </cell>
          <cell r="C59">
            <v>1997</v>
          </cell>
          <cell r="D59" t="str">
            <v>Oct</v>
          </cell>
          <cell r="E59">
            <v>101.97</v>
          </cell>
          <cell r="F59">
            <v>1.0197000000000001</v>
          </cell>
          <cell r="G59">
            <v>1.5194570053728071</v>
          </cell>
          <cell r="H59">
            <v>1.6089432679090834</v>
          </cell>
        </row>
        <row r="60">
          <cell r="A60" t="str">
            <v>11 1997</v>
          </cell>
          <cell r="B60">
            <v>11</v>
          </cell>
          <cell r="C60">
            <v>1997</v>
          </cell>
          <cell r="D60" t="str">
            <v>Nov</v>
          </cell>
          <cell r="E60">
            <v>100.77</v>
          </cell>
          <cell r="F60">
            <v>1.0077</v>
          </cell>
          <cell r="G60">
            <v>1.4901019960506101</v>
          </cell>
          <cell r="H60">
            <v>1.5778594370001797</v>
          </cell>
        </row>
        <row r="61">
          <cell r="A61" t="str">
            <v>12 1997</v>
          </cell>
          <cell r="B61">
            <v>12</v>
          </cell>
          <cell r="C61">
            <v>1997</v>
          </cell>
          <cell r="D61" t="str">
            <v>Dec</v>
          </cell>
          <cell r="E61">
            <v>102.72</v>
          </cell>
          <cell r="F61">
            <v>1.0271999999999999</v>
          </cell>
          <cell r="G61">
            <v>1.4787158837457677</v>
          </cell>
          <cell r="H61">
            <v>1.5658027557806684</v>
          </cell>
        </row>
        <row r="62">
          <cell r="A62" t="str">
            <v>1 1998</v>
          </cell>
          <cell r="B62">
            <v>1</v>
          </cell>
          <cell r="C62">
            <v>1998</v>
          </cell>
          <cell r="D62" t="str">
            <v>Jan</v>
          </cell>
          <cell r="E62">
            <v>103.6</v>
          </cell>
          <cell r="F62">
            <v>1.036</v>
          </cell>
          <cell r="G62">
            <v>1.439559855671503</v>
          </cell>
          <cell r="H62">
            <v>1.5243406890388129</v>
          </cell>
        </row>
        <row r="63">
          <cell r="A63" t="str">
            <v>2 1998</v>
          </cell>
          <cell r="B63">
            <v>2</v>
          </cell>
          <cell r="C63">
            <v>1998</v>
          </cell>
          <cell r="D63" t="str">
            <v>Feb</v>
          </cell>
          <cell r="E63">
            <v>102.6</v>
          </cell>
          <cell r="F63">
            <v>1.026</v>
          </cell>
          <cell r="G63">
            <v>1.3895365402234585</v>
          </cell>
          <cell r="H63">
            <v>1.4713713214660356</v>
          </cell>
        </row>
        <row r="64">
          <cell r="A64" t="str">
            <v>3 1998</v>
          </cell>
          <cell r="B64">
            <v>3</v>
          </cell>
          <cell r="C64">
            <v>1998</v>
          </cell>
          <cell r="D64" t="str">
            <v>Mar</v>
          </cell>
          <cell r="E64">
            <v>102.1</v>
          </cell>
          <cell r="F64">
            <v>1.0209999999999999</v>
          </cell>
          <cell r="G64">
            <v>1.3543241132782247</v>
          </cell>
          <cell r="H64">
            <v>1.4340851086413602</v>
          </cell>
        </row>
        <row r="65">
          <cell r="A65" t="str">
            <v>4 1998</v>
          </cell>
          <cell r="B65">
            <v>4</v>
          </cell>
          <cell r="C65">
            <v>1998</v>
          </cell>
          <cell r="D65" t="str">
            <v>Apr</v>
          </cell>
          <cell r="E65">
            <v>102.8</v>
          </cell>
          <cell r="F65">
            <v>1.028</v>
          </cell>
          <cell r="G65">
            <v>1.3264682794106022</v>
          </cell>
          <cell r="H65">
            <v>1.4045887449964352</v>
          </cell>
        </row>
        <row r="66">
          <cell r="A66" t="str">
            <v>5 1998</v>
          </cell>
          <cell r="B66">
            <v>5</v>
          </cell>
          <cell r="C66">
            <v>1998</v>
          </cell>
          <cell r="D66" t="str">
            <v>May</v>
          </cell>
          <cell r="E66">
            <v>99.6</v>
          </cell>
          <cell r="F66">
            <v>0.996</v>
          </cell>
          <cell r="G66">
            <v>1.2903387932009749</v>
          </cell>
          <cell r="H66">
            <v>1.3663314640043143</v>
          </cell>
        </row>
        <row r="67">
          <cell r="A67" t="str">
            <v>6 1998</v>
          </cell>
          <cell r="B67">
            <v>6</v>
          </cell>
          <cell r="C67">
            <v>1998</v>
          </cell>
          <cell r="D67" t="str">
            <v>Jun</v>
          </cell>
          <cell r="E67">
            <v>98.7</v>
          </cell>
          <cell r="F67">
            <v>0.98699999999999999</v>
          </cell>
          <cell r="G67">
            <v>1.2955208767078061</v>
          </cell>
          <cell r="H67">
            <v>1.3718187389601548</v>
          </cell>
        </row>
        <row r="68">
          <cell r="A68" t="str">
            <v>7 1998</v>
          </cell>
          <cell r="B68">
            <v>7</v>
          </cell>
          <cell r="C68">
            <v>1998</v>
          </cell>
          <cell r="D68" t="str">
            <v>Jul</v>
          </cell>
          <cell r="E68">
            <v>97.9</v>
          </cell>
          <cell r="F68">
            <v>0.97900000000000009</v>
          </cell>
          <cell r="G68">
            <v>1.3125844748812625</v>
          </cell>
          <cell r="H68">
            <v>1.3898872735158609</v>
          </cell>
        </row>
        <row r="69">
          <cell r="A69" t="str">
            <v>8 1998</v>
          </cell>
          <cell r="B69">
            <v>8</v>
          </cell>
          <cell r="C69">
            <v>1998</v>
          </cell>
          <cell r="D69" t="str">
            <v>Aug</v>
          </cell>
          <cell r="E69">
            <v>99</v>
          </cell>
          <cell r="F69">
            <v>0.99</v>
          </cell>
          <cell r="G69">
            <v>1.3407400152004723</v>
          </cell>
          <cell r="H69">
            <v>1.4197009943982235</v>
          </cell>
        </row>
        <row r="70">
          <cell r="A70" t="str">
            <v>9 1998</v>
          </cell>
          <cell r="B70">
            <v>9</v>
          </cell>
          <cell r="C70">
            <v>1998</v>
          </cell>
          <cell r="D70" t="str">
            <v>Sep</v>
          </cell>
          <cell r="E70">
            <v>101.8</v>
          </cell>
          <cell r="F70">
            <v>1.018</v>
          </cell>
          <cell r="G70">
            <v>1.3542828436368406</v>
          </cell>
          <cell r="H70">
            <v>1.4340414084830539</v>
          </cell>
        </row>
        <row r="71">
          <cell r="A71" t="str">
            <v>10 1998</v>
          </cell>
          <cell r="B71">
            <v>10</v>
          </cell>
          <cell r="C71">
            <v>1998</v>
          </cell>
          <cell r="D71" t="str">
            <v>Oct</v>
          </cell>
          <cell r="E71">
            <v>104.5</v>
          </cell>
          <cell r="F71">
            <v>1.0449999999999999</v>
          </cell>
          <cell r="G71">
            <v>1.3303367815686056</v>
          </cell>
          <cell r="H71">
            <v>1.4086850770953379</v>
          </cell>
        </row>
        <row r="72">
          <cell r="A72" t="str">
            <v>11 1998</v>
          </cell>
          <cell r="B72">
            <v>11</v>
          </cell>
          <cell r="C72">
            <v>1998</v>
          </cell>
          <cell r="D72" t="str">
            <v>Nov</v>
          </cell>
          <cell r="E72">
            <v>101.5</v>
          </cell>
          <cell r="F72">
            <v>1.0149999999999999</v>
          </cell>
          <cell r="G72">
            <v>1.2730495517402924</v>
          </cell>
          <cell r="H72">
            <v>1.3480239972204191</v>
          </cell>
        </row>
        <row r="73">
          <cell r="A73" t="str">
            <v>12 1998</v>
          </cell>
          <cell r="B73">
            <v>12</v>
          </cell>
          <cell r="C73">
            <v>1998</v>
          </cell>
          <cell r="D73" t="str">
            <v>Dec</v>
          </cell>
          <cell r="E73">
            <v>104.4</v>
          </cell>
          <cell r="F73">
            <v>1.044</v>
          </cell>
          <cell r="G73">
            <v>1.2542360115667908</v>
          </cell>
          <cell r="H73">
            <v>1.3281024603156839</v>
          </cell>
        </row>
        <row r="74">
          <cell r="A74" t="str">
            <v>1 1999</v>
          </cell>
          <cell r="B74">
            <v>1</v>
          </cell>
          <cell r="C74">
            <v>1999</v>
          </cell>
          <cell r="D74" t="str">
            <v>Jan</v>
          </cell>
          <cell r="E74">
            <v>104</v>
          </cell>
          <cell r="F74">
            <v>1.04</v>
          </cell>
          <cell r="G74">
            <v>1.2013754900065046</v>
          </cell>
          <cell r="H74">
            <v>1.2721287934058274</v>
          </cell>
        </row>
        <row r="75">
          <cell r="A75" t="str">
            <v>2 1999</v>
          </cell>
          <cell r="B75">
            <v>2</v>
          </cell>
          <cell r="C75">
            <v>1999</v>
          </cell>
          <cell r="D75" t="str">
            <v>Feb</v>
          </cell>
          <cell r="E75">
            <v>102.4</v>
          </cell>
          <cell r="F75">
            <v>1.024</v>
          </cell>
          <cell r="G75">
            <v>1.1551687403908697</v>
          </cell>
          <cell r="H75">
            <v>1.2232007628902186</v>
          </cell>
        </row>
        <row r="76">
          <cell r="A76" t="str">
            <v>3 1999</v>
          </cell>
          <cell r="B76">
            <v>3</v>
          </cell>
          <cell r="C76">
            <v>1999</v>
          </cell>
          <cell r="D76" t="str">
            <v>Mar</v>
          </cell>
          <cell r="E76">
            <v>103.1</v>
          </cell>
          <cell r="F76">
            <v>1.0309999999999999</v>
          </cell>
          <cell r="G76">
            <v>1.1280944730379587</v>
          </cell>
          <cell r="H76">
            <v>1.1945319950099791</v>
          </cell>
        </row>
        <row r="77">
          <cell r="A77" t="str">
            <v>4 1999</v>
          </cell>
          <cell r="B77">
            <v>4</v>
          </cell>
          <cell r="C77">
            <v>1999</v>
          </cell>
          <cell r="D77" t="str">
            <v>Apr</v>
          </cell>
          <cell r="E77">
            <v>103</v>
          </cell>
          <cell r="F77">
            <v>1.03</v>
          </cell>
          <cell r="G77">
            <v>1.0941750465935585</v>
          </cell>
          <cell r="H77">
            <v>1.1586149321144319</v>
          </cell>
        </row>
        <row r="78">
          <cell r="A78" t="str">
            <v>5 1999</v>
          </cell>
          <cell r="B78">
            <v>5</v>
          </cell>
          <cell r="C78">
            <v>1999</v>
          </cell>
          <cell r="D78" t="str">
            <v>May</v>
          </cell>
          <cell r="E78">
            <v>101.8</v>
          </cell>
          <cell r="F78">
            <v>1.018</v>
          </cell>
          <cell r="G78">
            <v>1.062305870479183</v>
          </cell>
          <cell r="H78">
            <v>1.1248688661305164</v>
          </cell>
        </row>
        <row r="79">
          <cell r="A79" t="str">
            <v>6 1999</v>
          </cell>
          <cell r="B79">
            <v>6</v>
          </cell>
          <cell r="C79">
            <v>1999</v>
          </cell>
          <cell r="D79" t="str">
            <v>Jun</v>
          </cell>
          <cell r="E79">
            <v>99.3</v>
          </cell>
          <cell r="F79">
            <v>0.99299999999999999</v>
          </cell>
          <cell r="G79">
            <v>1.0435224660895708</v>
          </cell>
          <cell r="H79">
            <v>1.1049792398138667</v>
          </cell>
        </row>
        <row r="80">
          <cell r="A80" t="str">
            <v>7 1999</v>
          </cell>
          <cell r="B80">
            <v>7</v>
          </cell>
          <cell r="C80">
            <v>1999</v>
          </cell>
          <cell r="D80" t="str">
            <v>Jul</v>
          </cell>
          <cell r="E80">
            <v>99.5</v>
          </cell>
          <cell r="F80">
            <v>0.995</v>
          </cell>
          <cell r="G80">
            <v>1.0508786164044015</v>
          </cell>
          <cell r="H80">
            <v>1.1127686201549514</v>
          </cell>
        </row>
        <row r="81">
          <cell r="A81" t="str">
            <v>8 1999</v>
          </cell>
          <cell r="B81">
            <v>8</v>
          </cell>
          <cell r="C81">
            <v>1999</v>
          </cell>
          <cell r="D81" t="str">
            <v>Aug</v>
          </cell>
          <cell r="E81">
            <v>100.6</v>
          </cell>
          <cell r="F81">
            <v>1.006</v>
          </cell>
          <cell r="G81">
            <v>1.0561594134717602</v>
          </cell>
          <cell r="H81">
            <v>1.1183604222662828</v>
          </cell>
        </row>
        <row r="82">
          <cell r="A82" t="str">
            <v>9 1999</v>
          </cell>
          <cell r="B82">
            <v>9</v>
          </cell>
          <cell r="C82">
            <v>1999</v>
          </cell>
          <cell r="D82" t="str">
            <v>Sep</v>
          </cell>
          <cell r="E82">
            <v>100.6</v>
          </cell>
          <cell r="F82">
            <v>1.006</v>
          </cell>
          <cell r="G82">
            <v>1.0498602519600002</v>
          </cell>
          <cell r="H82">
            <v>1.1116902805827862</v>
          </cell>
        </row>
        <row r="83">
          <cell r="A83" t="str">
            <v>10 1999</v>
          </cell>
          <cell r="B83">
            <v>10</v>
          </cell>
          <cell r="C83">
            <v>1999</v>
          </cell>
          <cell r="D83" t="str">
            <v>Oct</v>
          </cell>
          <cell r="E83">
            <v>101</v>
          </cell>
          <cell r="F83">
            <v>1.01</v>
          </cell>
          <cell r="G83">
            <v>1.0435986600000002</v>
          </cell>
          <cell r="H83">
            <v>1.1050599210564476</v>
          </cell>
        </row>
        <row r="84">
          <cell r="A84" t="str">
            <v>11 1999</v>
          </cell>
          <cell r="B84">
            <v>11</v>
          </cell>
          <cell r="C84">
            <v>1999</v>
          </cell>
          <cell r="D84" t="str">
            <v>Nov</v>
          </cell>
          <cell r="E84">
            <v>101.4</v>
          </cell>
          <cell r="F84">
            <v>1.014</v>
          </cell>
          <cell r="G84">
            <v>1.0332660000000002</v>
          </cell>
          <cell r="H84">
            <v>1.0941187337192551</v>
          </cell>
        </row>
        <row r="85">
          <cell r="A85" t="str">
            <v>12 1999</v>
          </cell>
          <cell r="B85">
            <v>12</v>
          </cell>
          <cell r="C85">
            <v>1999</v>
          </cell>
          <cell r="D85" t="str">
            <v>Dec</v>
          </cell>
          <cell r="E85">
            <v>101.9</v>
          </cell>
          <cell r="F85">
            <v>1.0190000000000001</v>
          </cell>
          <cell r="G85">
            <v>1.0190000000000001</v>
          </cell>
          <cell r="H85">
            <v>1.0790125579085355</v>
          </cell>
        </row>
        <row r="86">
          <cell r="A86" t="str">
            <v>1 2000</v>
          </cell>
          <cell r="B86">
            <v>1</v>
          </cell>
          <cell r="C86">
            <v>2000</v>
          </cell>
          <cell r="D86" t="str">
            <v>Jan</v>
          </cell>
          <cell r="E86">
            <v>100.8</v>
          </cell>
          <cell r="F86">
            <v>1.008</v>
          </cell>
          <cell r="H86">
            <v>1.0588935798906136</v>
          </cell>
        </row>
        <row r="87">
          <cell r="A87" t="str">
            <v>2 2000</v>
          </cell>
          <cell r="B87">
            <v>2</v>
          </cell>
          <cell r="C87">
            <v>2000</v>
          </cell>
          <cell r="D87" t="str">
            <v>Feb</v>
          </cell>
          <cell r="E87">
            <v>100.4</v>
          </cell>
          <cell r="F87">
            <v>1.004</v>
          </cell>
          <cell r="H87">
            <v>1.0504896625898945</v>
          </cell>
        </row>
        <row r="88">
          <cell r="A88" t="str">
            <v>3 2000</v>
          </cell>
          <cell r="B88">
            <v>3</v>
          </cell>
          <cell r="C88">
            <v>2000</v>
          </cell>
          <cell r="D88" t="str">
            <v>Mar</v>
          </cell>
          <cell r="E88">
            <v>100.3</v>
          </cell>
          <cell r="F88">
            <v>1.0029999999999999</v>
          </cell>
          <cell r="H88">
            <v>1.046304444810652</v>
          </cell>
        </row>
        <row r="89">
          <cell r="A89" t="str">
            <v>4 2000</v>
          </cell>
          <cell r="B89">
            <v>4</v>
          </cell>
          <cell r="C89">
            <v>2000</v>
          </cell>
          <cell r="D89" t="str">
            <v>Apr</v>
          </cell>
          <cell r="E89">
            <v>99.6</v>
          </cell>
          <cell r="F89">
            <v>0.996</v>
          </cell>
          <cell r="H89">
            <v>1.0431749200505005</v>
          </cell>
        </row>
        <row r="90">
          <cell r="A90" t="str">
            <v>5 2000</v>
          </cell>
          <cell r="B90">
            <v>5</v>
          </cell>
          <cell r="C90">
            <v>2000</v>
          </cell>
          <cell r="D90" t="str">
            <v>May</v>
          </cell>
          <cell r="E90">
            <v>99.5</v>
          </cell>
          <cell r="F90">
            <v>0.995</v>
          </cell>
          <cell r="H90">
            <v>1.0473643775607435</v>
          </cell>
        </row>
        <row r="91">
          <cell r="A91" t="str">
            <v>6 2000</v>
          </cell>
          <cell r="B91">
            <v>6</v>
          </cell>
          <cell r="C91">
            <v>2000</v>
          </cell>
          <cell r="D91" t="str">
            <v>Jun</v>
          </cell>
          <cell r="E91">
            <v>99.1</v>
          </cell>
          <cell r="F91">
            <v>0.99099999999999999</v>
          </cell>
          <cell r="H91">
            <v>1.0526275151364257</v>
          </cell>
        </row>
        <row r="92">
          <cell r="A92" t="str">
            <v>7 2000</v>
          </cell>
          <cell r="B92">
            <v>7</v>
          </cell>
          <cell r="C92">
            <v>2000</v>
          </cell>
          <cell r="D92" t="str">
            <v>Jul</v>
          </cell>
          <cell r="E92">
            <v>99.4</v>
          </cell>
          <cell r="F92">
            <v>0.99400000000000011</v>
          </cell>
          <cell r="H92">
            <v>1.0621871999358483</v>
          </cell>
        </row>
        <row r="93">
          <cell r="A93" t="str">
            <v>8 2000</v>
          </cell>
          <cell r="B93">
            <v>8</v>
          </cell>
          <cell r="C93">
            <v>2000</v>
          </cell>
          <cell r="D93" t="str">
            <v>Aug</v>
          </cell>
          <cell r="E93">
            <v>100.9</v>
          </cell>
          <cell r="F93">
            <v>1.0090000000000001</v>
          </cell>
          <cell r="H93">
            <v>1.0685987926920002</v>
          </cell>
        </row>
        <row r="94">
          <cell r="A94" t="str">
            <v>9 2000</v>
          </cell>
          <cell r="B94">
            <v>9</v>
          </cell>
          <cell r="C94">
            <v>2000</v>
          </cell>
          <cell r="D94" t="str">
            <v>Sep</v>
          </cell>
          <cell r="E94">
            <v>101.7</v>
          </cell>
          <cell r="F94">
            <v>1.0170000000000001</v>
          </cell>
          <cell r="H94">
            <v>1.059067188</v>
          </cell>
        </row>
        <row r="95">
          <cell r="A95" t="str">
            <v>10 2000</v>
          </cell>
          <cell r="B95">
            <v>10</v>
          </cell>
          <cell r="C95">
            <v>2000</v>
          </cell>
          <cell r="D95" t="str">
            <v>Oct</v>
          </cell>
          <cell r="E95">
            <v>102.8</v>
          </cell>
          <cell r="F95">
            <v>1.028</v>
          </cell>
          <cell r="H95">
            <v>1.041364</v>
          </cell>
        </row>
        <row r="96">
          <cell r="A96" t="str">
            <v>11 2000</v>
          </cell>
          <cell r="B96">
            <v>11</v>
          </cell>
          <cell r="C96">
            <v>2000</v>
          </cell>
          <cell r="D96" t="str">
            <v>Nov</v>
          </cell>
          <cell r="E96">
            <v>101.3</v>
          </cell>
          <cell r="F96">
            <v>1.0129999999999999</v>
          </cell>
          <cell r="H96">
            <v>1.0129999999999999</v>
          </cell>
        </row>
        <row r="97">
          <cell r="A97" t="str">
            <v>12 2000</v>
          </cell>
          <cell r="B97">
            <v>12</v>
          </cell>
          <cell r="C97">
            <v>2000</v>
          </cell>
          <cell r="D97" t="str">
            <v>Dec</v>
          </cell>
          <cell r="E97">
            <v>101.4</v>
          </cell>
          <cell r="F97">
            <v>1.014</v>
          </cell>
          <cell r="H97">
            <v>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, Margins &amp; Inventory"/>
      <sheetName val="Income Analysis"/>
      <sheetName val="Bal Sheet"/>
      <sheetName val="Volumes"/>
      <sheetName val="AR Analysis "/>
      <sheetName val="Prepayments"/>
      <sheetName val="Refining"/>
      <sheetName val="G&amp;A Analysis"/>
      <sheetName val="Selling Exp"/>
      <sheetName val=" GAAP Summary"/>
      <sheetName val="GAAP TB 30.09.01  detail p&amp;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Operating statement_IK_Pg 1_3"/>
      <sheetName val="VCOST_2003_Pg4_5"/>
      <sheetName val="YIELD_2001_2003_Pg6"/>
      <sheetName val="Variance Bridge_Pg7"/>
      <sheetName val="July_03_Pg8"/>
      <sheetName val="July_03_Pg9"/>
      <sheetName val="July_03_Pg10"/>
      <sheetName val="YTD_June_Pg11"/>
      <sheetName val="YTD_June_Pg12"/>
      <sheetName val="YTD_June_Pg7"/>
      <sheetName val="Qtr_2_Pg14"/>
      <sheetName val="Qtr_2_Pg15"/>
      <sheetName val="Qtr_2_Pg16"/>
      <sheetName val="Qtr_1_Pg17"/>
      <sheetName val="Qtr_1_Pg18"/>
      <sheetName val="Qtr_1_Pg19"/>
      <sheetName val="Fixed costs 2003_Pg20_28"/>
      <sheetName val="ironore_coal_29"/>
      <sheetName val="Ispat service_Pg30"/>
      <sheetName val="Inventory_input_Pg31"/>
      <sheetName val="Inv Value_Pg32"/>
      <sheetName val="Inv Quantity_Pg33"/>
      <sheetName val="Inv Rate_Pg34"/>
      <sheetName val="Ap_input_35"/>
      <sheetName val="AR_input_36"/>
      <sheetName val="Actuals Input"/>
      <sheetName val="CPI"/>
      <sheetName val="123100 O&amp;G Assets"/>
      <sheetName val="153541"/>
      <sheetName val="U201"/>
      <sheetName val="I. Прогноз доходов"/>
      <sheetName val="Выбор"/>
      <sheetName val="ARY tolf"/>
      <sheetName val="Interco payables&amp;receivables"/>
      <sheetName val="GAAP TB 30.09.01  detail p&amp;l"/>
      <sheetName val="Sheet6"/>
      <sheetName val="Статьи"/>
      <sheetName val="Post Frac"/>
      <sheetName val="IPR"/>
      <sheetName val="Variance Analysis_VC_Ytd aug 20"/>
      <sheetName val="std tabel"/>
      <sheetName val="Operating_statement_IK_Pg_1_3"/>
      <sheetName val="Variance_Bridge_Pg7"/>
      <sheetName val="Fixed_costs_2003_Pg20_28"/>
      <sheetName val="Ispat_service_Pg30"/>
      <sheetName val="Inv_Value_Pg32"/>
      <sheetName val="Inv_Quantity_Pg33"/>
      <sheetName val="Inv_Rate_Pg34"/>
      <sheetName val="Actuals_Input"/>
      <sheetName val="Sch9  Guarantees"/>
      <sheetName val="Common"/>
      <sheetName val="OPEX&amp;FIN"/>
      <sheetName val="2 спец затраты-себестоимос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July_03_Pg8"/>
      <sheetName val="PYTB"/>
      <sheetName val="SMSTemp"/>
      <sheetName val="Deep Water International"/>
      <sheetName val="тара 2000"/>
      <sheetName val="Статьи"/>
      <sheetName val="Balance sheet proof"/>
      <sheetName val="CIT.mar-09"/>
      <sheetName val="DT CIT rec"/>
      <sheetName val="Выбор"/>
      <sheetName val="Список документов"/>
      <sheetName val="KONSOLID"/>
      <sheetName val="confwh"/>
      <sheetName val="#511BkRec"/>
      <sheetName val="#511-SEPT97"/>
      <sheetName val="#511-OCT97"/>
      <sheetName val="#511-NOV97"/>
      <sheetName val="#511-DEC97"/>
      <sheetName val="TB"/>
      <sheetName val="PR CN"/>
      <sheetName val="GAAP TB 31.12.01  detail p&amp;l"/>
      <sheetName val="L&amp;E"/>
      <sheetName val="FS-97"/>
      <sheetName val="Форма2"/>
      <sheetName val="FP20DB (3)"/>
      <sheetName val="База"/>
      <sheetName val="AFE's  By Afe"/>
      <sheetName val="2008"/>
      <sheetName val="2009"/>
      <sheetName val="P9-BS by Co"/>
      <sheetName val="K_760"/>
      <sheetName val="Общая информация"/>
      <sheetName val="Def"/>
      <sheetName val="из сем"/>
      <sheetName val="6 NK"/>
      <sheetName val="факс(2005-20гг.)"/>
      <sheetName val="PKF-2005"/>
      <sheetName val="Confirmation"/>
      <sheetName val="Assumptions"/>
      <sheetName val="definitions"/>
      <sheetName val="- 1 -"/>
      <sheetName val="ОборБалФормОтч"/>
      <sheetName val="ТитулЛистОтч"/>
      <sheetName val="O.400-VAT "/>
      <sheetName val="J-600 - AR - Lead"/>
      <sheetName val="Cost 99v98"/>
      <sheetName val="H3.100 Rollforward"/>
      <sheetName val="Workings"/>
      <sheetName val="Macroeconomic Assumptions"/>
      <sheetName val="De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Analitical"/>
      <sheetName val="COP"/>
      <sheetName val="Master (2)"/>
      <sheetName val="Master"/>
      <sheetName val="M&amp;S"/>
      <sheetName val="Energy"/>
      <sheetName val="Cargo"/>
      <sheetName val="C.repair"/>
      <sheetName val="Other Services"/>
      <sheetName val="Other"/>
      <sheetName val="LLPs"/>
      <sheetName val="GA LLP"/>
      <sheetName val="Ngdu 1COS"/>
      <sheetName val="Ngdu2COS"/>
      <sheetName val="Cost 99v98"/>
      <sheetName val="UEN"/>
      <sheetName val="База"/>
      <sheetName val="U2.610_R&amp;M"/>
      <sheetName val="Actuals Input"/>
      <sheetName val="FES"/>
      <sheetName val="July_03_Pg8"/>
      <sheetName val="PYTB"/>
      <sheetName val="оборудование"/>
      <sheetName val="K_760"/>
      <sheetName val="G201"/>
      <sheetName val="G301"/>
      <sheetName val="ЯНВАРЬ"/>
      <sheetName val="FA register"/>
      <sheetName val="KAZAK RECO ST 99"/>
      <sheetName val="Hidden"/>
      <sheetName val="из сем"/>
      <sheetName val="SMSTemp"/>
      <sheetName val="FS-97"/>
      <sheetName val="Март"/>
      <sheetName val="Сентябрь"/>
      <sheetName val="Квартал"/>
      <sheetName val="Декабрь"/>
      <sheetName val="Ноябрь"/>
      <sheetName val="Статьи"/>
    </sheetNames>
    <sheetDataSet>
      <sheetData sheetId="0">
        <row r="10">
          <cell r="S10">
            <v>119.47</v>
          </cell>
        </row>
      </sheetData>
      <sheetData sheetId="1">
        <row r="10">
          <cell r="S10">
            <v>119.47</v>
          </cell>
        </row>
      </sheetData>
      <sheetData sheetId="2">
        <row r="10">
          <cell r="S10">
            <v>119.47</v>
          </cell>
        </row>
      </sheetData>
      <sheetData sheetId="3">
        <row r="10">
          <cell r="S10">
            <v>119.47</v>
          </cell>
        </row>
      </sheetData>
      <sheetData sheetId="4">
        <row r="10">
          <cell r="S10">
            <v>119.47</v>
          </cell>
        </row>
      </sheetData>
      <sheetData sheetId="5">
        <row r="10">
          <cell r="S10">
            <v>119.47</v>
          </cell>
        </row>
      </sheetData>
      <sheetData sheetId="6">
        <row r="10">
          <cell r="S10">
            <v>119.47</v>
          </cell>
        </row>
      </sheetData>
      <sheetData sheetId="7">
        <row r="10">
          <cell r="S10">
            <v>119.47</v>
          </cell>
        </row>
      </sheetData>
      <sheetData sheetId="8">
        <row r="10">
          <cell r="S10">
            <v>119.47</v>
          </cell>
        </row>
      </sheetData>
      <sheetData sheetId="9">
        <row r="10">
          <cell r="S10">
            <v>119.47</v>
          </cell>
        </row>
      </sheetData>
      <sheetData sheetId="10">
        <row r="10">
          <cell r="S10">
            <v>119.47</v>
          </cell>
        </row>
      </sheetData>
      <sheetData sheetId="11">
        <row r="10">
          <cell r="S10">
            <v>119.47</v>
          </cell>
        </row>
      </sheetData>
      <sheetData sheetId="12">
        <row r="10">
          <cell r="S10">
            <v>119.47</v>
          </cell>
        </row>
      </sheetData>
      <sheetData sheetId="13">
        <row r="10">
          <cell r="S10">
            <v>119.47</v>
          </cell>
        </row>
      </sheetData>
      <sheetData sheetId="14" refreshError="1">
        <row r="10">
          <cell r="S10">
            <v>119.47</v>
          </cell>
        </row>
        <row r="11">
          <cell r="S11">
            <v>78.31</v>
          </cell>
        </row>
      </sheetData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Profit &amp; Loss Total"/>
      <sheetName val="P&amp;L Internal"/>
      <sheetName val="Balance Sheet"/>
      <sheetName val="Revenues by product"/>
      <sheetName val="Expenses by product "/>
      <sheetName val="BS Internal"/>
      <sheetName val="Monthly reporting"/>
      <sheetName val="Quartely reporting"/>
      <sheetName val="Annual reporting"/>
      <sheetName val="budget.month p&amp;l"/>
      <sheetName val="budget.cumulative p&amp;l"/>
      <sheetName val="budget BS"/>
      <sheetName val="факт 2005 г."/>
      <sheetName val="Profit _ Loss Total"/>
      <sheetName val="факт 2005 г_"/>
      <sheetName val="KAZAK RECO ST 99"/>
      <sheetName val="TB"/>
      <sheetName val="PR CN"/>
      <sheetName val="U2.2 Себ-ть"/>
      <sheetName val="5"/>
      <sheetName val="Loaded"/>
      <sheetName val="Rates"/>
      <sheetName val="ШК"/>
      <sheetName val="АЗФ"/>
      <sheetName val="АК"/>
      <sheetName val="Актюбе"/>
      <sheetName val="ССГПО"/>
      <sheetName val="AR Drop Downs"/>
      <sheetName val="Non-Statistical Sampling"/>
      <sheetName val="Сводка по ПН"/>
      <sheetName val="TB 2005"/>
      <sheetName val="@WACC"/>
      <sheetName val="Macro1"/>
      <sheetName val="Links"/>
      <sheetName val="2g FX sensitivities"/>
      <sheetName val="Lookup"/>
      <sheetName val="DRILL"/>
      <sheetName val="ToD"/>
      <sheetName val="Курс валют"/>
      <sheetName val="Статьи"/>
      <sheetName val="Prelim Cost"/>
      <sheetName val="Добыча нефти4"/>
      <sheetName val="поставка сравн13"/>
      <sheetName val="МО 0012"/>
      <sheetName val="2210900-Aug"/>
      <sheetName val="Book Adjustments"/>
      <sheetName val="Setka"/>
      <sheetName val="Sheet1"/>
      <sheetName val="name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tion analysis"/>
      <sheetName val="Production_analysis"/>
      <sheetName val="Production_ref_Q4"/>
      <sheetName val="App-1, 901 acc_detailed_Q-4"/>
      <sheetName val="Production_Ref Q-1-3"/>
      <sheetName val="Sheet1"/>
      <sheetName val="Sheet2"/>
      <sheetName val="Sheet3"/>
      <sheetName val="Tickmarks"/>
      <sheetName val="#REF"/>
      <sheetName val="2001 Detail"/>
      <sheetName val="GAAP TB 31.12.01  detail p&amp;l"/>
      <sheetName val="Выбор"/>
      <sheetName val="Index - Summary"/>
      <sheetName val="00"/>
      <sheetName val="Лист 1"/>
      <sheetName val="Prelim Cost"/>
      <sheetName val="GAAP TB 30.09.01  detail p&amp;l"/>
      <sheetName val="SMSTemp"/>
      <sheetName val="Income Statement"/>
      <sheetName val="Post Frac"/>
      <sheetName val="IPR"/>
      <sheetName val="PYTB"/>
      <sheetName val="AnP3-prod"/>
      <sheetName val="AnP4-oil"/>
      <sheetName val="Production_Ref Q_1_3"/>
      <sheetName val="CPI"/>
      <sheetName val="Начало"/>
      <sheetName val="Non-Statistical Sampl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N7">
            <v>-76.94</v>
          </cell>
        </row>
        <row r="8">
          <cell r="N8">
            <v>-363.73</v>
          </cell>
        </row>
        <row r="9">
          <cell r="N9">
            <v>-12990.77</v>
          </cell>
        </row>
        <row r="10">
          <cell r="N10">
            <v>-386.81</v>
          </cell>
        </row>
        <row r="11">
          <cell r="N11">
            <v>-2332.5500000000002</v>
          </cell>
        </row>
        <row r="12">
          <cell r="N12">
            <v>-2944.01</v>
          </cell>
        </row>
        <row r="13">
          <cell r="N13">
            <v>-7.38</v>
          </cell>
        </row>
        <row r="14">
          <cell r="N14">
            <v>-23.08</v>
          </cell>
        </row>
        <row r="15">
          <cell r="N15">
            <v>-5430.72</v>
          </cell>
        </row>
        <row r="17">
          <cell r="G17">
            <v>25024334.029999997</v>
          </cell>
          <cell r="N17">
            <v>15847159.18</v>
          </cell>
          <cell r="Q17">
            <v>1063234279.54</v>
          </cell>
          <cell r="R17">
            <v>61949099.960000001</v>
          </cell>
          <cell r="S17">
            <v>-115941059</v>
          </cell>
        </row>
        <row r="18">
          <cell r="G18">
            <v>807514.34</v>
          </cell>
        </row>
        <row r="19">
          <cell r="G19">
            <v>895101.88</v>
          </cell>
          <cell r="N19">
            <v>32813.58</v>
          </cell>
          <cell r="T19">
            <v>5633058.3100000005</v>
          </cell>
        </row>
        <row r="20">
          <cell r="G20">
            <v>-555609.92000000004</v>
          </cell>
          <cell r="N20">
            <v>-92287.76</v>
          </cell>
          <cell r="T20">
            <v>0.2</v>
          </cell>
        </row>
        <row r="21">
          <cell r="G21">
            <v>119018.53</v>
          </cell>
          <cell r="N21">
            <v>76810.960000000006</v>
          </cell>
          <cell r="T21">
            <v>4957261.5199999996</v>
          </cell>
        </row>
        <row r="22">
          <cell r="G22">
            <v>409.1</v>
          </cell>
          <cell r="N22">
            <v>465.75</v>
          </cell>
          <cell r="T22">
            <v>30772.010000000002</v>
          </cell>
        </row>
        <row r="23">
          <cell r="G23">
            <v>124966.5</v>
          </cell>
          <cell r="N23">
            <v>124966.5</v>
          </cell>
          <cell r="T23">
            <v>17431324.260000002</v>
          </cell>
        </row>
        <row r="24">
          <cell r="G24">
            <v>18646865.829999998</v>
          </cell>
          <cell r="N24">
            <v>9895533.4399999995</v>
          </cell>
          <cell r="V24">
            <v>4352218.05</v>
          </cell>
        </row>
        <row r="25">
          <cell r="G25">
            <v>1455765.13</v>
          </cell>
          <cell r="N25">
            <v>1455765.13</v>
          </cell>
          <cell r="V25">
            <v>1453441.65</v>
          </cell>
        </row>
        <row r="26">
          <cell r="G26">
            <v>208129.29</v>
          </cell>
          <cell r="N26">
            <v>208088.67</v>
          </cell>
          <cell r="T26">
            <v>29156474.359999999</v>
          </cell>
        </row>
        <row r="28">
          <cell r="G28">
            <v>3013552.53</v>
          </cell>
          <cell r="N28">
            <v>2175326.4</v>
          </cell>
          <cell r="V28">
            <v>1171124.32</v>
          </cell>
        </row>
        <row r="30">
          <cell r="Q30">
            <v>-40789479</v>
          </cell>
          <cell r="S30">
            <v>240407000</v>
          </cell>
        </row>
        <row r="31">
          <cell r="G31">
            <v>2716945</v>
          </cell>
          <cell r="K31">
            <v>229214537</v>
          </cell>
        </row>
        <row r="32">
          <cell r="G32">
            <v>121522.21</v>
          </cell>
          <cell r="N32">
            <v>89927.26</v>
          </cell>
          <cell r="V32">
            <v>39770.67</v>
          </cell>
        </row>
        <row r="33">
          <cell r="G33">
            <v>1561.44</v>
          </cell>
          <cell r="N33">
            <v>813.35</v>
          </cell>
          <cell r="V33">
            <v>42.83</v>
          </cell>
        </row>
        <row r="34">
          <cell r="G34">
            <v>517071.85</v>
          </cell>
          <cell r="N34">
            <v>294165.8</v>
          </cell>
          <cell r="V34">
            <v>139640.78</v>
          </cell>
        </row>
        <row r="35">
          <cell r="G35">
            <v>9928.9</v>
          </cell>
          <cell r="N35">
            <v>9928.9</v>
          </cell>
          <cell r="V35">
            <v>7328.79</v>
          </cell>
        </row>
        <row r="36">
          <cell r="G36">
            <v>2.23</v>
          </cell>
          <cell r="N36">
            <v>2.23</v>
          </cell>
          <cell r="V36">
            <v>2.23</v>
          </cell>
        </row>
        <row r="37">
          <cell r="G37">
            <v>291.39999999999998</v>
          </cell>
          <cell r="N37">
            <v>291.39999999999998</v>
          </cell>
          <cell r="V37">
            <v>136.06</v>
          </cell>
        </row>
        <row r="38">
          <cell r="G38">
            <v>5940.25</v>
          </cell>
          <cell r="N38">
            <v>94.25</v>
          </cell>
          <cell r="V38">
            <v>46.36</v>
          </cell>
        </row>
        <row r="39">
          <cell r="G39">
            <v>2655.76</v>
          </cell>
          <cell r="N39">
            <v>130.31</v>
          </cell>
          <cell r="V39">
            <v>5.8</v>
          </cell>
        </row>
        <row r="40">
          <cell r="G40">
            <v>2555.62</v>
          </cell>
          <cell r="N40">
            <v>2555.62</v>
          </cell>
          <cell r="V40">
            <v>37.32</v>
          </cell>
        </row>
        <row r="41">
          <cell r="G41">
            <v>25070.67</v>
          </cell>
          <cell r="N41">
            <v>6271.43</v>
          </cell>
          <cell r="V41">
            <v>248.49</v>
          </cell>
        </row>
        <row r="42">
          <cell r="G42">
            <v>4296.55</v>
          </cell>
          <cell r="N42">
            <v>1477.41</v>
          </cell>
          <cell r="V42">
            <v>32.340000000000003</v>
          </cell>
        </row>
        <row r="43">
          <cell r="G43">
            <v>8616.7900000000009</v>
          </cell>
          <cell r="N43">
            <v>5685.5</v>
          </cell>
          <cell r="V43">
            <v>644.24</v>
          </cell>
        </row>
        <row r="44">
          <cell r="G44">
            <v>2676.68</v>
          </cell>
          <cell r="N44">
            <v>1418.71</v>
          </cell>
          <cell r="V44">
            <v>716.46</v>
          </cell>
        </row>
        <row r="45">
          <cell r="G45">
            <v>132494.96</v>
          </cell>
          <cell r="N45">
            <v>102992.76</v>
          </cell>
          <cell r="V45">
            <v>39337.17</v>
          </cell>
        </row>
        <row r="46">
          <cell r="G46">
            <v>10737.49</v>
          </cell>
          <cell r="N46">
            <v>10603.77</v>
          </cell>
          <cell r="V46">
            <v>5654.61</v>
          </cell>
        </row>
        <row r="47">
          <cell r="G47">
            <v>48457.34</v>
          </cell>
          <cell r="N47">
            <v>11936.68</v>
          </cell>
          <cell r="V47">
            <v>3580.51</v>
          </cell>
        </row>
        <row r="48">
          <cell r="G48">
            <v>22590.01</v>
          </cell>
          <cell r="N48">
            <v>20572.599999999999</v>
          </cell>
          <cell r="V48">
            <v>707.55</v>
          </cell>
        </row>
        <row r="49">
          <cell r="G49">
            <v>35520.980000000003</v>
          </cell>
          <cell r="N49">
            <v>13002.16</v>
          </cell>
          <cell r="V49">
            <v>6162.83</v>
          </cell>
        </row>
        <row r="50">
          <cell r="G50">
            <v>63364.56</v>
          </cell>
          <cell r="N50">
            <v>43463.77</v>
          </cell>
          <cell r="V50">
            <v>9507.58</v>
          </cell>
        </row>
        <row r="51">
          <cell r="G51">
            <v>12589.76</v>
          </cell>
          <cell r="N51">
            <v>608.66</v>
          </cell>
          <cell r="V51">
            <v>383.06</v>
          </cell>
        </row>
        <row r="52">
          <cell r="G52">
            <v>87082.14</v>
          </cell>
          <cell r="N52">
            <v>35505.089999999997</v>
          </cell>
          <cell r="V52">
            <v>6109.71</v>
          </cell>
        </row>
        <row r="53">
          <cell r="G53">
            <v>51.1</v>
          </cell>
          <cell r="N53">
            <v>51.1</v>
          </cell>
        </row>
        <row r="54">
          <cell r="G54">
            <v>6470.01</v>
          </cell>
        </row>
        <row r="55">
          <cell r="G55">
            <v>38727.54</v>
          </cell>
          <cell r="N55">
            <v>12248.7</v>
          </cell>
          <cell r="V55">
            <v>2464.09</v>
          </cell>
        </row>
        <row r="56">
          <cell r="G56">
            <v>3804.56</v>
          </cell>
          <cell r="N56">
            <v>1590.72</v>
          </cell>
        </row>
        <row r="57">
          <cell r="G57">
            <v>46691.65</v>
          </cell>
          <cell r="N57">
            <v>25258.2</v>
          </cell>
          <cell r="V57">
            <v>16686.64</v>
          </cell>
        </row>
        <row r="58">
          <cell r="G58">
            <v>2143.7800000000002</v>
          </cell>
          <cell r="N58">
            <v>154.47999999999999</v>
          </cell>
          <cell r="V58">
            <v>154.47999999999999</v>
          </cell>
        </row>
        <row r="59">
          <cell r="G59">
            <v>-42559.47</v>
          </cell>
          <cell r="N59">
            <v>7340.05</v>
          </cell>
        </row>
        <row r="60">
          <cell r="G60">
            <v>17917.169999999998</v>
          </cell>
          <cell r="N60">
            <v>11220.3</v>
          </cell>
          <cell r="V60">
            <v>5536.09</v>
          </cell>
        </row>
        <row r="61">
          <cell r="G61">
            <v>16501</v>
          </cell>
        </row>
        <row r="62">
          <cell r="G62">
            <v>568951.81000000006</v>
          </cell>
          <cell r="N62">
            <v>374779.94</v>
          </cell>
          <cell r="V62">
            <v>159589.04</v>
          </cell>
        </row>
        <row r="63">
          <cell r="G63">
            <v>54.03</v>
          </cell>
          <cell r="N63">
            <v>54.03</v>
          </cell>
          <cell r="V63">
            <v>54.03</v>
          </cell>
        </row>
        <row r="64">
          <cell r="G64">
            <v>57226.43</v>
          </cell>
          <cell r="N64">
            <v>42536.17</v>
          </cell>
          <cell r="V64">
            <v>10657.59</v>
          </cell>
        </row>
        <row r="65">
          <cell r="G65">
            <v>447.13</v>
          </cell>
          <cell r="N65">
            <v>141.04</v>
          </cell>
          <cell r="V65">
            <v>141.04</v>
          </cell>
        </row>
        <row r="66">
          <cell r="G66">
            <v>21144.33</v>
          </cell>
          <cell r="N66">
            <v>1910.25</v>
          </cell>
        </row>
        <row r="67">
          <cell r="G67">
            <v>274.61</v>
          </cell>
          <cell r="N67">
            <v>274.61</v>
          </cell>
        </row>
        <row r="68">
          <cell r="G68">
            <v>1470.34</v>
          </cell>
          <cell r="N68">
            <v>-174.16</v>
          </cell>
          <cell r="V68">
            <v>-174.16</v>
          </cell>
        </row>
        <row r="69">
          <cell r="G69">
            <v>321.64</v>
          </cell>
        </row>
        <row r="70">
          <cell r="G70">
            <v>8119.37</v>
          </cell>
          <cell r="N70">
            <v>7876.21</v>
          </cell>
          <cell r="V70">
            <v>6577.93</v>
          </cell>
        </row>
        <row r="71">
          <cell r="G71">
            <v>14981.04</v>
          </cell>
          <cell r="N71">
            <v>2885.58</v>
          </cell>
        </row>
        <row r="72">
          <cell r="G72">
            <v>218.6</v>
          </cell>
        </row>
        <row r="73">
          <cell r="G73">
            <v>71900.95</v>
          </cell>
          <cell r="N73">
            <v>33096.51</v>
          </cell>
          <cell r="V73">
            <v>6743.86</v>
          </cell>
        </row>
        <row r="74">
          <cell r="G74">
            <v>12000.6</v>
          </cell>
          <cell r="N74">
            <v>5832.05</v>
          </cell>
          <cell r="V74">
            <v>-158.05000000000001</v>
          </cell>
        </row>
        <row r="75">
          <cell r="G75">
            <v>1559.44</v>
          </cell>
          <cell r="N75">
            <v>1559.44</v>
          </cell>
          <cell r="V75">
            <v>1559.44</v>
          </cell>
        </row>
        <row r="76">
          <cell r="G76">
            <v>24023.89</v>
          </cell>
          <cell r="N76">
            <v>12087.77</v>
          </cell>
          <cell r="V76">
            <v>6106.08</v>
          </cell>
        </row>
        <row r="77">
          <cell r="G77">
            <v>135.1</v>
          </cell>
          <cell r="N77">
            <v>135.1</v>
          </cell>
        </row>
        <row r="78">
          <cell r="G78">
            <v>3402.88</v>
          </cell>
          <cell r="N78">
            <v>3402.88</v>
          </cell>
          <cell r="V78">
            <v>2800.45</v>
          </cell>
        </row>
        <row r="79">
          <cell r="G79">
            <v>309.72000000000003</v>
          </cell>
          <cell r="N79">
            <v>309.72000000000003</v>
          </cell>
        </row>
        <row r="80">
          <cell r="G80">
            <v>17.16</v>
          </cell>
          <cell r="N80">
            <v>17.16</v>
          </cell>
          <cell r="V80">
            <v>14.97</v>
          </cell>
        </row>
        <row r="81">
          <cell r="G81">
            <v>2268.09</v>
          </cell>
          <cell r="N81">
            <v>2268.09</v>
          </cell>
        </row>
        <row r="82">
          <cell r="G82">
            <v>949.38</v>
          </cell>
          <cell r="N82">
            <v>912.72</v>
          </cell>
        </row>
        <row r="83">
          <cell r="G83">
            <v>1663896.87</v>
          </cell>
          <cell r="N83">
            <v>1049932.47</v>
          </cell>
          <cell r="V83">
            <v>517897.8</v>
          </cell>
        </row>
        <row r="84">
          <cell r="G84">
            <v>716745.93</v>
          </cell>
          <cell r="N84">
            <v>478161.94</v>
          </cell>
          <cell r="V84">
            <v>115762.42</v>
          </cell>
        </row>
        <row r="85">
          <cell r="G85">
            <v>1255.01</v>
          </cell>
          <cell r="N85">
            <v>1255.01</v>
          </cell>
        </row>
        <row r="86">
          <cell r="G86">
            <v>196798.73</v>
          </cell>
          <cell r="N86">
            <v>130555.39</v>
          </cell>
          <cell r="V86">
            <v>63530.9</v>
          </cell>
        </row>
        <row r="87">
          <cell r="G87">
            <v>288003.13</v>
          </cell>
          <cell r="N87">
            <v>192772.91</v>
          </cell>
          <cell r="V87">
            <v>91770.77</v>
          </cell>
        </row>
        <row r="88">
          <cell r="G88">
            <v>74374.44</v>
          </cell>
          <cell r="N88">
            <v>47500.7</v>
          </cell>
        </row>
        <row r="89">
          <cell r="G89">
            <v>20638.38</v>
          </cell>
          <cell r="N89">
            <v>18621.07</v>
          </cell>
          <cell r="V89">
            <v>8308.07</v>
          </cell>
        </row>
        <row r="90">
          <cell r="G90">
            <v>2334.64</v>
          </cell>
          <cell r="N90">
            <v>1678.42</v>
          </cell>
          <cell r="V90">
            <v>1013.02</v>
          </cell>
        </row>
        <row r="91">
          <cell r="G91">
            <v>1046.1199999999999</v>
          </cell>
          <cell r="N91">
            <v>757.92</v>
          </cell>
          <cell r="V91">
            <v>502.91</v>
          </cell>
        </row>
        <row r="92">
          <cell r="G92">
            <v>2842.98</v>
          </cell>
          <cell r="N92">
            <v>2842.98</v>
          </cell>
          <cell r="V92">
            <v>3360.6</v>
          </cell>
        </row>
        <row r="93">
          <cell r="G93">
            <v>12650.67</v>
          </cell>
          <cell r="N93">
            <v>12650.67</v>
          </cell>
          <cell r="V93">
            <v>12592.34</v>
          </cell>
        </row>
        <row r="94">
          <cell r="G94">
            <v>3118.77</v>
          </cell>
          <cell r="N94">
            <v>1710.89</v>
          </cell>
          <cell r="V94">
            <v>654.27</v>
          </cell>
        </row>
        <row r="95">
          <cell r="G95">
            <v>-34580.199999999997</v>
          </cell>
          <cell r="N95">
            <v>-34834.39</v>
          </cell>
          <cell r="V95">
            <v>-37859.31</v>
          </cell>
        </row>
        <row r="96">
          <cell r="G96">
            <v>362803.67</v>
          </cell>
          <cell r="N96">
            <v>180007.78</v>
          </cell>
          <cell r="V96">
            <v>180007.78</v>
          </cell>
        </row>
        <row r="97">
          <cell r="G97">
            <v>114769.59</v>
          </cell>
          <cell r="N97">
            <v>96441.78</v>
          </cell>
          <cell r="V97">
            <v>47006.06</v>
          </cell>
        </row>
        <row r="98">
          <cell r="G98">
            <v>14637.76</v>
          </cell>
          <cell r="N98">
            <v>14637.76</v>
          </cell>
          <cell r="V98">
            <v>10437.6</v>
          </cell>
        </row>
        <row r="99">
          <cell r="G99">
            <v>573.57000000000005</v>
          </cell>
          <cell r="N99">
            <v>573.57000000000005</v>
          </cell>
        </row>
        <row r="100">
          <cell r="G100">
            <v>8857.31</v>
          </cell>
          <cell r="N100">
            <v>2922.62</v>
          </cell>
          <cell r="V100">
            <v>188</v>
          </cell>
        </row>
        <row r="101">
          <cell r="G101">
            <v>-1898.83</v>
          </cell>
          <cell r="N101">
            <v>-1898.83</v>
          </cell>
        </row>
        <row r="102">
          <cell r="G102">
            <v>372558.8</v>
          </cell>
          <cell r="N102">
            <v>271667.3</v>
          </cell>
          <cell r="V102">
            <v>120329.47</v>
          </cell>
        </row>
        <row r="103">
          <cell r="G103">
            <v>2482.5100000000002</v>
          </cell>
          <cell r="N103">
            <v>1794.65</v>
          </cell>
          <cell r="V103">
            <v>802.58</v>
          </cell>
        </row>
        <row r="104">
          <cell r="G104">
            <v>46036.88</v>
          </cell>
          <cell r="N104">
            <v>31815.98</v>
          </cell>
          <cell r="V104">
            <v>19623.060000000001</v>
          </cell>
        </row>
        <row r="106">
          <cell r="G106">
            <v>4638.3100000000004</v>
          </cell>
          <cell r="N106">
            <v>3073.61</v>
          </cell>
          <cell r="T106">
            <v>217314</v>
          </cell>
        </row>
        <row r="107">
          <cell r="G107">
            <v>122678.27</v>
          </cell>
          <cell r="N107">
            <v>83897.03</v>
          </cell>
          <cell r="T107">
            <v>6331734</v>
          </cell>
        </row>
        <row r="108">
          <cell r="G108">
            <v>30044.17</v>
          </cell>
          <cell r="N108">
            <v>24558.73</v>
          </cell>
          <cell r="T108">
            <v>448794</v>
          </cell>
        </row>
        <row r="109">
          <cell r="G109">
            <v>33066.83</v>
          </cell>
          <cell r="N109">
            <v>21413.360000000001</v>
          </cell>
          <cell r="T109">
            <v>1296003</v>
          </cell>
        </row>
        <row r="110">
          <cell r="G110">
            <v>0</v>
          </cell>
        </row>
        <row r="111">
          <cell r="G111">
            <v>-26329346.170000002</v>
          </cell>
          <cell r="N111">
            <v>-15800870.66</v>
          </cell>
          <cell r="T111">
            <v>-994860066.20000005</v>
          </cell>
        </row>
        <row r="112">
          <cell r="G112">
            <v>-272086.86</v>
          </cell>
          <cell r="N112">
            <v>-196759.21</v>
          </cell>
          <cell r="T112">
            <v>-10001651</v>
          </cell>
        </row>
        <row r="113">
          <cell r="G113">
            <v>-290527.62</v>
          </cell>
          <cell r="N113">
            <v>-185428.2</v>
          </cell>
          <cell r="T113">
            <v>-10973887</v>
          </cell>
        </row>
        <row r="114">
          <cell r="G114">
            <v>9547.93</v>
          </cell>
          <cell r="N114">
            <v>2930.19</v>
          </cell>
          <cell r="T114">
            <v>51228.05</v>
          </cell>
        </row>
        <row r="115">
          <cell r="G115">
            <v>26487.19</v>
          </cell>
          <cell r="N115">
            <v>14556.96</v>
          </cell>
          <cell r="T115">
            <v>1061899</v>
          </cell>
        </row>
        <row r="116">
          <cell r="G116">
            <v>7080.2</v>
          </cell>
          <cell r="N116">
            <v>6064.97</v>
          </cell>
          <cell r="T116">
            <v>839266.73</v>
          </cell>
        </row>
        <row r="117">
          <cell r="G117">
            <v>112.5</v>
          </cell>
          <cell r="N117">
            <v>113.75</v>
          </cell>
          <cell r="T117">
            <v>17562.5</v>
          </cell>
        </row>
        <row r="118">
          <cell r="G118">
            <v>95.8</v>
          </cell>
          <cell r="T118">
            <v>29400</v>
          </cell>
        </row>
        <row r="119">
          <cell r="G119">
            <v>11636.79</v>
          </cell>
          <cell r="N119">
            <v>5473.49</v>
          </cell>
          <cell r="T119">
            <v>80522.080000000002</v>
          </cell>
        </row>
        <row r="120">
          <cell r="G120">
            <v>7225.8</v>
          </cell>
          <cell r="N120">
            <v>3558.35</v>
          </cell>
          <cell r="T120">
            <v>349359.59</v>
          </cell>
        </row>
        <row r="121">
          <cell r="G121">
            <v>2281.38</v>
          </cell>
          <cell r="N121">
            <v>1609.43</v>
          </cell>
          <cell r="T121">
            <v>130141.54</v>
          </cell>
        </row>
        <row r="122">
          <cell r="G122">
            <v>4767.88</v>
          </cell>
          <cell r="N122">
            <v>4820.8599999999997</v>
          </cell>
          <cell r="T122">
            <v>108330</v>
          </cell>
        </row>
        <row r="123">
          <cell r="G123">
            <v>13942.82</v>
          </cell>
          <cell r="N123">
            <v>12706.57</v>
          </cell>
          <cell r="T123">
            <v>550369.5</v>
          </cell>
        </row>
        <row r="124">
          <cell r="G124">
            <v>12857.25</v>
          </cell>
          <cell r="N124">
            <v>4101.91</v>
          </cell>
          <cell r="T124">
            <v>179135</v>
          </cell>
        </row>
        <row r="125">
          <cell r="G125">
            <v>1886.68</v>
          </cell>
          <cell r="N125">
            <v>362.98</v>
          </cell>
        </row>
        <row r="126">
          <cell r="G126">
            <v>746.25</v>
          </cell>
          <cell r="N126">
            <v>754.54</v>
          </cell>
        </row>
        <row r="127">
          <cell r="G127">
            <v>2648.32</v>
          </cell>
          <cell r="N127">
            <v>664.92</v>
          </cell>
          <cell r="T127">
            <v>64167</v>
          </cell>
        </row>
        <row r="128">
          <cell r="G128">
            <v>46931.14</v>
          </cell>
          <cell r="N128">
            <v>11819.65</v>
          </cell>
          <cell r="T128">
            <v>747612.1</v>
          </cell>
        </row>
        <row r="129">
          <cell r="G129">
            <v>-4703.5200000000004</v>
          </cell>
          <cell r="N129">
            <v>-4808.8900000000003</v>
          </cell>
          <cell r="T129">
            <v>529789.27</v>
          </cell>
        </row>
        <row r="130">
          <cell r="G130">
            <v>352026.34</v>
          </cell>
          <cell r="N130">
            <v>330020.19</v>
          </cell>
          <cell r="T130">
            <v>38219656.759999998</v>
          </cell>
        </row>
        <row r="131">
          <cell r="G131">
            <v>1139.69</v>
          </cell>
          <cell r="N131">
            <v>782.8</v>
          </cell>
          <cell r="T131">
            <v>42743.89</v>
          </cell>
        </row>
        <row r="132">
          <cell r="G132">
            <v>1358.46</v>
          </cell>
          <cell r="N132">
            <v>1119.2</v>
          </cell>
          <cell r="T132">
            <v>159058.19</v>
          </cell>
        </row>
        <row r="133">
          <cell r="G133">
            <v>101797.09999999999</v>
          </cell>
          <cell r="N133">
            <v>92714.54</v>
          </cell>
          <cell r="T133">
            <v>7712341.7699999996</v>
          </cell>
        </row>
        <row r="134">
          <cell r="G134">
            <v>41629.07</v>
          </cell>
          <cell r="N134">
            <v>27951.86</v>
          </cell>
          <cell r="T134">
            <v>1821680.52</v>
          </cell>
        </row>
        <row r="135">
          <cell r="G135">
            <v>693.13</v>
          </cell>
          <cell r="N135">
            <v>674.13</v>
          </cell>
          <cell r="T135">
            <v>101484.28</v>
          </cell>
        </row>
        <row r="136">
          <cell r="G136">
            <v>7230.37</v>
          </cell>
          <cell r="N136">
            <v>6026.03</v>
          </cell>
          <cell r="T136">
            <v>499313.91999999998</v>
          </cell>
        </row>
        <row r="137">
          <cell r="G137">
            <v>1558.46</v>
          </cell>
          <cell r="N137">
            <v>1507.17</v>
          </cell>
        </row>
        <row r="138">
          <cell r="G138">
            <v>11673.01</v>
          </cell>
          <cell r="N138">
            <v>7950.92</v>
          </cell>
          <cell r="T138">
            <v>1147794.8999999999</v>
          </cell>
        </row>
        <row r="139">
          <cell r="G139">
            <v>1160.5</v>
          </cell>
          <cell r="N139">
            <v>308.70999999999998</v>
          </cell>
          <cell r="T139">
            <v>45675.01</v>
          </cell>
        </row>
        <row r="140">
          <cell r="G140">
            <v>1161.3599999999999</v>
          </cell>
          <cell r="N140">
            <v>1174.26</v>
          </cell>
          <cell r="T140">
            <v>6306</v>
          </cell>
        </row>
        <row r="141">
          <cell r="G141">
            <v>805.3</v>
          </cell>
          <cell r="N141">
            <v>787.69</v>
          </cell>
          <cell r="T141">
            <v>120750</v>
          </cell>
        </row>
        <row r="142">
          <cell r="G142">
            <v>3.82</v>
          </cell>
          <cell r="N142">
            <v>3.86</v>
          </cell>
          <cell r="T142">
            <v>592.79999999999995</v>
          </cell>
        </row>
        <row r="143">
          <cell r="G143">
            <v>1289.55</v>
          </cell>
          <cell r="N143">
            <v>1015.95</v>
          </cell>
          <cell r="T143">
            <v>72915.95</v>
          </cell>
        </row>
        <row r="144">
          <cell r="G144">
            <v>61894.62</v>
          </cell>
          <cell r="N144">
            <v>24940.21</v>
          </cell>
          <cell r="T144">
            <v>1213683.95</v>
          </cell>
        </row>
        <row r="145">
          <cell r="G145">
            <v>12324.99</v>
          </cell>
          <cell r="N145">
            <v>10361.77</v>
          </cell>
          <cell r="T145">
            <v>1225016.56</v>
          </cell>
        </row>
        <row r="146">
          <cell r="G146">
            <v>80404.7</v>
          </cell>
          <cell r="N146">
            <v>46815.27</v>
          </cell>
          <cell r="T146">
            <v>2702990.43</v>
          </cell>
        </row>
        <row r="147">
          <cell r="G147">
            <v>8276.9699999999993</v>
          </cell>
          <cell r="N147">
            <v>4944.05</v>
          </cell>
          <cell r="T147">
            <v>164138.98000000001</v>
          </cell>
        </row>
        <row r="148">
          <cell r="G148">
            <v>663230.35</v>
          </cell>
          <cell r="N148">
            <v>426583.03999999998</v>
          </cell>
          <cell r="T148">
            <v>32262830</v>
          </cell>
        </row>
        <row r="149">
          <cell r="G149">
            <v>3681.91</v>
          </cell>
          <cell r="N149">
            <v>3722.82</v>
          </cell>
          <cell r="T149">
            <v>517372.46</v>
          </cell>
        </row>
        <row r="150">
          <cell r="G150">
            <v>1460.9</v>
          </cell>
          <cell r="N150">
            <v>1476.89</v>
          </cell>
          <cell r="T150">
            <v>16814</v>
          </cell>
        </row>
        <row r="151">
          <cell r="G151">
            <v>60.08</v>
          </cell>
          <cell r="N151">
            <v>5.47</v>
          </cell>
          <cell r="T151">
            <v>2434779.9900000002</v>
          </cell>
        </row>
        <row r="152">
          <cell r="G152">
            <v>63.27</v>
          </cell>
          <cell r="N152">
            <v>63.97</v>
          </cell>
          <cell r="T152">
            <v>9750</v>
          </cell>
        </row>
        <row r="153">
          <cell r="G153">
            <v>15662.47</v>
          </cell>
          <cell r="N153">
            <v>10901.63</v>
          </cell>
          <cell r="T153">
            <v>918905</v>
          </cell>
        </row>
        <row r="154">
          <cell r="G154">
            <v>1.63</v>
          </cell>
          <cell r="N154">
            <v>1.65</v>
          </cell>
        </row>
        <row r="155">
          <cell r="G155">
            <v>10593.67</v>
          </cell>
          <cell r="N155">
            <v>6649.46</v>
          </cell>
          <cell r="T155">
            <v>113811.82</v>
          </cell>
        </row>
        <row r="156">
          <cell r="G156">
            <v>2203.59</v>
          </cell>
          <cell r="N156">
            <v>1761.81</v>
          </cell>
          <cell r="T156">
            <v>8268</v>
          </cell>
        </row>
        <row r="157">
          <cell r="G157">
            <v>23790.59</v>
          </cell>
          <cell r="N157">
            <v>21110.1</v>
          </cell>
          <cell r="T157">
            <v>2899521.73</v>
          </cell>
        </row>
        <row r="158">
          <cell r="G158">
            <v>178.91</v>
          </cell>
          <cell r="N158">
            <v>180.9</v>
          </cell>
          <cell r="T158">
            <v>28000</v>
          </cell>
        </row>
        <row r="159">
          <cell r="G159">
            <v>3279.94</v>
          </cell>
          <cell r="N159">
            <v>2096.67</v>
          </cell>
          <cell r="T159">
            <v>56010</v>
          </cell>
        </row>
        <row r="160">
          <cell r="G160">
            <v>2341.7199999999998</v>
          </cell>
          <cell r="N160">
            <v>2317.46</v>
          </cell>
          <cell r="T160">
            <v>272830</v>
          </cell>
        </row>
        <row r="161">
          <cell r="G161">
            <v>11544.3</v>
          </cell>
          <cell r="N161">
            <v>10665.77</v>
          </cell>
          <cell r="T161">
            <v>881762.57</v>
          </cell>
        </row>
        <row r="162">
          <cell r="G162">
            <v>614.04</v>
          </cell>
          <cell r="N162">
            <v>620.87</v>
          </cell>
          <cell r="T162">
            <v>95457.44</v>
          </cell>
        </row>
        <row r="163">
          <cell r="G163">
            <v>3511.15</v>
          </cell>
          <cell r="N163">
            <v>3026.85</v>
          </cell>
          <cell r="T163">
            <v>91807.21</v>
          </cell>
        </row>
        <row r="164">
          <cell r="G164">
            <v>6900.78</v>
          </cell>
          <cell r="N164">
            <v>4267.84</v>
          </cell>
          <cell r="T164">
            <v>364889.92</v>
          </cell>
        </row>
        <row r="165">
          <cell r="G165">
            <v>64206.78</v>
          </cell>
          <cell r="N165">
            <v>31985.84</v>
          </cell>
          <cell r="T165">
            <v>3837125.77</v>
          </cell>
        </row>
        <row r="166">
          <cell r="G166">
            <v>330.89</v>
          </cell>
          <cell r="N166">
            <v>66034.929999999993</v>
          </cell>
          <cell r="T166">
            <v>8587120</v>
          </cell>
        </row>
        <row r="167">
          <cell r="G167">
            <v>16047.06</v>
          </cell>
          <cell r="N167">
            <v>69162.91</v>
          </cell>
          <cell r="T167">
            <v>8541802.6400000006</v>
          </cell>
        </row>
        <row r="168">
          <cell r="G168">
            <v>0</v>
          </cell>
          <cell r="N168">
            <v>1196.0899999999999</v>
          </cell>
          <cell r="T168">
            <v>49657</v>
          </cell>
        </row>
        <row r="169">
          <cell r="G169">
            <v>0</v>
          </cell>
          <cell r="N169">
            <v>13709.56</v>
          </cell>
          <cell r="T169">
            <v>1882945</v>
          </cell>
        </row>
        <row r="170">
          <cell r="G170">
            <v>1147.1099999999999</v>
          </cell>
          <cell r="N170">
            <v>41289.5</v>
          </cell>
          <cell r="T170">
            <v>4631049.96</v>
          </cell>
        </row>
        <row r="171">
          <cell r="G171">
            <v>920.88</v>
          </cell>
          <cell r="N171">
            <v>1706.13</v>
          </cell>
          <cell r="T171">
            <v>163505</v>
          </cell>
        </row>
        <row r="172">
          <cell r="G172">
            <v>227.2</v>
          </cell>
          <cell r="N172">
            <v>1214.9000000000001</v>
          </cell>
          <cell r="T172">
            <v>10000</v>
          </cell>
        </row>
        <row r="173">
          <cell r="G173">
            <v>7.01</v>
          </cell>
          <cell r="N173">
            <v>33.75</v>
          </cell>
          <cell r="T173">
            <v>2730</v>
          </cell>
        </row>
        <row r="174">
          <cell r="G174">
            <v>0</v>
          </cell>
          <cell r="N174">
            <v>2705.8</v>
          </cell>
          <cell r="T174">
            <v>80729.53</v>
          </cell>
        </row>
        <row r="175">
          <cell r="G175">
            <v>0</v>
          </cell>
          <cell r="N175">
            <v>847.69</v>
          </cell>
          <cell r="T175">
            <v>35535</v>
          </cell>
        </row>
        <row r="176">
          <cell r="G176">
            <v>0</v>
          </cell>
          <cell r="N176">
            <v>25343.39</v>
          </cell>
        </row>
        <row r="177">
          <cell r="G177">
            <v>0</v>
          </cell>
          <cell r="N177">
            <v>64.69</v>
          </cell>
        </row>
        <row r="178">
          <cell r="G178">
            <v>0</v>
          </cell>
          <cell r="N178">
            <v>73.55</v>
          </cell>
        </row>
        <row r="179">
          <cell r="G179">
            <v>0</v>
          </cell>
          <cell r="N179">
            <v>180.16</v>
          </cell>
          <cell r="T179">
            <v>25000</v>
          </cell>
        </row>
        <row r="180">
          <cell r="G180">
            <v>497.43</v>
          </cell>
          <cell r="N180">
            <v>375.34</v>
          </cell>
          <cell r="T180">
            <v>28050</v>
          </cell>
        </row>
        <row r="181">
          <cell r="G181">
            <v>0.96</v>
          </cell>
          <cell r="N181">
            <v>48.05</v>
          </cell>
          <cell r="T181">
            <v>6300</v>
          </cell>
        </row>
        <row r="182">
          <cell r="G182">
            <v>156.66</v>
          </cell>
          <cell r="N182">
            <v>341.53</v>
          </cell>
          <cell r="T182">
            <v>19757.400000000001</v>
          </cell>
        </row>
        <row r="183">
          <cell r="G183">
            <v>113.39</v>
          </cell>
          <cell r="N183">
            <v>760.93</v>
          </cell>
          <cell r="T183">
            <v>74200</v>
          </cell>
        </row>
        <row r="184">
          <cell r="G184">
            <v>104413.28</v>
          </cell>
          <cell r="N184">
            <v>258815.45</v>
          </cell>
          <cell r="T184">
            <v>16932383</v>
          </cell>
        </row>
        <row r="185">
          <cell r="G185">
            <v>4585.41</v>
          </cell>
          <cell r="N185">
            <v>70641.16</v>
          </cell>
        </row>
        <row r="186">
          <cell r="G186">
            <v>9.25</v>
          </cell>
          <cell r="N186">
            <v>71.16</v>
          </cell>
          <cell r="T186">
            <v>33175</v>
          </cell>
        </row>
        <row r="187">
          <cell r="G187">
            <v>34.020000000000003</v>
          </cell>
          <cell r="N187">
            <v>185.05</v>
          </cell>
          <cell r="T187">
            <v>20299</v>
          </cell>
        </row>
        <row r="188">
          <cell r="G188">
            <v>7.22</v>
          </cell>
          <cell r="N188">
            <v>36.89</v>
          </cell>
          <cell r="T188">
            <v>4120</v>
          </cell>
        </row>
        <row r="189">
          <cell r="G189">
            <v>14922.82</v>
          </cell>
          <cell r="N189">
            <v>12362.75</v>
          </cell>
          <cell r="T189">
            <v>3640315.26</v>
          </cell>
        </row>
        <row r="190">
          <cell r="G190">
            <v>8671.2999999999993</v>
          </cell>
          <cell r="N190">
            <v>13610.8</v>
          </cell>
          <cell r="T190">
            <v>2434667.37</v>
          </cell>
        </row>
        <row r="191">
          <cell r="G191">
            <v>2291.91</v>
          </cell>
          <cell r="N191">
            <v>6662.21</v>
          </cell>
          <cell r="T191">
            <v>521905.24</v>
          </cell>
        </row>
        <row r="192">
          <cell r="G192">
            <v>0</v>
          </cell>
          <cell r="N192">
            <v>438.39</v>
          </cell>
          <cell r="T192">
            <v>61250</v>
          </cell>
        </row>
        <row r="193">
          <cell r="G193">
            <v>507713.26</v>
          </cell>
          <cell r="N193">
            <v>309593.76</v>
          </cell>
          <cell r="T193">
            <v>23991921.27</v>
          </cell>
        </row>
        <row r="194">
          <cell r="G194">
            <v>475.48</v>
          </cell>
          <cell r="N194">
            <v>339.98</v>
          </cell>
        </row>
        <row r="195">
          <cell r="G195">
            <v>1285398.6499999999</v>
          </cell>
          <cell r="N195">
            <v>1159115.8500000001</v>
          </cell>
          <cell r="T195">
            <v>55296323.980000004</v>
          </cell>
        </row>
        <row r="196">
          <cell r="G196">
            <v>1817.77</v>
          </cell>
          <cell r="N196">
            <v>2564.4899999999998</v>
          </cell>
        </row>
        <row r="197">
          <cell r="G197">
            <v>308646.07</v>
          </cell>
          <cell r="N197">
            <v>239528.68</v>
          </cell>
          <cell r="T197">
            <v>18793605.27</v>
          </cell>
        </row>
        <row r="198">
          <cell r="G198">
            <v>443289.33999999997</v>
          </cell>
          <cell r="N198">
            <v>336543.52</v>
          </cell>
          <cell r="T198">
            <v>26372517.670000002</v>
          </cell>
        </row>
        <row r="199">
          <cell r="G199">
            <v>110456.82</v>
          </cell>
          <cell r="N199">
            <v>76881.02</v>
          </cell>
          <cell r="T199">
            <v>962484.73</v>
          </cell>
        </row>
        <row r="200">
          <cell r="G200">
            <v>102780.49</v>
          </cell>
          <cell r="N200">
            <v>95963.199999999997</v>
          </cell>
          <cell r="T200">
            <v>8125343.3300000001</v>
          </cell>
        </row>
        <row r="201">
          <cell r="G201">
            <v>4217.32</v>
          </cell>
          <cell r="N201">
            <v>3831.45</v>
          </cell>
          <cell r="T201">
            <v>158987.30000000002</v>
          </cell>
        </row>
        <row r="202">
          <cell r="G202">
            <v>1111.77</v>
          </cell>
          <cell r="N202">
            <v>1127.3699999999999</v>
          </cell>
          <cell r="T202">
            <v>130500</v>
          </cell>
        </row>
        <row r="203">
          <cell r="G203">
            <v>3754.31</v>
          </cell>
          <cell r="N203">
            <v>3389.56</v>
          </cell>
          <cell r="T203">
            <v>363653.98</v>
          </cell>
        </row>
        <row r="204">
          <cell r="G204">
            <v>769.82</v>
          </cell>
          <cell r="N204">
            <v>932.06</v>
          </cell>
          <cell r="T204">
            <v>119431.49</v>
          </cell>
        </row>
        <row r="205">
          <cell r="G205">
            <v>38539.120000000003</v>
          </cell>
          <cell r="N205">
            <v>28343.62</v>
          </cell>
          <cell r="T205">
            <v>2349269.25</v>
          </cell>
        </row>
        <row r="206">
          <cell r="G206">
            <v>210642.53000000003</v>
          </cell>
          <cell r="N206">
            <v>214598.86</v>
          </cell>
          <cell r="T206">
            <v>17632524.779999997</v>
          </cell>
        </row>
        <row r="207">
          <cell r="G207">
            <v>2928.32</v>
          </cell>
          <cell r="N207">
            <v>1532.11</v>
          </cell>
          <cell r="T207">
            <v>143337</v>
          </cell>
        </row>
        <row r="208">
          <cell r="G208">
            <v>234610.81</v>
          </cell>
          <cell r="N208">
            <v>21549.89</v>
          </cell>
          <cell r="T208">
            <v>3302356.7</v>
          </cell>
        </row>
        <row r="209">
          <cell r="G209">
            <v>181597.74</v>
          </cell>
          <cell r="N209">
            <v>143142.26999999999</v>
          </cell>
          <cell r="T209">
            <v>13144957.790000001</v>
          </cell>
        </row>
        <row r="210">
          <cell r="G210">
            <v>17130.79</v>
          </cell>
          <cell r="N210">
            <v>17321.13</v>
          </cell>
          <cell r="T210">
            <v>206119</v>
          </cell>
        </row>
        <row r="211">
          <cell r="G211">
            <v>245.24</v>
          </cell>
          <cell r="N211">
            <v>247.97</v>
          </cell>
          <cell r="T211">
            <v>37999.160000000003</v>
          </cell>
        </row>
        <row r="212">
          <cell r="G212">
            <v>32979.54</v>
          </cell>
          <cell r="N212">
            <v>11488.44</v>
          </cell>
          <cell r="T212">
            <v>1293496.8199999998</v>
          </cell>
        </row>
        <row r="213">
          <cell r="G213">
            <v>-11859.7</v>
          </cell>
          <cell r="N213">
            <v>-11991.47</v>
          </cell>
        </row>
        <row r="214">
          <cell r="G214">
            <v>6502.97</v>
          </cell>
          <cell r="N214">
            <v>6575.22</v>
          </cell>
          <cell r="T214">
            <v>2025314.02</v>
          </cell>
        </row>
        <row r="215">
          <cell r="G215">
            <v>668896.4</v>
          </cell>
          <cell r="N215">
            <v>576996.52</v>
          </cell>
          <cell r="T215">
            <v>47503990.920000002</v>
          </cell>
        </row>
        <row r="216">
          <cell r="G216">
            <v>4167.9799999999996</v>
          </cell>
          <cell r="N216">
            <v>12332.29</v>
          </cell>
          <cell r="T216">
            <v>335297.91000000003</v>
          </cell>
        </row>
        <row r="217">
          <cell r="G217">
            <v>117982.98</v>
          </cell>
          <cell r="N217">
            <v>108524.34</v>
          </cell>
          <cell r="T217">
            <v>10700964.789999999</v>
          </cell>
        </row>
        <row r="218">
          <cell r="G218">
            <v>718877.77</v>
          </cell>
          <cell r="N218">
            <v>459569.7</v>
          </cell>
          <cell r="T218">
            <v>23841786.300000001</v>
          </cell>
        </row>
        <row r="219">
          <cell r="G219">
            <v>120467.3</v>
          </cell>
          <cell r="N219">
            <v>59006.21</v>
          </cell>
          <cell r="T219">
            <v>9993508.7799999993</v>
          </cell>
        </row>
        <row r="220">
          <cell r="G220">
            <v>141687.53</v>
          </cell>
          <cell r="N220">
            <v>65168.959999999999</v>
          </cell>
          <cell r="T220">
            <v>4509267.03</v>
          </cell>
        </row>
        <row r="221">
          <cell r="G221">
            <v>39660.660000000003</v>
          </cell>
          <cell r="N221">
            <v>20780.349999999999</v>
          </cell>
          <cell r="T221">
            <v>2705980.3</v>
          </cell>
        </row>
        <row r="222">
          <cell r="G222">
            <v>58646.25</v>
          </cell>
          <cell r="N222">
            <v>41307.4</v>
          </cell>
          <cell r="T222">
            <v>2257767.37</v>
          </cell>
        </row>
        <row r="223">
          <cell r="G223">
            <v>-642.61</v>
          </cell>
          <cell r="N223">
            <v>-838.06</v>
          </cell>
          <cell r="T223">
            <v>-138750</v>
          </cell>
        </row>
        <row r="224">
          <cell r="G224">
            <v>105182.48</v>
          </cell>
          <cell r="N224">
            <v>53985.39</v>
          </cell>
          <cell r="T224">
            <v>4127403.43</v>
          </cell>
        </row>
        <row r="225">
          <cell r="G225">
            <v>70108.67</v>
          </cell>
          <cell r="N225">
            <v>48392.98</v>
          </cell>
          <cell r="T225">
            <v>5231118.04</v>
          </cell>
        </row>
        <row r="226">
          <cell r="G226">
            <v>64412.45</v>
          </cell>
          <cell r="N226">
            <v>43592.35</v>
          </cell>
          <cell r="T226">
            <v>3467671.16</v>
          </cell>
        </row>
        <row r="227">
          <cell r="G227">
            <v>258225.84</v>
          </cell>
          <cell r="N227">
            <v>134762.20000000001</v>
          </cell>
          <cell r="T227">
            <v>684838.64</v>
          </cell>
        </row>
        <row r="228">
          <cell r="G228">
            <v>22389.75</v>
          </cell>
          <cell r="N228">
            <v>5757.55</v>
          </cell>
          <cell r="T228">
            <v>610872.56000000006</v>
          </cell>
        </row>
        <row r="229">
          <cell r="G229">
            <v>96065.75</v>
          </cell>
          <cell r="N229">
            <v>54247.47</v>
          </cell>
          <cell r="T229">
            <v>5504782.2999999998</v>
          </cell>
        </row>
        <row r="230">
          <cell r="G230">
            <v>1711279.14</v>
          </cell>
          <cell r="N230">
            <v>1139402.4099999999</v>
          </cell>
          <cell r="T230">
            <v>70405607.980000004</v>
          </cell>
        </row>
        <row r="231">
          <cell r="G231">
            <v>68.87</v>
          </cell>
          <cell r="N231">
            <v>89.23</v>
          </cell>
        </row>
        <row r="232">
          <cell r="G232">
            <v>9459.6</v>
          </cell>
          <cell r="N232">
            <v>21051.37</v>
          </cell>
          <cell r="T232">
            <v>0</v>
          </cell>
        </row>
        <row r="233">
          <cell r="G233">
            <v>0</v>
          </cell>
          <cell r="N233">
            <v>122.92</v>
          </cell>
          <cell r="T233">
            <v>0</v>
          </cell>
        </row>
        <row r="234">
          <cell r="G234">
            <v>460.86</v>
          </cell>
          <cell r="N234">
            <v>253.64</v>
          </cell>
          <cell r="T234">
            <v>35020</v>
          </cell>
        </row>
        <row r="235">
          <cell r="G235">
            <v>-24474.21</v>
          </cell>
          <cell r="N235">
            <v>-24854.17</v>
          </cell>
          <cell r="T235">
            <v>-3819622.36</v>
          </cell>
        </row>
        <row r="236">
          <cell r="G236">
            <v>0</v>
          </cell>
        </row>
        <row r="237">
          <cell r="G237">
            <v>677759.02</v>
          </cell>
          <cell r="N237">
            <v>441127.55</v>
          </cell>
          <cell r="T237">
            <v>27573424.27</v>
          </cell>
        </row>
        <row r="238">
          <cell r="G238">
            <v>0</v>
          </cell>
          <cell r="T238">
            <v>419633.4</v>
          </cell>
        </row>
        <row r="239">
          <cell r="G239">
            <v>363.83</v>
          </cell>
          <cell r="N239">
            <v>4126.8100000000004</v>
          </cell>
        </row>
        <row r="240">
          <cell r="G240">
            <v>1555.33</v>
          </cell>
          <cell r="N240">
            <v>1572.62</v>
          </cell>
          <cell r="T240">
            <v>240990</v>
          </cell>
        </row>
        <row r="241">
          <cell r="G241">
            <v>62790.48</v>
          </cell>
          <cell r="N241">
            <v>36876.94</v>
          </cell>
          <cell r="T241">
            <v>4545174.34</v>
          </cell>
        </row>
        <row r="242">
          <cell r="G242">
            <v>4709.47</v>
          </cell>
          <cell r="N242">
            <v>6092.08</v>
          </cell>
          <cell r="T242">
            <v>336254.5</v>
          </cell>
        </row>
        <row r="243">
          <cell r="G243">
            <v>132.75</v>
          </cell>
          <cell r="N243">
            <v>134.22</v>
          </cell>
        </row>
        <row r="244">
          <cell r="G244">
            <v>0</v>
          </cell>
          <cell r="T244">
            <v>63453.15</v>
          </cell>
        </row>
        <row r="245">
          <cell r="G245">
            <v>0</v>
          </cell>
          <cell r="N245">
            <v>144.13</v>
          </cell>
          <cell r="T245">
            <v>0</v>
          </cell>
        </row>
        <row r="246">
          <cell r="G246">
            <v>0</v>
          </cell>
          <cell r="N246">
            <v>5416.74</v>
          </cell>
        </row>
        <row r="247">
          <cell r="G247">
            <v>0</v>
          </cell>
          <cell r="N247">
            <v>247.37</v>
          </cell>
          <cell r="T247">
            <v>0</v>
          </cell>
        </row>
        <row r="248">
          <cell r="G248">
            <v>2271.31</v>
          </cell>
          <cell r="N248">
            <v>6759.65</v>
          </cell>
          <cell r="T248">
            <v>338411</v>
          </cell>
        </row>
        <row r="249">
          <cell r="G249">
            <v>93.27</v>
          </cell>
          <cell r="N249">
            <v>290.07</v>
          </cell>
        </row>
        <row r="250">
          <cell r="G250">
            <v>1137.6199999999999</v>
          </cell>
          <cell r="N250">
            <v>4053.24</v>
          </cell>
          <cell r="T250">
            <v>541325</v>
          </cell>
        </row>
        <row r="251">
          <cell r="G251">
            <v>95.86</v>
          </cell>
        </row>
        <row r="252">
          <cell r="G252">
            <v>1488.06</v>
          </cell>
          <cell r="N252">
            <v>6576.1</v>
          </cell>
          <cell r="T252">
            <v>663480.76</v>
          </cell>
        </row>
        <row r="253">
          <cell r="G253">
            <v>0</v>
          </cell>
          <cell r="N253">
            <v>727.93</v>
          </cell>
          <cell r="T253">
            <v>71533.33</v>
          </cell>
        </row>
        <row r="254">
          <cell r="G254">
            <v>2773.55</v>
          </cell>
          <cell r="N254">
            <v>7168.11</v>
          </cell>
          <cell r="T254">
            <v>368035</v>
          </cell>
        </row>
        <row r="255">
          <cell r="G255">
            <v>0</v>
          </cell>
          <cell r="N255">
            <v>153.94999999999999</v>
          </cell>
        </row>
        <row r="256">
          <cell r="G256">
            <v>0</v>
          </cell>
          <cell r="T256">
            <v>-24641616.93</v>
          </cell>
        </row>
        <row r="257">
          <cell r="G257">
            <v>-184094.94</v>
          </cell>
          <cell r="N257">
            <v>-139501.01</v>
          </cell>
          <cell r="T257">
            <v>-15500068</v>
          </cell>
        </row>
        <row r="258">
          <cell r="G258">
            <v>-1365112.13</v>
          </cell>
          <cell r="N258">
            <v>-1143569.28</v>
          </cell>
          <cell r="T258">
            <v>-39736554</v>
          </cell>
        </row>
        <row r="265">
          <cell r="T265">
            <v>-66168030</v>
          </cell>
        </row>
        <row r="266">
          <cell r="T266">
            <v>-40989102</v>
          </cell>
        </row>
        <row r="267">
          <cell r="T267">
            <v>18480931</v>
          </cell>
        </row>
        <row r="268">
          <cell r="T268">
            <v>-22951477.120000001</v>
          </cell>
        </row>
        <row r="273">
          <cell r="N273">
            <v>52263</v>
          </cell>
        </row>
        <row r="275">
          <cell r="N275">
            <v>84247</v>
          </cell>
        </row>
        <row r="277">
          <cell r="N277">
            <v>-319026</v>
          </cell>
        </row>
        <row r="279">
          <cell r="N279">
            <v>561816</v>
          </cell>
        </row>
        <row r="281">
          <cell r="N281">
            <v>4243750</v>
          </cell>
        </row>
        <row r="283">
          <cell r="N283">
            <v>1098658</v>
          </cell>
        </row>
        <row r="285">
          <cell r="G285">
            <v>555612</v>
          </cell>
        </row>
        <row r="287">
          <cell r="G287">
            <v>-147471</v>
          </cell>
        </row>
        <row r="289">
          <cell r="G289">
            <v>-971579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Cost 99v98"/>
      <sheetName val="cant sim"/>
      <sheetName val="2.2 ОтклОТМ"/>
      <sheetName val="1.3.2 ОТМ"/>
      <sheetName val="Предпр"/>
      <sheetName val="ЦентрЗатр"/>
      <sheetName val="ЕдИзм"/>
      <sheetName val="PYTB"/>
      <sheetName val="form"/>
      <sheetName val="1"/>
      <sheetName val="XLR_NoRangeSheet"/>
      <sheetName val="1NK"/>
      <sheetName val="фот пп2000разбивка"/>
      <sheetName val="Production_Ref Q-1-3"/>
      <sheetName val="PP&amp;E mvt for 2003"/>
      <sheetName val="U2 775 - COGS comparison per su"/>
      <sheetName val="ЗАО_н.ит"/>
      <sheetName val="#ССЫЛКА"/>
      <sheetName val="ЗАО_мес"/>
      <sheetName val="из сем"/>
      <sheetName val="Financial ratios А3"/>
      <sheetName val="2_2 ОтклОТМ"/>
      <sheetName val="1_3_2 ОТМ"/>
      <sheetName val="Production_ref_Q4"/>
      <sheetName val="Sales-COS"/>
      <sheetName val="I. Прогноз доходов"/>
      <sheetName val="SMSTemp"/>
      <sheetName val="Non-Statistical Sampling Master"/>
      <sheetName val="Global Data"/>
      <sheetName val="Keys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ьи"/>
      <sheetName val="Проек.расх"/>
      <sheetName val="Содержание"/>
      <sheetName val="SMSTemp"/>
      <sheetName val="Форма2"/>
      <sheetName val="o"/>
      <sheetName val="Resources"/>
      <sheetName val="A3-100"/>
      <sheetName val="Production_Ref Q-1-3"/>
      <sheetName val="Production_ref_Q4"/>
      <sheetName val="Все виды материалов D`1-18"/>
      <sheetName val="Cost 99v98"/>
      <sheetName val="CPI"/>
      <sheetName val="PYTB"/>
      <sheetName val="GAAP TB 30.08.01  detail p&amp;l"/>
      <sheetName val="2.2 ОтклОТМ"/>
      <sheetName val="1.3.2 ОТМ"/>
      <sheetName val="Предпр"/>
      <sheetName val="ЦентрЗатр"/>
      <sheetName val="ЕдИзм"/>
      <sheetName val="Present"/>
      <sheetName val="ЯНВАРЬ"/>
      <sheetName val="DATA"/>
      <sheetName val="#ССЫЛКА"/>
      <sheetName val="N_SVOD"/>
      <sheetName val="Проек_расх"/>
      <sheetName val="1"/>
      <sheetName val="ОДТ и ГЦТ"/>
      <sheetName val="I. Прогноз доходов"/>
      <sheetName val="FA Movement Kyrg"/>
      <sheetName val="Лист3"/>
      <sheetName val="Anlagevermögen"/>
      <sheetName val="Links"/>
      <sheetName val="Lead"/>
      <sheetName val="Общие начальные данные"/>
      <sheetName val="Inputs"/>
      <sheetName val="Settings"/>
      <sheetName val="11"/>
      <sheetName val="Форма1"/>
      <sheetName val="Осн"/>
      <sheetName val="предприятия"/>
    </sheetNames>
    <sheetDataSet>
      <sheetData sheetId="0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Inputs"/>
      <sheetName val="Assets Inputs"/>
      <sheetName val="Actuals Input"/>
      <sheetName val="Workings"/>
      <sheetName val="Macroeconomic Assumptions"/>
      <sheetName val="Статьи"/>
      <sheetName val="ЯНВАРЬ"/>
      <sheetName val="Сириус"/>
      <sheetName val="I. Прогноз доходов"/>
      <sheetName val="IK2001-for update_internal"/>
      <sheetName val="UNITPRICES"/>
      <sheetName val="Sprachblatt"/>
      <sheetName val="FES"/>
      <sheetName val="Quot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"/>
      <sheetName val="- 1 -"/>
      <sheetName val="_ 1 _"/>
      <sheetName val="Cost 99v98"/>
      <sheetName val="д.7.001"/>
      <sheetName val="CPI"/>
      <sheetName val="ЯНВАРЬ"/>
      <sheetName val="Actuals Input"/>
      <sheetName val="TB-KZT"/>
      <sheetName val="TB USD"/>
      <sheetName val="Hidden"/>
      <sheetName val="TB"/>
      <sheetName val="Data"/>
      <sheetName val="Форма2"/>
      <sheetName val="SMSTemp"/>
      <sheetName val="VLOOKUP"/>
      <sheetName val="INPUTMASTER"/>
      <sheetName val="TRIAL BALANCE"/>
      <sheetName val="P9-BS by Co"/>
      <sheetName val="Статьи"/>
      <sheetName val="Intercompany transactions"/>
      <sheetName val="B 1"/>
      <sheetName val="I. Прогноз доходов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 ав. пл."/>
      <sheetName val="содержание "/>
      <sheetName val="проводка в ГК"/>
      <sheetName val="финал"/>
      <sheetName val="расчет налога "/>
      <sheetName val="модель"/>
      <sheetName val="Лист1"/>
      <sheetName val="Сверка с БУ"/>
      <sheetName val="кап.затраты"/>
      <sheetName val="Начисления 2007"/>
      <sheetName val="Начисления 2008"/>
      <sheetName val="Затраты 2006"/>
      <sheetName val="Затраты 2007"/>
      <sheetName val="Затраты 2008,  проведены в 2007"/>
      <sheetName val="Непредпринимательская"/>
      <sheetName val="Другие налоговые корректировки"/>
      <sheetName val="Временные корректировки"/>
      <sheetName val="убытки прошлых лет"/>
      <sheetName val="Сверка с ГК"/>
      <sheetName val="отчет о ПУ01"/>
      <sheetName val="отчет о ПУ02 "/>
      <sheetName val="отчет о ПУ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_KAS w ajes"/>
      <sheetName val="Disclosure_KAS"/>
      <sheetName val="Disclosure_Consol"/>
      <sheetName val="FA rolforward"/>
      <sheetName val="CIP testing"/>
      <sheetName val="Revaluation"/>
      <sheetName val="Physical verification"/>
      <sheetName val="Property Tax testing"/>
      <sheetName val="Depreciation testing"/>
      <sheetName val="FA register"/>
      <sheetName val="Expected vs Actual"/>
      <sheetName val="Threshold Calc"/>
      <sheetName val="Tickmarks"/>
      <sheetName val="O.400-VAT "/>
      <sheetName val="5640 FA Rollforward Schedule 20"/>
      <sheetName val="Cash flows - PBC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ash flow 2003 PBC"/>
      <sheetName val="Tickmarks"/>
      <sheetName val="K-800 Imp. test"/>
      <sheetName val="GAAP TB 31.12.01  detail p&amp;l"/>
      <sheetName val="Kas FA Movement"/>
      <sheetName val="Cash flows - PBC"/>
      <sheetName val="FA register"/>
      <sheetName val="O.500 Property Tax"/>
      <sheetName val="Cost 99v98"/>
    </sheetNames>
    <sheetDataSet>
      <sheetData sheetId="0" refreshError="1"/>
      <sheetData sheetId="1">
        <row r="24">
          <cell r="O24">
            <v>1975224876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Ls_XLB_WorkbookFile"/>
      <sheetName val="Выбор"/>
      <sheetName val="Лист2"/>
      <sheetName val="Лист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40"/>
      <sheetName val="41"/>
      <sheetName val="Лист3"/>
      <sheetName val="Kas FA Movement"/>
      <sheetName val="FS-97"/>
      <sheetName val="Cash Flow - 2004 Workings"/>
      <sheetName val="5R"/>
      <sheetName val="Cov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"/>
      <sheetName val="Intangibles"/>
      <sheetName val="B.O.T. assets"/>
      <sheetName val="Cash flow 2003 PBC"/>
      <sheetName val="Test of FA Installation"/>
      <sheetName val="Additions"/>
      <sheetName val="K-800 Imp. test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Фин.обязат."/>
      <sheetName val="Settings"/>
      <sheetName val="ремонтТ9"/>
      <sheetName val="t0_name"/>
      <sheetName val="ЦентрЗатр"/>
      <sheetName val="ЕдИзм"/>
      <sheetName val="Предпр"/>
      <sheetName val="December(начис)_ZKM-ZinBV"/>
      <sheetName val="K_750_Sl_KPMG_report_Test"/>
      <sheetName val="K_300_RFD_KMG EP"/>
      <sheetName val="K_200_ES"/>
      <sheetName val="K_101_DDA_LS"/>
      <sheetName val="K_310_RFD_Uzen_rev"/>
      <sheetName val="K_120_FA_Sale"/>
      <sheetName val="InputTD"/>
      <sheetName val="Баланс"/>
      <sheetName val="Financial ratios А3"/>
      <sheetName val="6НК"/>
      <sheetName val="Transport overview"/>
      <sheetName val="I-Index"/>
      <sheetName val="Control"/>
      <sheetName val="12 месяцев 2010"/>
      <sheetName val="Нефть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Dictionaries"/>
      <sheetName val="Содержание"/>
      <sheetName val="2210900-Aug"/>
      <sheetName val="4 000 000 тыс.тг"/>
      <sheetName val="15 000 000 тыс.тг"/>
      <sheetName val="ЦХЛ 2004"/>
      <sheetName val="B-4"/>
      <sheetName val="MAIN"/>
      <sheetName val="факт 2005 г."/>
      <sheetName val="депозиты"/>
      <sheetName val="Статьи"/>
      <sheetName val="ГК лохл"/>
      <sheetName val="Апш"/>
      <sheetName val="Кумк"/>
      <sheetName val="Колум"/>
      <sheetName val="А Девел"/>
      <sheetName val="А Апш"/>
      <sheetName val="Девел"/>
      <sheetName val="А Кумк"/>
      <sheetName val="Экспл КОНС"/>
      <sheetName val="В-П"/>
      <sheetName val="А В-П"/>
      <sheetName val="А В-П КОНС"/>
      <sheetName val="БВО"/>
      <sheetName val="ЛОХЛ СВОД"/>
      <sheetName val="А ЛОХЛ СВОД"/>
      <sheetName val="А БВО"/>
      <sheetName val="2.2 ОтклОТМ"/>
      <sheetName val="1.3.2 ОТ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wd"/>
      <sheetName val="Selection"/>
      <sheetName val="Additions"/>
      <sheetName val="Physical Verification"/>
      <sheetName val="Test of FA Installation"/>
      <sheetName val="Disposals"/>
      <sheetName val="Depreciation"/>
      <sheetName val="Tickmarks"/>
      <sheetName val="Rollforward"/>
      <sheetName val="Sensitiv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s"/>
      <sheetName val="L&amp;E"/>
      <sheetName val="Pr"/>
      <sheetName val="Ex"/>
      <sheetName val="6 класс"/>
      <sheetName val="7 класс"/>
      <sheetName val="Лист6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Rollforward"/>
      <sheetName val="L_E"/>
      <sheetName val="ЯНВАРЬ"/>
      <sheetName val="SMSTemp"/>
      <sheetName val="Test catalysts"/>
      <sheetName val="Выбор"/>
      <sheetName val="July_03_Pg8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#01 pbc (2)"/>
      <sheetName val="Dr 01 Cr 08 pbc"/>
      <sheetName val="Dr 07 Cr 01 pbc"/>
      <sheetName val="Dr 02 Cr01"/>
      <sheetName val="Sheet1"/>
      <sheetName val="Tickmarks"/>
      <sheetName val="Test of FA Installation"/>
      <sheetName val="Additions"/>
      <sheetName val="Rollforward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irment test"/>
      <sheetName val="Cash flows - PBC"/>
      <sheetName val="FA register"/>
      <sheetName val="Tickmarks"/>
      <sheetName val="O.500 Property Tax"/>
      <sheetName val="Cash flows _ PBC"/>
      <sheetName val="K-800 Imp. test"/>
      <sheetName val="cant sim"/>
    </sheetNames>
    <sheetDataSet>
      <sheetData sheetId="0" refreshError="1"/>
      <sheetData sheetId="1">
        <row r="5">
          <cell r="C5" t="str">
            <v>0000000</v>
          </cell>
        </row>
      </sheetData>
      <sheetData sheetId="2">
        <row r="5">
          <cell r="C5" t="str">
            <v>0000000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-100 Lead"/>
      <sheetName val="K-200-ErrorSchedule"/>
      <sheetName val="K-300 FA Rollforward 01"/>
      <sheetName val="K-400 FA additions"/>
      <sheetName val="K-500 FA Disposal"/>
      <sheetName val="K-600 FA to G&amp;A"/>
      <sheetName val="K-700 Depreciation"/>
      <sheetName val="K-800 Imp. test"/>
      <sheetName val="Cash flows - PBC"/>
      <sheetName val="FA register"/>
      <sheetName val="K_800 Imp_ test"/>
      <sheetName val="O.400-VAT "/>
      <sheetName val="O.500 Property Tax"/>
      <sheetName val="Cash flow 2003 PBC"/>
      <sheetName val="Форма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uching"/>
      <sheetName val="Additions"/>
      <sheetName val="Disposals"/>
      <sheetName val="Tickmarks"/>
      <sheetName val="FA register"/>
      <sheetName val="O.400-VAT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Worksheet in 5650 PP&amp;E movement"/>
      <sheetName val="FES"/>
      <sheetName val="Форма2"/>
      <sheetName val="FA register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2.2 ОтклОТМ"/>
      <sheetName val="1.3.2 ОТМ"/>
      <sheetName val="Предпр"/>
      <sheetName val="ЦентрЗатр"/>
      <sheetName val="ЕдИзм"/>
      <sheetName val="Def"/>
      <sheetName val="L-1"/>
      <sheetName val="Собственный капитал"/>
      <sheetName val="- 1 -"/>
      <sheetName val="ставки"/>
      <sheetName val="Test of FA Installation"/>
      <sheetName val="Additions"/>
      <sheetName val="VLOOKUP"/>
      <sheetName val="INPUTMASTER"/>
      <sheetName val="Book Adjustments"/>
      <sheetName val="Ôîðìà2"/>
      <sheetName val="Ñîáñòâåííûé êàïèòàë"/>
      <sheetName val="TB"/>
      <sheetName val="InputTD"/>
      <sheetName val="Данные"/>
      <sheetName val="00"/>
      <sheetName val="Kas FA Movement"/>
      <sheetName val="Depr"/>
      <sheetName val="Inventory Count Sheet"/>
      <sheetName val="2_Loans to customers"/>
      <sheetName val="July_03_Pg8"/>
      <sheetName val="Notes IS"/>
      <sheetName val="2005 Social"/>
      <sheetName val="Financial ratios А3"/>
      <sheetName val="C 25"/>
      <sheetName val="9"/>
      <sheetName val="Data-in"/>
      <sheetName val="Содержание"/>
      <sheetName val="Info"/>
      <sheetName val="Movements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General Assumptions"/>
      <sheetName val="консолид Нурсат"/>
      <sheetName val="TB-KZT"/>
      <sheetName val="TB USD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1НК_объемы"/>
      <sheetName val="Control"/>
      <sheetName val="Interco payables&amp;receivables"/>
      <sheetName val="breakdown"/>
      <sheetName val="FA depreciation"/>
      <sheetName val="IS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Income Statement"/>
      <sheetName val="Balance Sheet"/>
      <sheetName val="Cash"/>
      <sheetName val="Income Statement - E&amp;P"/>
      <sheetName val="Balance Sheet E &amp; P"/>
      <sheetName val="IS Consolidated HKM&amp;Turg"/>
      <sheetName val="Is Divisional Summary"/>
      <sheetName val="Income Statement - Refining"/>
      <sheetName val="Balance Sheet ShNos"/>
      <sheetName val="Income Statement - Ref Deta"/>
      <sheetName val="IS Divisional Refining"/>
      <sheetName val="Income Statement - Farm"/>
      <sheetName val="Balance Sheet Agriculture"/>
      <sheetName val="Income Statem.-Farm Det"/>
      <sheetName val="IS Divisional Farm"/>
      <sheetName val="Income Statement - Corporate"/>
      <sheetName val="Balance Sheet Corporate"/>
      <sheetName val="Income Stat-Corp Det"/>
      <sheetName val="IS Divisional Corporate"/>
      <sheetName val="TB"/>
      <sheetName val="PR CN"/>
      <sheetName val="HKM RTC Crude costs"/>
      <sheetName val="Deferred tax liability (asset)"/>
      <sheetName val="ТЭП старая"/>
      <sheetName val="Март"/>
      <sheetName val="Сентябрь"/>
      <sheetName val="Квартал"/>
      <sheetName val="Январь"/>
      <sheetName val="Декабрь"/>
      <sheetName val="Ноябрь"/>
      <sheetName val="$ IS"/>
      <sheetName val="Main_Page"/>
      <sheetName val="Income_Statement"/>
      <sheetName val="Balance_Sheet"/>
      <sheetName val="Income_Statement_-_E&amp;P"/>
      <sheetName val="Balance_Sheet_E_&amp;_P"/>
      <sheetName val="IS_Consolidated_HKM&amp;Turg"/>
      <sheetName val="Is_Divisional_Summary"/>
      <sheetName val="Income_Statement_-_Refining"/>
      <sheetName val="Balance_Sheet_ShNos"/>
      <sheetName val="Income_Statement_-_Ref_Deta"/>
      <sheetName val="IS_Divisional_Refining"/>
      <sheetName val="Income_Statement_-_Farm"/>
      <sheetName val="Balance_Sheet_Agriculture"/>
      <sheetName val="Income_Statem_-Farm_Det"/>
      <sheetName val="IS_Divisional_Farm"/>
      <sheetName val="Income_Statement_-_Corporate"/>
      <sheetName val="Balance_Sheet_Corporate"/>
      <sheetName val="Income_Stat-Corp_Det"/>
      <sheetName val="IS_Divisional_Corporate"/>
      <sheetName val="Main_Page1"/>
      <sheetName val="Income_Statement1"/>
      <sheetName val="Balance_Sheet1"/>
      <sheetName val="Income_Statement_-_E&amp;P1"/>
      <sheetName val="Balance_Sheet_E_&amp;_P1"/>
      <sheetName val="IS_Consolidated_HKM&amp;Turg1"/>
      <sheetName val="Is_Divisional_Summary1"/>
      <sheetName val="Income_Statement_-_Refining1"/>
      <sheetName val="Balance_Sheet_ShNos1"/>
      <sheetName val="Income_Statement_-_Ref_Deta1"/>
      <sheetName val="IS_Divisional_Refining1"/>
      <sheetName val="Income_Statement_-_Farm1"/>
      <sheetName val="Balance_Sheet_Agriculture1"/>
      <sheetName val="Income_Statem_-Farm_Det1"/>
      <sheetName val="IS_Divisional_Farm1"/>
      <sheetName val="Income_Statement_-_Corporate1"/>
      <sheetName val="Balance_Sheet_Corporate1"/>
      <sheetName val="Income_Stat-Corp_Det1"/>
      <sheetName val="IS_Divisional_Corporate1"/>
      <sheetName val="HKM_RTC_Crude_costs"/>
      <sheetName val="ТЭП_старая"/>
      <sheetName val="PR_CN"/>
      <sheetName val="ОборБалФормОтч"/>
      <sheetName val="UNITPRICES"/>
      <sheetName val="Test"/>
      <sheetName val="GAAP TB 31.12.01  detail p&amp;l"/>
      <sheetName val="INSTRUCTIONS"/>
      <sheetName val="ЗАО_мес"/>
      <sheetName val="ЗАО_н.ит"/>
      <sheetName val="J"/>
      <sheetName val="Выбор"/>
      <sheetName val="реестр(only 6-month)"/>
      <sheetName val="ТитулЛистОтч"/>
    </sheetNames>
    <sheetDataSet>
      <sheetData sheetId="0" refreshError="1"/>
      <sheetData sheetId="1" refreshError="1"/>
      <sheetData sheetId="2" refreshError="1">
        <row r="5">
          <cell r="F5" t="str">
            <v>January 2001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dom Report"/>
      <sheetName val="Sheet2"/>
      <sheetName val="Sheet3"/>
      <sheetName val="SMSTemp"/>
      <sheetName val="FP20DB (3)"/>
      <sheetName val="Форма2"/>
      <sheetName val="Санком"/>
      <sheetName val="definitions"/>
      <sheetName val="Выбор"/>
      <sheetName val="U2.1013"/>
      <sheetName val="U2.1010"/>
      <sheetName val="B-4"/>
      <sheetName val="Rollforward"/>
      <sheetName val="Notes IS"/>
      <sheetName val="KONSOLID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</sheetNames>
    <sheetDataSet>
      <sheetData sheetId="0">
        <row r="3">
          <cell r="B3" t="str">
            <v>Bogatyr Access Komir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из сем"/>
      <sheetName val="O.400-VAT "/>
      <sheetName val="- 1 -"/>
      <sheetName val="База"/>
      <sheetName val="ОборБалФормОтч"/>
      <sheetName val="ТитулЛистОтч"/>
      <sheetName val="J-600 - AR - Lead"/>
      <sheetName val="FP20DB (3)"/>
      <sheetName val="Статьи"/>
      <sheetName val="PKF-2005"/>
      <sheetName val="Cost 99v98"/>
      <sheetName val="H3.100 Rollforward"/>
      <sheetName val="Workings"/>
      <sheetName val="Macroeconomic Assumptions"/>
      <sheetName val="тара 2000"/>
      <sheetName val="PYTB"/>
      <sheetName val="FS-97"/>
      <sheetName val="AFE's  By Afe"/>
      <sheetName val="GAAP TB 31.12.01  detail p&amp;l"/>
      <sheetName val="Форма2"/>
      <sheetName val="2008"/>
      <sheetName val="2009"/>
      <sheetName val="P9-BS by Co"/>
      <sheetName val="SMSTemp"/>
      <sheetName val="TB"/>
      <sheetName val="PR CN"/>
      <sheetName val="K_760"/>
      <sheetName val="Общая информация"/>
      <sheetName val="Def"/>
      <sheetName val="6 NK"/>
      <sheetName val="факс(2005-20гг.)"/>
      <sheetName val="Confirmation"/>
      <sheetName val="L&amp;E"/>
      <sheetName val="Assumptions"/>
      <sheetName val="definitions"/>
      <sheetName val="#511BkRec"/>
      <sheetName val="#511-SEPT97"/>
      <sheetName val="#511-OCT97"/>
      <sheetName val="#511-NOV97"/>
      <sheetName val="#511-DEC97"/>
      <sheetName val="KONSOLID"/>
      <sheetName val="July_03_Pg8"/>
      <sheetName val="Deep Water International"/>
      <sheetName val="Depr"/>
      <sheetName val="PP&amp;E mvt for 20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X rates"/>
      <sheetName val="A2.2 OAR"/>
      <sheetName val="A4.4.cons_04.03"/>
      <sheetName val="A4.100 - TS 2004"/>
      <sheetName val="Cash Flow_2004"/>
      <sheetName val="O.750_DTL _Audited Actual"/>
      <sheetName val="O.750_DTL _Audited per Books"/>
      <sheetName val="FS disclosures"/>
      <sheetName val="O.760_DTL _Audited PD"/>
      <sheetName val="ES"/>
      <sheetName val="ЯНВАРЬ"/>
      <sheetName val="Cost 99v98"/>
      <sheetName val="FES"/>
      <sheetName val="KONSOLID"/>
      <sheetName val="Profit &amp; Loss Total"/>
      <sheetName val="U2.1013"/>
      <sheetName val="C-Total Market"/>
      <sheetName val="I-Demand Drivers"/>
      <sheetName val="B-4"/>
    </sheetNames>
    <sheetDataSet>
      <sheetData sheetId="0">
        <row r="2">
          <cell r="B2">
            <v>130</v>
          </cell>
        </row>
        <row r="3">
          <cell r="B3">
            <v>144.22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фициальные курсы"/>
      <sheetName val="Диаграмма"/>
      <sheetName val="2001-..."/>
    </sheetNames>
    <sheetDataSet>
      <sheetData sheetId="0"/>
      <sheetData sheetId="1" refreshError="1"/>
      <sheetData sheetId="2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ы"/>
      <sheetName val="Форма отчета"/>
      <sheetName val="Доходность"/>
      <sheetName val="Портфель"/>
      <sheetName val="Свод $"/>
      <sheetName val="Свод тенге"/>
      <sheetName val="База распределения"/>
      <sheetName val="Модель расчета"/>
      <sheetName val="Контакты"/>
      <sheetName val="Контакты (2)"/>
      <sheetName val="Индексы"/>
      <sheetName val="группа"/>
    </sheetNames>
    <sheetDataSet>
      <sheetData sheetId="0">
        <row r="3">
          <cell r="C3" t="str">
            <v>KZT</v>
          </cell>
        </row>
        <row r="4">
          <cell r="C4" t="str">
            <v>USD</v>
          </cell>
        </row>
        <row r="5">
          <cell r="C5" t="str">
            <v>EUR</v>
          </cell>
        </row>
        <row r="6">
          <cell r="C6" t="str">
            <v>RUB</v>
          </cell>
        </row>
        <row r="7">
          <cell r="C7" t="str">
            <v>GBP</v>
          </cell>
        </row>
        <row r="8">
          <cell r="C8" t="str">
            <v>JPY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E3" t="str">
            <v>ЕАЭ</v>
          </cell>
          <cell r="F3" t="str">
            <v>Текущий счет</v>
          </cell>
          <cell r="G3" t="str">
            <v xml:space="preserve">НБРК </v>
          </cell>
        </row>
        <row r="4">
          <cell r="F4" t="str">
            <v>ГЦБ</v>
          </cell>
          <cell r="G4" t="str">
            <v>ГЦБ</v>
          </cell>
        </row>
        <row r="5">
          <cell r="F5" t="str">
            <v>Депозит</v>
          </cell>
          <cell r="G5" t="str">
            <v>Банк ЦентрКредит</v>
          </cell>
        </row>
        <row r="6">
          <cell r="F6" t="str">
            <v>Гос. программа</v>
          </cell>
          <cell r="G6" t="str">
            <v>Народный Банк</v>
          </cell>
        </row>
        <row r="7">
          <cell r="F7" t="str">
            <v>Корпоративные облигации</v>
          </cell>
          <cell r="G7" t="str">
            <v>Казкоммерцбанк</v>
          </cell>
        </row>
        <row r="8">
          <cell r="F8" t="str">
            <v>Акции</v>
          </cell>
          <cell r="G8" t="str">
            <v>БТА Банк</v>
          </cell>
        </row>
        <row r="9">
          <cell r="F9" t="str">
            <v>Внебалансовые требования</v>
          </cell>
          <cell r="G9" t="str">
            <v>Kaspi Bank</v>
          </cell>
        </row>
        <row r="10">
          <cell r="F10" t="str">
            <v>Обратн. РЕПО</v>
          </cell>
          <cell r="G10" t="str">
            <v>Евразийский Банк</v>
          </cell>
        </row>
        <row r="11">
          <cell r="G11" t="str">
            <v>Астана-финанс</v>
          </cell>
        </row>
        <row r="12">
          <cell r="G12" t="str">
            <v>АТФ Банк</v>
          </cell>
        </row>
        <row r="13">
          <cell r="G13" t="str">
            <v>Темирбанк</v>
          </cell>
        </row>
        <row r="14">
          <cell r="G14" t="str">
            <v>Нурбанк</v>
          </cell>
        </row>
        <row r="15">
          <cell r="G15" t="str">
            <v>Цеснабанк</v>
          </cell>
        </row>
        <row r="16">
          <cell r="G16" t="str">
            <v>Альянс Банк</v>
          </cell>
        </row>
        <row r="17">
          <cell r="G17" t="str">
            <v>RBS Казахстан</v>
          </cell>
        </row>
        <row r="18">
          <cell r="G18" t="str">
            <v>Ситибанк Казахстан</v>
          </cell>
        </row>
        <row r="19">
          <cell r="G19" t="str">
            <v>Сбербанк Казахстан</v>
          </cell>
        </row>
        <row r="20">
          <cell r="G20" t="str">
            <v xml:space="preserve">HSBC Банк Казахстан </v>
          </cell>
        </row>
        <row r="21">
          <cell r="G21" t="str">
            <v>Жилстройсбербанк</v>
          </cell>
        </row>
        <row r="22">
          <cell r="G22" t="str">
            <v>Эксимбанк</v>
          </cell>
        </row>
        <row r="23">
          <cell r="G23" t="str">
            <v>Альфа-Банк Казахстан</v>
          </cell>
        </row>
        <row r="24">
          <cell r="G24" t="str">
            <v>Дельта банк</v>
          </cell>
        </row>
        <row r="25">
          <cell r="G25" t="str">
            <v>Банк Позитив Казахстан</v>
          </cell>
        </row>
        <row r="26">
          <cell r="G26" t="str">
            <v>Банк Китая в Казахстане</v>
          </cell>
        </row>
        <row r="27">
          <cell r="G27" t="str">
            <v>ТПБК</v>
          </cell>
        </row>
        <row r="28">
          <cell r="G28" t="str">
            <v>АзияКредит Банк</v>
          </cell>
        </row>
        <row r="29">
          <cell r="G29" t="str">
            <v>Казинвестбанк</v>
          </cell>
        </row>
        <row r="30">
          <cell r="G30" t="str">
            <v>Метрокомбанк</v>
          </cell>
        </row>
        <row r="31">
          <cell r="G31" t="str">
            <v>Данабанк</v>
          </cell>
        </row>
        <row r="32">
          <cell r="G32" t="str">
            <v>ТАИБ Казахский Банк</v>
          </cell>
        </row>
        <row r="33">
          <cell r="G33" t="str">
            <v>Сеним-Банк</v>
          </cell>
        </row>
        <row r="34">
          <cell r="G34" t="str">
            <v>Банк Астана-финанс</v>
          </cell>
        </row>
        <row r="35">
          <cell r="G35" t="str">
            <v>Мастербанк</v>
          </cell>
        </row>
        <row r="36">
          <cell r="G36" t="str">
            <v>Заман-Банк</v>
          </cell>
        </row>
        <row r="37">
          <cell r="G37" t="str">
            <v>НБ Пакистана в Казахстане</v>
          </cell>
        </row>
        <row r="38">
          <cell r="G38" t="str">
            <v>ЗИРААТ ИНТЕРНЕШНЛ БАНК</v>
          </cell>
        </row>
        <row r="39">
          <cell r="G39" t="str">
            <v>Казинкомбанк</v>
          </cell>
        </row>
        <row r="40">
          <cell r="G40" t="str">
            <v>Хоум Кредит Банк</v>
          </cell>
        </row>
        <row r="41">
          <cell r="G41" t="str">
            <v>Шинхан Банк</v>
          </cell>
        </row>
        <row r="42">
          <cell r="G42" t="str">
            <v>Банк ВТБ</v>
          </cell>
        </row>
        <row r="43">
          <cell r="G43" t="str">
            <v>Касса Нова</v>
          </cell>
        </row>
        <row r="44">
          <cell r="G44" t="str">
            <v>Аль-Хилаль Банк</v>
          </cell>
        </row>
        <row r="45">
          <cell r="G45" t="str">
            <v>Прочие</v>
          </cell>
        </row>
        <row r="46">
          <cell r="G46" t="str">
            <v>Минфин РК</v>
          </cell>
        </row>
        <row r="47">
          <cell r="G47" t="str">
            <v>АО "ФНБ "Самрук-Казына"</v>
          </cell>
        </row>
        <row r="48">
          <cell r="G48" t="str">
            <v>Представительство банка-нерезидента в Казахстане</v>
          </cell>
        </row>
        <row r="49">
          <cell r="G49" t="str">
            <v>Банк-нерезидент за рубежом</v>
          </cell>
        </row>
      </sheetData>
      <sheetData sheetId="11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Предпр"/>
      <sheetName val="ЦентрЗатр"/>
      <sheetName val="ЕдИзм"/>
      <sheetName val="ЯНВАРЬ"/>
      <sheetName val="из сем"/>
      <sheetName val="Форма2"/>
      <sheetName val="definitions"/>
      <sheetName val="33. Tran. and selling expenses"/>
      <sheetName val="Счет-ф"/>
      <sheetName val="курсы"/>
      <sheetName val="аккредитивы"/>
      <sheetName val="C-Total Market"/>
      <sheetName val="I-Demand Drivers"/>
      <sheetName val="D2 DCF"/>
      <sheetName val="бартер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TB"/>
      <sheetName val="PR CN"/>
      <sheetName val="GAAP TB 31.12.01  detail p&amp;l"/>
      <sheetName val="Лист2"/>
      <sheetName val="Актив(1)"/>
      <sheetName val="июль ппд(факт)"/>
      <sheetName val="25.07.08г (2)"/>
    </sheetNames>
    <sheetDataSet>
      <sheetData sheetId="0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ЛистОтч"/>
      <sheetName val="ОборБалФормОтч"/>
      <sheetName val="Памятка по заполнению"/>
      <sheetName val="ОтчРезултФХД"/>
      <sheetName val="ОтчетДвижДенег"/>
      <sheetName val="РасхПерФормОтч"/>
      <sheetName val="ТрудФормОтч"/>
      <sheetName val="ПроизПоказ"/>
      <sheetName val="РаспрДох"/>
      <sheetName val="из сем"/>
      <sheetName val="Cost 99v98"/>
      <sheetName val="База"/>
      <sheetName val="ЯНВАРЬ"/>
      <sheetName val="Форма2"/>
      <sheetName val="Форма1"/>
      <sheetName val="ОТиТБ"/>
      <sheetName val="HKM RTC Crude costs"/>
      <sheetName val="Март"/>
      <sheetName val="Сентябрь"/>
      <sheetName val="Квартал"/>
      <sheetName val="Декабрь"/>
      <sheetName val="Ноябрь"/>
      <sheetName val="2 спец затраты-себестоимость"/>
      <sheetName val="Добыча нефти4"/>
      <sheetName val="Book Adjustments"/>
      <sheetName val="МО 0012"/>
      <sheetName val="Ввод"/>
      <sheetName val="12 из 57 АЗС"/>
      <sheetName val="  2.3.2"/>
      <sheetName val="класс"/>
      <sheetName val="СПгнг"/>
      <sheetName val="справка"/>
      <sheetName val="Дт-Кт"/>
      <sheetName val="НДПИ"/>
      <sheetName val="ведомость"/>
      <sheetName val="Sheet1"/>
      <sheetName val="Счет-ф"/>
      <sheetName val="ДДСАБ"/>
      <sheetName val="ДДСККБ"/>
      <sheetName val="FES"/>
      <sheetName val="Лист1"/>
      <sheetName val="GAAP TB 31.12.01  detail p&amp;l"/>
      <sheetName val="общ.фонд  "/>
      <sheetName val="объем работ"/>
      <sheetName val="УРНОиТК,УПТОК"/>
      <sheetName val="Лист3"/>
      <sheetName val="SMSTemp"/>
      <sheetName val="нояб 08"/>
      <sheetName val="опер.1.1.-Сырье имат."/>
      <sheetName val="опер.1.6. Топливо и ГСМ"/>
      <sheetName val="опер1.7.-Энергия"/>
      <sheetName val="опер.2.2.3.-Рем.зд. и сооруж."/>
      <sheetName val="опер.2.2.5.-Рем.нефт.обор."/>
      <sheetName val="опер.2.4.4.-Трансп.расх."/>
      <sheetName val="опер.2.4.4.2.-Перев.пасаж"/>
      <sheetName val="опер.2.4.4.3.-спецразр"/>
      <sheetName val="опер.2.5.1.1.-Дезинфекция"/>
      <sheetName val="опер.2.5.1.2.-Ком.усл."/>
      <sheetName val="опер.2.5.2.4.-Тех.дефект"/>
      <sheetName val="опер.2.5.2.5.-техобсл трансп"/>
      <sheetName val="опер.2.5.2.6.-Тех.обсл.оргтех."/>
      <sheetName val="опер.2.5.2.7-обслуж ав-ки"/>
      <sheetName val="опер.2.5.2.11.-Обсл.кондиц.хол."/>
      <sheetName val="опер.2.5.2.22тех осм"/>
      <sheetName val="опер.2.5.2.25.-Освид рем бал"/>
      <sheetName val="опер.2.5.3.-стандартизация"/>
      <sheetName val="опер.2.6.1.-Охрана объекта"/>
      <sheetName val="опер.2.7.-Охрана труда"/>
      <sheetName val="опер.2.10.2.-Связь"/>
      <sheetName val="опер.2.12.-Страхование"/>
      <sheetName val="опер.2.13.7.-Прочие услуги"/>
      <sheetName val="опер.2.13.8.-Стирка спецодежды"/>
      <sheetName val="опер.2.15.-Усл.по хранению"/>
      <sheetName val="опер.3.1.-Оплата труда и премии"/>
      <sheetName val="опер.3.1.5-6 Опл.труда -мат.п"/>
      <sheetName val="опер.3.2.-Отчисление"/>
      <sheetName val="опер.3.3.13.-Питание"/>
      <sheetName val="опер.3.4-Путевки"/>
      <sheetName val="опер.4-Амортизация"/>
      <sheetName val="опер.5-Расх.по налогам"/>
      <sheetName val="опер.6.2.-Командировочные"/>
      <sheetName val="Общ.и адм.затр.2.9.17.-Усл.тип."/>
      <sheetName val="3.5.1"/>
      <sheetName val="Об.и адм.6.7.7 подпис.на газеты"/>
      <sheetName val="нефть"/>
      <sheetName val="ппд"/>
      <sheetName val="July_03_Pg8"/>
    </sheetNames>
    <sheetDataSet>
      <sheetData sheetId="0">
        <row r="22">
          <cell r="C22" t="str">
            <v>ОАО"Казпочта"</v>
          </cell>
        </row>
        <row r="23">
          <cell r="C23" t="str">
            <v>Открытое акционерное общество</v>
          </cell>
        </row>
        <row r="24">
          <cell r="C24" t="str">
            <v>индекс 480012 г.Алматы ул.Богенбай батыра,152</v>
          </cell>
        </row>
        <row r="25">
          <cell r="C25">
            <v>36532</v>
          </cell>
        </row>
        <row r="26">
          <cell r="C26" t="str">
            <v>30503-1910-АК(ШК)</v>
          </cell>
        </row>
        <row r="27">
          <cell r="C27" t="str">
            <v>600700100437</v>
          </cell>
        </row>
        <row r="28">
          <cell r="C28">
            <v>39189746</v>
          </cell>
        </row>
        <row r="29">
          <cell r="C29">
            <v>50000</v>
          </cell>
        </row>
        <row r="30">
          <cell r="C30">
            <v>64110</v>
          </cell>
        </row>
        <row r="31">
          <cell r="C31" t="str">
            <v>Министерство транспорта и коммуникаций</v>
          </cell>
        </row>
        <row r="32">
          <cell r="C32">
            <v>36889</v>
          </cell>
        </row>
        <row r="33">
          <cell r="C33" t="str">
            <v>№ А 4390</v>
          </cell>
        </row>
        <row r="36">
          <cell r="C36">
            <v>903660</v>
          </cell>
        </row>
        <row r="38">
          <cell r="C38">
            <v>1000</v>
          </cell>
        </row>
        <row r="39">
          <cell r="C39">
            <v>903660</v>
          </cell>
        </row>
        <row r="40">
          <cell r="C40" t="str">
            <v>ОАО"Казпочта"</v>
          </cell>
        </row>
        <row r="41">
          <cell r="C41">
            <v>1</v>
          </cell>
        </row>
        <row r="42">
          <cell r="C42" t="str">
            <v>Председатель Правления ОАО"Казпочта</v>
          </cell>
        </row>
        <row r="43">
          <cell r="C43" t="str">
            <v>Арыстанов Аркен Кенесбекович</v>
          </cell>
        </row>
        <row r="44">
          <cell r="C44" t="str">
            <v>Кашкынбаева Кулшахан Жумашевна</v>
          </cell>
        </row>
        <row r="45">
          <cell r="C45" t="str">
            <v>Джунсызбаева Роза Баяхметовна</v>
          </cell>
        </row>
        <row r="46">
          <cell r="C46" t="str">
            <v>59-06-11</v>
          </cell>
        </row>
        <row r="47">
          <cell r="C47" t="str">
            <v>59-06-22</v>
          </cell>
        </row>
        <row r="48">
          <cell r="C48" t="str">
            <v>59-06-25</v>
          </cell>
        </row>
      </sheetData>
      <sheetData sheetId="1">
        <row r="22">
          <cell r="C22" t="str">
            <v>ОАО"Казпочта"</v>
          </cell>
        </row>
        <row r="23">
          <cell r="C23" t="str">
            <v>Открытое акционерное общество</v>
          </cell>
        </row>
        <row r="24">
          <cell r="C24" t="str">
            <v>индекс 480012 г.Алматы ул.Богенбай батыра,152</v>
          </cell>
        </row>
        <row r="33">
          <cell r="C33" t="str">
            <v>№ А 4390</v>
          </cell>
        </row>
        <row r="36">
          <cell r="C36">
            <v>903660</v>
          </cell>
        </row>
        <row r="38">
          <cell r="C38">
            <v>1000</v>
          </cell>
        </row>
        <row r="45">
          <cell r="C45" t="str">
            <v>Джунсызбаева Роза Баяхметовна</v>
          </cell>
        </row>
        <row r="46">
          <cell r="C46" t="str">
            <v>59-06-11</v>
          </cell>
        </row>
        <row r="47">
          <cell r="C47" t="str">
            <v>59-06-22</v>
          </cell>
        </row>
        <row r="48">
          <cell r="C48">
            <v>0</v>
          </cell>
          <cell r="F48">
            <v>0</v>
          </cell>
        </row>
        <row r="63">
          <cell r="C63">
            <v>0</v>
          </cell>
        </row>
        <row r="98">
          <cell r="C98">
            <v>0</v>
          </cell>
        </row>
        <row r="113">
          <cell r="C113">
            <v>0</v>
          </cell>
          <cell r="F113">
            <v>0</v>
          </cell>
        </row>
        <row r="224">
          <cell r="E224">
            <v>0</v>
          </cell>
          <cell r="F224">
            <v>0</v>
          </cell>
        </row>
      </sheetData>
      <sheetData sheetId="2">
        <row r="22">
          <cell r="C22" t="str">
            <v>ОАО"Казпочта"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факт 2005 г."/>
      <sheetName val="факт 2005 г.-2"/>
      <sheetName val="3649 м."/>
      <sheetName val="3649 ГСМ"/>
      <sheetName val="3651 м."/>
      <sheetName val="3651 ГСМ"/>
      <sheetName val="3691 м."/>
      <sheetName val="3691 ГСМ"/>
      <sheetName val="3692 м."/>
      <sheetName val="3692 ГСМ"/>
      <sheetName val="3693 м."/>
      <sheetName val="3693 ГСМ"/>
      <sheetName val="3696 м."/>
      <sheetName val="3696 ГСМ"/>
      <sheetName val="3697 м."/>
      <sheetName val="3697 ГСМ"/>
      <sheetName val="3698 м."/>
      <sheetName val="3698 ГСМ"/>
      <sheetName val="Лист16"/>
      <sheetName val="Лист15"/>
      <sheetName val="Лист14"/>
      <sheetName val="Лист13"/>
      <sheetName val="Лист12"/>
      <sheetName val="Лист11"/>
      <sheetName val="Лист10"/>
      <sheetName val="Лист9"/>
      <sheetName val="Лист8"/>
      <sheetName val="Лист7"/>
      <sheetName val="Лист6"/>
      <sheetName val="факт 2005 г_"/>
      <sheetName val="группа"/>
      <sheetName val="Инв.вл"/>
      <sheetName val="Добыча нефти4"/>
      <sheetName val="поставка сравн13"/>
      <sheetName val="из сем"/>
      <sheetName val="свод грузоотпр."/>
      <sheetName val="Добычанефти4"/>
      <sheetName val="поставкасравн13"/>
      <sheetName val="3310"/>
      <sheetName val="Дт-Кт"/>
      <sheetName val="IFRS FS"/>
      <sheetName val="Данные"/>
      <sheetName val="ГК"/>
      <sheetName val="I-Scenarios"/>
      <sheetName val="ОТиТБ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Com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с"/>
      <sheetName val="группа"/>
      <sheetName val="уз"/>
      <sheetName val="Лист2"/>
      <sheetName val="год99"/>
      <sheetName val="2-ое полуг"/>
      <sheetName val="1-е пол"/>
      <sheetName val="4-ый кв"/>
      <sheetName val="121"/>
      <sheetName val="111"/>
      <sheetName val="101"/>
      <sheetName val="3-й кв"/>
      <sheetName val="091"/>
      <sheetName val="081"/>
      <sheetName val="071"/>
      <sheetName val="2-ойкв"/>
      <sheetName val="061"/>
      <sheetName val="051"/>
      <sheetName val="041"/>
      <sheetName val="1-ыйкв"/>
      <sheetName val="031"/>
      <sheetName val="021"/>
      <sheetName val="011"/>
      <sheetName val="Лист1"/>
      <sheetName val="СПгнг"/>
      <sheetName val="Ввод"/>
      <sheetName val="факт 2005 г."/>
      <sheetName val="ОборБалФормОтч"/>
      <sheetName val="Пр2"/>
      <sheetName val="справка"/>
      <sheetName val="Сомн_треб общие"/>
      <sheetName val="s"/>
      <sheetName val="ОТиТБ"/>
      <sheetName val="Форма2"/>
      <sheetName val="Hidden"/>
      <sheetName val="ТитулЛистОтч"/>
      <sheetName val="Актив(1)"/>
      <sheetName val="Balance Sheet"/>
      <sheetName val="HKM RTC Crude costs"/>
      <sheetName val="83"/>
      <sheetName val="малодебит (2)"/>
      <sheetName val="UNITPRICES"/>
      <sheetName val="База"/>
      <sheetName val="2-ое_полуг"/>
      <sheetName val="1-е_пол"/>
      <sheetName val="4-ый_кв"/>
      <sheetName val="3-й_кв"/>
      <sheetName val="факт_2005_г_"/>
      <sheetName val="Сомн_треб_общие"/>
      <sheetName val="Comp"/>
      <sheetName val="ОДТ и ГЦТ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11</v>
          </cell>
          <cell r="B2" t="str">
            <v>Пшеница</v>
          </cell>
        </row>
        <row r="3">
          <cell r="A3">
            <v>12</v>
          </cell>
          <cell r="B3" t="str">
            <v>Рожь</v>
          </cell>
        </row>
        <row r="4">
          <cell r="A4">
            <v>13</v>
          </cell>
          <cell r="B4" t="str">
            <v>Овес</v>
          </cell>
        </row>
        <row r="5">
          <cell r="A5">
            <v>14</v>
          </cell>
          <cell r="B5" t="str">
            <v>Ячмень</v>
          </cell>
        </row>
        <row r="6">
          <cell r="A6">
            <v>15</v>
          </cell>
          <cell r="B6" t="str">
            <v>Зерно кукурузы</v>
          </cell>
        </row>
        <row r="7">
          <cell r="A7">
            <v>16</v>
          </cell>
          <cell r="B7" t="str">
            <v>Початки кукурузы</v>
          </cell>
        </row>
        <row r="8">
          <cell r="A8">
            <v>17</v>
          </cell>
          <cell r="B8" t="str">
            <v xml:space="preserve">Рис </v>
          </cell>
        </row>
        <row r="9">
          <cell r="A9">
            <v>18</v>
          </cell>
          <cell r="B9" t="str">
            <v>Зерновые, не поимено</v>
          </cell>
        </row>
        <row r="10">
          <cell r="A10">
            <v>21</v>
          </cell>
          <cell r="B10" t="str">
            <v>Семена сои</v>
          </cell>
        </row>
        <row r="11">
          <cell r="A11">
            <v>22</v>
          </cell>
          <cell r="B11" t="str">
            <v>Семена хлопчатника</v>
          </cell>
        </row>
        <row r="12">
          <cell r="A12">
            <v>23</v>
          </cell>
          <cell r="B12" t="str">
            <v>Семена свеклы</v>
          </cell>
        </row>
        <row r="13">
          <cell r="A13">
            <v>24</v>
          </cell>
          <cell r="B13" t="str">
            <v>Семена прочие</v>
          </cell>
        </row>
        <row r="14">
          <cell r="A14">
            <v>31</v>
          </cell>
          <cell r="B14" t="str">
            <v>Хлопок-сырец</v>
          </cell>
        </row>
        <row r="15">
          <cell r="A15">
            <v>41</v>
          </cell>
          <cell r="B15" t="str">
            <v>Овощи свежие</v>
          </cell>
        </row>
        <row r="16">
          <cell r="A16">
            <v>42</v>
          </cell>
          <cell r="B16" t="str">
            <v>Бахчевые культуры</v>
          </cell>
        </row>
        <row r="17">
          <cell r="A17">
            <v>43</v>
          </cell>
          <cell r="B17" t="str">
            <v xml:space="preserve">Картофель  </v>
          </cell>
        </row>
        <row r="18">
          <cell r="A18">
            <v>44</v>
          </cell>
          <cell r="B18" t="str">
            <v>Свекла сахарная</v>
          </cell>
        </row>
        <row r="19">
          <cell r="A19">
            <v>51</v>
          </cell>
          <cell r="B19" t="str">
            <v>Фрукты свежие</v>
          </cell>
        </row>
        <row r="20">
          <cell r="A20">
            <v>52</v>
          </cell>
          <cell r="B20" t="str">
            <v>Яблоки свежие</v>
          </cell>
        </row>
        <row r="21">
          <cell r="A21">
            <v>53</v>
          </cell>
          <cell r="B21" t="str">
            <v>Цитрусовые</v>
          </cell>
        </row>
        <row r="22">
          <cell r="A22">
            <v>54</v>
          </cell>
          <cell r="B22" t="str">
            <v>Орехи</v>
          </cell>
        </row>
        <row r="23">
          <cell r="A23">
            <v>61</v>
          </cell>
          <cell r="B23" t="str">
            <v>Крупный рогатый скот</v>
          </cell>
        </row>
        <row r="24">
          <cell r="A24">
            <v>62</v>
          </cell>
          <cell r="B24" t="str">
            <v>Свиньи и поросята</v>
          </cell>
        </row>
        <row r="25">
          <cell r="A25">
            <v>63</v>
          </cell>
          <cell r="B25" t="str">
            <v>Животные прочие</v>
          </cell>
        </row>
        <row r="26">
          <cell r="A26">
            <v>71</v>
          </cell>
          <cell r="B26" t="str">
            <v>Сено,салома и корма</v>
          </cell>
        </row>
        <row r="27">
          <cell r="A27">
            <v>72</v>
          </cell>
          <cell r="B27" t="str">
            <v>Сырье табака и махорки</v>
          </cell>
        </row>
        <row r="28">
          <cell r="A28">
            <v>73</v>
          </cell>
          <cell r="B28" t="str">
            <v>Культуры прядильные, кроме хлопчатника</v>
          </cell>
        </row>
        <row r="29">
          <cell r="A29">
            <v>74</v>
          </cell>
          <cell r="B29" t="str">
            <v>Сырье лекарст.растительное</v>
          </cell>
        </row>
        <row r="30">
          <cell r="A30">
            <v>75</v>
          </cell>
          <cell r="B30" t="str">
            <v>Рассада</v>
          </cell>
        </row>
        <row r="31">
          <cell r="A31">
            <v>76</v>
          </cell>
          <cell r="B31" t="str">
            <v>Шерсть, волос, пух, перо</v>
          </cell>
        </row>
        <row r="32">
          <cell r="A32">
            <v>77</v>
          </cell>
          <cell r="B32" t="str">
            <v>Кожи, шкуры и пушнина не выделанная</v>
          </cell>
        </row>
        <row r="33">
          <cell r="A33">
            <v>78</v>
          </cell>
          <cell r="B33" t="str">
            <v>Удобрения органические</v>
          </cell>
        </row>
        <row r="34">
          <cell r="A34">
            <v>81</v>
          </cell>
          <cell r="B34" t="str">
            <v>Лесоматериалы круглые</v>
          </cell>
        </row>
        <row r="35">
          <cell r="A35">
            <v>82</v>
          </cell>
          <cell r="B35" t="str">
            <v>Лесоматериалы крепежные</v>
          </cell>
        </row>
        <row r="36">
          <cell r="A36">
            <v>91</v>
          </cell>
          <cell r="B36" t="str">
            <v>Пиломатериалы</v>
          </cell>
        </row>
        <row r="37">
          <cell r="A37">
            <v>92</v>
          </cell>
          <cell r="B37" t="str">
            <v>Продукция шпалопиления (не пропит)</v>
          </cell>
        </row>
        <row r="38">
          <cell r="A38">
            <v>93</v>
          </cell>
          <cell r="B38" t="str">
            <v>Продукция шпалопиления ( пропит)</v>
          </cell>
        </row>
        <row r="39">
          <cell r="A39">
            <v>94</v>
          </cell>
          <cell r="B39" t="str">
            <v>Фанера  и шпон</v>
          </cell>
        </row>
        <row r="40">
          <cell r="A40">
            <v>101</v>
          </cell>
          <cell r="B40" t="str">
            <v>Дрова</v>
          </cell>
        </row>
        <row r="41">
          <cell r="A41">
            <v>102</v>
          </cell>
          <cell r="B41" t="str">
            <v>Древесина топливная</v>
          </cell>
        </row>
        <row r="42">
          <cell r="A42">
            <v>103</v>
          </cell>
          <cell r="B42" t="str">
            <v>Древесина измельченная</v>
          </cell>
        </row>
        <row r="43">
          <cell r="A43">
            <v>111</v>
          </cell>
          <cell r="B43" t="str">
            <v>Прочая продукция лесной промышл.</v>
          </cell>
        </row>
        <row r="44">
          <cell r="A44">
            <v>112</v>
          </cell>
          <cell r="B44" t="str">
            <v>Саженцы всякие</v>
          </cell>
        </row>
        <row r="45">
          <cell r="A45">
            <v>121</v>
          </cell>
          <cell r="B45" t="str">
            <v>Изделия и детали из древесины</v>
          </cell>
        </row>
        <row r="46">
          <cell r="A46">
            <v>122</v>
          </cell>
          <cell r="B46" t="str">
            <v>Плиты древесностружечные и волокн.</v>
          </cell>
        </row>
        <row r="47">
          <cell r="A47">
            <v>123</v>
          </cell>
          <cell r="B47" t="str">
            <v>Тара деревянная новая</v>
          </cell>
        </row>
        <row r="48">
          <cell r="A48">
            <v>124</v>
          </cell>
          <cell r="B48" t="str">
            <v xml:space="preserve">Тара деревянная </v>
          </cell>
        </row>
        <row r="49">
          <cell r="A49">
            <v>125</v>
          </cell>
          <cell r="B49" t="str">
            <v>Изделия деревянные, кроме мебели</v>
          </cell>
        </row>
        <row r="50">
          <cell r="A50">
            <v>126</v>
          </cell>
          <cell r="B50" t="str">
            <v>Спички</v>
          </cell>
        </row>
        <row r="51">
          <cell r="A51">
            <v>127</v>
          </cell>
          <cell r="B51" t="str">
            <v>Мебель</v>
          </cell>
        </row>
        <row r="52">
          <cell r="A52">
            <v>131</v>
          </cell>
          <cell r="B52" t="str">
            <v>Целлюлоза и масса древестная</v>
          </cell>
        </row>
        <row r="53">
          <cell r="A53">
            <v>132</v>
          </cell>
          <cell r="B53" t="str">
            <v>Бумага и картон</v>
          </cell>
        </row>
        <row r="54">
          <cell r="A54">
            <v>133</v>
          </cell>
          <cell r="B54" t="str">
            <v>Изделия из бумаги и картона</v>
          </cell>
        </row>
        <row r="55">
          <cell r="A55">
            <v>141</v>
          </cell>
          <cell r="B55" t="str">
            <v>Руды и концентраты железные</v>
          </cell>
        </row>
        <row r="56">
          <cell r="A56">
            <v>142</v>
          </cell>
          <cell r="B56" t="str">
            <v>Руды и концентраты марганцевые</v>
          </cell>
        </row>
        <row r="57">
          <cell r="A57">
            <v>151</v>
          </cell>
          <cell r="B57" t="str">
            <v>Руды и концентраты цветных металлов</v>
          </cell>
        </row>
        <row r="58">
          <cell r="A58">
            <v>152</v>
          </cell>
          <cell r="B58" t="str">
            <v xml:space="preserve">Колчедан серный </v>
          </cell>
        </row>
        <row r="59">
          <cell r="A59">
            <v>153</v>
          </cell>
          <cell r="B59" t="str">
            <v>Сырье серное, кроме серного колчедана</v>
          </cell>
        </row>
        <row r="60">
          <cell r="A60">
            <v>161</v>
          </cell>
          <cell r="B60" t="str">
            <v xml:space="preserve">Уголь каменный </v>
          </cell>
        </row>
        <row r="61">
          <cell r="A61">
            <v>171</v>
          </cell>
          <cell r="B61" t="str">
            <v>Кокс</v>
          </cell>
        </row>
        <row r="62">
          <cell r="A62">
            <v>181</v>
          </cell>
          <cell r="B62" t="str">
            <v>Торф топливный</v>
          </cell>
        </row>
        <row r="63">
          <cell r="A63">
            <v>182</v>
          </cell>
          <cell r="B63" t="str">
            <v>Торф для сельского хоз-ва</v>
          </cell>
        </row>
        <row r="64">
          <cell r="A64">
            <v>191</v>
          </cell>
          <cell r="B64" t="str">
            <v>Сланцы горючие</v>
          </cell>
        </row>
        <row r="65">
          <cell r="A65">
            <v>201</v>
          </cell>
          <cell r="B65" t="str">
            <v>Нефть сырая</v>
          </cell>
        </row>
        <row r="66">
          <cell r="A66">
            <v>211</v>
          </cell>
          <cell r="B66" t="str">
            <v>Бензин</v>
          </cell>
        </row>
        <row r="67">
          <cell r="A67">
            <v>212</v>
          </cell>
          <cell r="B67" t="str">
            <v>Керосин</v>
          </cell>
        </row>
        <row r="68">
          <cell r="A68">
            <v>213</v>
          </cell>
          <cell r="B68" t="str">
            <v>Масла и смазки (нефтяные)</v>
          </cell>
        </row>
        <row r="69">
          <cell r="A69">
            <v>214</v>
          </cell>
          <cell r="B69" t="str">
            <v>Топливо дизельное</v>
          </cell>
        </row>
        <row r="70">
          <cell r="A70">
            <v>215</v>
          </cell>
          <cell r="B70" t="str">
            <v>Прочие нефтепродукты светлые</v>
          </cell>
        </row>
        <row r="71">
          <cell r="A71">
            <v>221</v>
          </cell>
          <cell r="B71" t="str">
            <v>Мазут</v>
          </cell>
        </row>
        <row r="72">
          <cell r="A72">
            <v>222</v>
          </cell>
          <cell r="B72" t="str">
            <v>Битум и гудрон</v>
          </cell>
        </row>
        <row r="73">
          <cell r="A73">
            <v>223</v>
          </cell>
          <cell r="B73" t="str">
            <v>Асфальт, битум и гудрон природные</v>
          </cell>
        </row>
        <row r="74">
          <cell r="A74">
            <v>224</v>
          </cell>
          <cell r="B74" t="str">
            <v>Озокерит и продукция восковая</v>
          </cell>
        </row>
        <row r="75">
          <cell r="A75">
            <v>225</v>
          </cell>
          <cell r="B75" t="str">
            <v>Прочие нефтепродукты темные</v>
          </cell>
        </row>
        <row r="76">
          <cell r="A76">
            <v>226</v>
          </cell>
          <cell r="B76" t="str">
            <v>Газы энергетические</v>
          </cell>
        </row>
        <row r="77">
          <cell r="A77">
            <v>231</v>
          </cell>
          <cell r="B77" t="str">
            <v>Земля, песок, глина строительные</v>
          </cell>
        </row>
        <row r="78">
          <cell r="A78">
            <v>232</v>
          </cell>
          <cell r="B78" t="str">
            <v>Камни природные строительные</v>
          </cell>
        </row>
        <row r="79">
          <cell r="A79">
            <v>233</v>
          </cell>
          <cell r="B79" t="str">
            <v>Гипс,известь,мел</v>
          </cell>
        </row>
        <row r="80">
          <cell r="A80">
            <v>234</v>
          </cell>
          <cell r="B80" t="str">
            <v>Заполнители пористые</v>
          </cell>
        </row>
        <row r="81">
          <cell r="A81">
            <v>235</v>
          </cell>
          <cell r="B81" t="str">
            <v>Зола, шлаки негранулированные</v>
          </cell>
        </row>
        <row r="82">
          <cell r="A82">
            <v>236</v>
          </cell>
          <cell r="B82" t="str">
            <v>Балласт для железных дорог</v>
          </cell>
        </row>
        <row r="83">
          <cell r="A83">
            <v>241</v>
          </cell>
          <cell r="B83" t="str">
            <v>Земля, песок, глина сырье промышл.</v>
          </cell>
        </row>
        <row r="84">
          <cell r="A84">
            <v>242</v>
          </cell>
          <cell r="B84" t="str">
            <v>Руды неметаллические,кроме серных</v>
          </cell>
        </row>
        <row r="85">
          <cell r="A85">
            <v>243</v>
          </cell>
          <cell r="B85" t="str">
            <v>Материалы абразивные</v>
          </cell>
        </row>
        <row r="86">
          <cell r="A86">
            <v>244</v>
          </cell>
          <cell r="B86" t="str">
            <v>Пемза</v>
          </cell>
        </row>
        <row r="87">
          <cell r="A87">
            <v>245</v>
          </cell>
          <cell r="B87" t="str">
            <v>Клинкер цементный</v>
          </cell>
        </row>
        <row r="88">
          <cell r="A88">
            <v>246</v>
          </cell>
          <cell r="B88" t="str">
            <v>Силикат натрия</v>
          </cell>
        </row>
        <row r="89">
          <cell r="A89">
            <v>251</v>
          </cell>
          <cell r="B89" t="str">
            <v>Материалы стеновые</v>
          </cell>
        </row>
        <row r="90">
          <cell r="A90">
            <v>252</v>
          </cell>
          <cell r="B90" t="str">
            <v>Материалы отделочные</v>
          </cell>
        </row>
        <row r="91">
          <cell r="A91">
            <v>253</v>
          </cell>
          <cell r="B91" t="str">
            <v>Кирпич строительный</v>
          </cell>
        </row>
        <row r="92">
          <cell r="A92">
            <v>254</v>
          </cell>
          <cell r="B92" t="str">
            <v>Конструкции железобетонные</v>
          </cell>
        </row>
        <row r="93">
          <cell r="A93">
            <v>255</v>
          </cell>
          <cell r="B93" t="str">
            <v>Черепича и шифер</v>
          </cell>
        </row>
        <row r="94">
          <cell r="A94">
            <v>256</v>
          </cell>
          <cell r="B94" t="str">
            <v>Дома сборно-разборные</v>
          </cell>
        </row>
        <row r="95">
          <cell r="A95">
            <v>261</v>
          </cell>
          <cell r="B95" t="str">
            <v>Материалы тепло- и звукоизоляционные</v>
          </cell>
        </row>
        <row r="96">
          <cell r="A96">
            <v>262</v>
          </cell>
          <cell r="B96" t="str">
            <v>Изделия асбестовые технические</v>
          </cell>
        </row>
        <row r="97">
          <cell r="A97">
            <v>263</v>
          </cell>
          <cell r="B97" t="str">
            <v>Материалы асфальтовые строительные</v>
          </cell>
        </row>
        <row r="98">
          <cell r="A98">
            <v>264</v>
          </cell>
          <cell r="B98" t="str">
            <v>Прочие материалы минирально-строит.</v>
          </cell>
        </row>
        <row r="99">
          <cell r="A99">
            <v>265</v>
          </cell>
          <cell r="B99" t="str">
            <v>Трубы керамические</v>
          </cell>
        </row>
        <row r="100">
          <cell r="A100">
            <v>266</v>
          </cell>
          <cell r="B100" t="str">
            <v>Материалы и инструменты абазивные</v>
          </cell>
        </row>
        <row r="101">
          <cell r="A101">
            <v>267</v>
          </cell>
          <cell r="B101" t="str">
            <v>Стекло техническое и строительное</v>
          </cell>
        </row>
        <row r="102">
          <cell r="A102">
            <v>268</v>
          </cell>
          <cell r="B102" t="str">
            <v>Изделия санитарные керамические</v>
          </cell>
        </row>
        <row r="103">
          <cell r="A103">
            <v>271</v>
          </cell>
          <cell r="B103" t="str">
            <v>Шлаки гранулированные</v>
          </cell>
        </row>
        <row r="104">
          <cell r="A104">
            <v>281</v>
          </cell>
          <cell r="B104" t="str">
            <v>Цемент</v>
          </cell>
        </row>
        <row r="105">
          <cell r="A105">
            <v>291</v>
          </cell>
          <cell r="B105" t="str">
            <v>Флюсы, (известняк и доломиты)</v>
          </cell>
        </row>
        <row r="106">
          <cell r="A106">
            <v>292</v>
          </cell>
          <cell r="B106" t="str">
            <v>Гипс,известь,мел для флюсования</v>
          </cell>
        </row>
        <row r="107">
          <cell r="A107">
            <v>301</v>
          </cell>
          <cell r="B107" t="str">
            <v>Сырье огнеупорное</v>
          </cell>
        </row>
        <row r="108">
          <cell r="A108">
            <v>302</v>
          </cell>
          <cell r="B108" t="str">
            <v>Кирпич огнеупорный</v>
          </cell>
        </row>
        <row r="109">
          <cell r="A109">
            <v>303</v>
          </cell>
          <cell r="B109" t="str">
            <v>Материалы огнеупорные</v>
          </cell>
        </row>
        <row r="110">
          <cell r="A110">
            <v>304</v>
          </cell>
          <cell r="B110" t="str">
            <v>Асбест и слюда</v>
          </cell>
        </row>
        <row r="111">
          <cell r="A111">
            <v>311</v>
          </cell>
          <cell r="B111" t="str">
            <v>Чугун</v>
          </cell>
        </row>
        <row r="112">
          <cell r="A112">
            <v>312</v>
          </cell>
          <cell r="B112" t="str">
            <v>Сталь в слитках</v>
          </cell>
        </row>
        <row r="113">
          <cell r="A113">
            <v>313</v>
          </cell>
          <cell r="B113" t="str">
            <v>Ферросплавы</v>
          </cell>
        </row>
        <row r="114">
          <cell r="A114">
            <v>314</v>
          </cell>
          <cell r="B114" t="str">
            <v>Заготовки стальные</v>
          </cell>
        </row>
        <row r="115">
          <cell r="A115">
            <v>315</v>
          </cell>
          <cell r="B115" t="str">
            <v>Прочие черные металлы</v>
          </cell>
        </row>
        <row r="116">
          <cell r="A116">
            <v>316</v>
          </cell>
          <cell r="B116" t="str">
            <v>Лом черных металлов</v>
          </cell>
        </row>
        <row r="117">
          <cell r="A117">
            <v>321</v>
          </cell>
          <cell r="B117" t="str">
            <v>Рельсы</v>
          </cell>
        </row>
        <row r="118">
          <cell r="A118">
            <v>322</v>
          </cell>
          <cell r="B118" t="str">
            <v>Балки и швеллеры</v>
          </cell>
        </row>
        <row r="119">
          <cell r="A119">
            <v>323</v>
          </cell>
          <cell r="B119" t="str">
            <v>Труды из черных металлов</v>
          </cell>
        </row>
        <row r="120">
          <cell r="A120">
            <v>324</v>
          </cell>
          <cell r="B120" t="str">
            <v>Прочие виды проката черных металлов</v>
          </cell>
        </row>
        <row r="121">
          <cell r="A121">
            <v>331</v>
          </cell>
          <cell r="B121" t="str">
            <v>Металлы цветные и их сплавы</v>
          </cell>
        </row>
        <row r="122">
          <cell r="A122">
            <v>332</v>
          </cell>
          <cell r="B122" t="str">
            <v>Прокат цветных металлов</v>
          </cell>
        </row>
        <row r="123">
          <cell r="A123">
            <v>333</v>
          </cell>
          <cell r="B123" t="str">
            <v>Лом и отходы цветных металлов</v>
          </cell>
        </row>
        <row r="124">
          <cell r="A124">
            <v>341</v>
          </cell>
          <cell r="B124" t="str">
            <v>Шлаки металлургические для переплавки</v>
          </cell>
        </row>
        <row r="125">
          <cell r="A125">
            <v>351</v>
          </cell>
          <cell r="B125" t="str">
            <v>Машины и их части, кроме сельхоз.</v>
          </cell>
        </row>
        <row r="126">
          <cell r="A126">
            <v>361</v>
          </cell>
          <cell r="B126" t="str">
            <v>Машины и их части, сельхоз.</v>
          </cell>
        </row>
        <row r="127">
          <cell r="A127">
            <v>362</v>
          </cell>
          <cell r="B127" t="str">
            <v>Тракторы и их части</v>
          </cell>
        </row>
        <row r="128">
          <cell r="A128">
            <v>371</v>
          </cell>
          <cell r="B128" t="str">
            <v>Конструкции металлические</v>
          </cell>
        </row>
        <row r="129">
          <cell r="A129">
            <v>381</v>
          </cell>
          <cell r="B129" t="str">
            <v>Автомобили и их части</v>
          </cell>
        </row>
        <row r="130">
          <cell r="A130">
            <v>391</v>
          </cell>
          <cell r="B130" t="str">
            <v>Средства транспортирования и части</v>
          </cell>
        </row>
        <row r="131">
          <cell r="A131">
            <v>401</v>
          </cell>
          <cell r="B131" t="str">
            <v>Аппараты и приборы, кроме электробыт.</v>
          </cell>
        </row>
        <row r="132">
          <cell r="A132">
            <v>402</v>
          </cell>
          <cell r="B132" t="str">
            <v>Продукция радиопромышленности</v>
          </cell>
        </row>
        <row r="133">
          <cell r="A133">
            <v>403</v>
          </cell>
          <cell r="B133" t="str">
            <v>Лампы накаливания и фанари</v>
          </cell>
        </row>
        <row r="134">
          <cell r="A134">
            <v>404</v>
          </cell>
          <cell r="B134" t="str">
            <v>Машины и приборы электробытовые</v>
          </cell>
        </row>
        <row r="135">
          <cell r="A135">
            <v>405</v>
          </cell>
          <cell r="B135" t="str">
            <v>Весы всякие, кроме аналитических</v>
          </cell>
        </row>
        <row r="136">
          <cell r="A136">
            <v>411</v>
          </cell>
          <cell r="B136" t="str">
            <v>Изделия из черных металлов произ\назн.</v>
          </cell>
        </row>
        <row r="137">
          <cell r="A137">
            <v>412</v>
          </cell>
          <cell r="B137" t="str">
            <v>Емкости и тара металлические</v>
          </cell>
        </row>
        <row r="138">
          <cell r="A138">
            <v>413</v>
          </cell>
          <cell r="B138" t="str">
            <v>Мебель металлическая</v>
          </cell>
        </row>
        <row r="139">
          <cell r="A139">
            <v>414</v>
          </cell>
          <cell r="B139" t="str">
            <v>Части ж.д. подв. Состава и пути</v>
          </cell>
        </row>
        <row r="140">
          <cell r="A140">
            <v>415</v>
          </cell>
          <cell r="B140" t="str">
            <v>Прочие изделия металлический</v>
          </cell>
        </row>
        <row r="141">
          <cell r="A141">
            <v>416</v>
          </cell>
          <cell r="B141" t="str">
            <v>Изделия из цветных металлов произ\назн.</v>
          </cell>
        </row>
        <row r="142">
          <cell r="A142">
            <v>417</v>
          </cell>
          <cell r="B142" t="str">
            <v>Изделия кабельные</v>
          </cell>
        </row>
        <row r="143">
          <cell r="A143">
            <v>418</v>
          </cell>
          <cell r="B143" t="str">
            <v>Посуда алюминиевая</v>
          </cell>
        </row>
        <row r="144">
          <cell r="A144">
            <v>421</v>
          </cell>
          <cell r="B144" t="str">
            <v>Вагоны всякие</v>
          </cell>
        </row>
        <row r="145">
          <cell r="A145">
            <v>422</v>
          </cell>
          <cell r="B145" t="str">
            <v>Локомотивы</v>
          </cell>
        </row>
        <row r="146">
          <cell r="A146">
            <v>423</v>
          </cell>
          <cell r="B146" t="str">
            <v>Краны на ж.д. ходу</v>
          </cell>
        </row>
        <row r="147">
          <cell r="A147">
            <v>431</v>
          </cell>
          <cell r="B147" t="str">
            <v>Сырье для произв. Удобрений</v>
          </cell>
        </row>
        <row r="148">
          <cell r="A148">
            <v>432</v>
          </cell>
          <cell r="B148" t="str">
            <v>Аммиак водный</v>
          </cell>
        </row>
        <row r="149">
          <cell r="A149">
            <v>433</v>
          </cell>
          <cell r="B149" t="str">
            <v>Удобрения азотные</v>
          </cell>
        </row>
        <row r="150">
          <cell r="A150">
            <v>434</v>
          </cell>
          <cell r="B150" t="str">
            <v>Удобрения калийные</v>
          </cell>
        </row>
        <row r="151">
          <cell r="A151">
            <v>435</v>
          </cell>
          <cell r="B151" t="str">
            <v>Удобрения фосфорные</v>
          </cell>
        </row>
        <row r="152">
          <cell r="A152">
            <v>436</v>
          </cell>
          <cell r="B152" t="str">
            <v>Удобрения минеральные прочие</v>
          </cell>
        </row>
        <row r="153">
          <cell r="A153">
            <v>441</v>
          </cell>
          <cell r="B153" t="str">
            <v>Медикаменты,фармпроизводства</v>
          </cell>
        </row>
        <row r="154">
          <cell r="A154">
            <v>442</v>
          </cell>
          <cell r="B154" t="str">
            <v>Продукция парфюмерная</v>
          </cell>
        </row>
        <row r="155">
          <cell r="A155">
            <v>443</v>
          </cell>
          <cell r="B155" t="str">
            <v>Мыло</v>
          </cell>
        </row>
        <row r="156">
          <cell r="A156">
            <v>451</v>
          </cell>
          <cell r="B156" t="str">
            <v>Каучуки, резина, сажа</v>
          </cell>
        </row>
        <row r="157">
          <cell r="A157">
            <v>452</v>
          </cell>
          <cell r="B157" t="str">
            <v>Изделия резино-техн. и эбонитовые</v>
          </cell>
        </row>
        <row r="158">
          <cell r="A158">
            <v>453</v>
          </cell>
          <cell r="B158" t="str">
            <v>Изделия резино-техн.восстановленные</v>
          </cell>
        </row>
        <row r="159">
          <cell r="A159">
            <v>454</v>
          </cell>
          <cell r="B159" t="str">
            <v>Углерод технический (сажа)</v>
          </cell>
        </row>
        <row r="160">
          <cell r="A160">
            <v>461</v>
          </cell>
          <cell r="B160" t="str">
            <v>Смолы синтетические и пластические</v>
          </cell>
        </row>
        <row r="161">
          <cell r="A161">
            <v>462</v>
          </cell>
          <cell r="B161" t="str">
            <v>Изделия из смолы синтетич. и пластич.</v>
          </cell>
        </row>
        <row r="162">
          <cell r="A162">
            <v>463</v>
          </cell>
          <cell r="B162" t="str">
            <v>Волокна искуственные</v>
          </cell>
        </row>
        <row r="163">
          <cell r="A163">
            <v>464</v>
          </cell>
          <cell r="B163" t="str">
            <v>Клей</v>
          </cell>
        </row>
        <row r="164">
          <cell r="A164">
            <v>465</v>
          </cell>
          <cell r="B164" t="str">
            <v>Смола природные</v>
          </cell>
        </row>
        <row r="165">
          <cell r="A165">
            <v>466</v>
          </cell>
          <cell r="B165" t="str">
            <v>Материалы лакокрасочные</v>
          </cell>
        </row>
        <row r="166">
          <cell r="A166">
            <v>467</v>
          </cell>
          <cell r="B166" t="str">
            <v>Продукты промежуточные для красителей</v>
          </cell>
        </row>
        <row r="167">
          <cell r="A167">
            <v>471</v>
          </cell>
          <cell r="B167" t="str">
            <v>Смолы, кроме синтетических и природных</v>
          </cell>
        </row>
        <row r="168">
          <cell r="A168">
            <v>472</v>
          </cell>
          <cell r="B168" t="str">
            <v>Масла, кроме нефтеных</v>
          </cell>
        </row>
        <row r="169">
          <cell r="A169">
            <v>473</v>
          </cell>
          <cell r="B169" t="str">
            <v>Электроды графитированные и угольные</v>
          </cell>
        </row>
        <row r="170">
          <cell r="A170">
            <v>474</v>
          </cell>
          <cell r="B170" t="str">
            <v>Уголь древестный</v>
          </cell>
        </row>
        <row r="171">
          <cell r="A171">
            <v>475</v>
          </cell>
          <cell r="B171" t="str">
            <v>Прочая продукция коксохимич.промышл.</v>
          </cell>
        </row>
        <row r="172">
          <cell r="A172">
            <v>481</v>
          </cell>
          <cell r="B172" t="str">
            <v>Кислоты,оксиды,пероксиды и ангедриды</v>
          </cell>
        </row>
        <row r="173">
          <cell r="A173">
            <v>482</v>
          </cell>
          <cell r="B173" t="str">
            <v>Основания и содопродукты</v>
          </cell>
        </row>
        <row r="174">
          <cell r="A174">
            <v>483</v>
          </cell>
          <cell r="B174" t="str">
            <v>Соли кислородных кислот</v>
          </cell>
        </row>
        <row r="175">
          <cell r="A175">
            <v>484</v>
          </cell>
          <cell r="B175" t="str">
            <v>Соли кислородных кислот</v>
          </cell>
        </row>
        <row r="176">
          <cell r="A176">
            <v>485</v>
          </cell>
          <cell r="B176" t="str">
            <v>Соли безкислородных кислот</v>
          </cell>
        </row>
        <row r="177">
          <cell r="A177">
            <v>486</v>
          </cell>
          <cell r="B177" t="str">
            <v>Сорбенты и катализаторы, коагулянты</v>
          </cell>
        </row>
        <row r="178">
          <cell r="A178">
            <v>487</v>
          </cell>
          <cell r="B178" t="str">
            <v>Металлы щелочные, щелочноземельные</v>
          </cell>
        </row>
        <row r="179">
          <cell r="A179">
            <v>488</v>
          </cell>
          <cell r="B179" t="str">
            <v>Газы, кроме энергетических</v>
          </cell>
        </row>
        <row r="180">
          <cell r="A180">
            <v>489</v>
          </cell>
          <cell r="B180" t="str">
            <v>Газы, кроме энергетических не поименнов.</v>
          </cell>
        </row>
        <row r="181">
          <cell r="A181">
            <v>501</v>
          </cell>
          <cell r="B181" t="str">
            <v>Мука пшеничная</v>
          </cell>
        </row>
        <row r="182">
          <cell r="A182">
            <v>502</v>
          </cell>
          <cell r="B182" t="str">
            <v>Мука ржаная</v>
          </cell>
        </row>
        <row r="183">
          <cell r="A183">
            <v>503</v>
          </cell>
          <cell r="B183" t="str">
            <v>Крупа</v>
          </cell>
        </row>
        <row r="184">
          <cell r="A184">
            <v>504</v>
          </cell>
          <cell r="B184" t="str">
            <v>Прочие продукты перемола</v>
          </cell>
        </row>
        <row r="185">
          <cell r="A185">
            <v>505</v>
          </cell>
          <cell r="B185" t="str">
            <v>Отруби и отходы мукомольного произв.</v>
          </cell>
        </row>
        <row r="186">
          <cell r="A186">
            <v>511</v>
          </cell>
          <cell r="B186" t="str">
            <v>Хлеб и изделия хлебобулочные</v>
          </cell>
        </row>
        <row r="187">
          <cell r="A187">
            <v>512</v>
          </cell>
          <cell r="B187" t="str">
            <v>Изделия макаронные</v>
          </cell>
        </row>
        <row r="188">
          <cell r="A188">
            <v>513</v>
          </cell>
          <cell r="B188" t="str">
            <v>Изделия кондитерские мучные</v>
          </cell>
        </row>
        <row r="189">
          <cell r="A189">
            <v>514</v>
          </cell>
          <cell r="B189" t="str">
            <v>Изделия кондитерские сахаристые, мед</v>
          </cell>
        </row>
        <row r="190">
          <cell r="A190">
            <v>515</v>
          </cell>
          <cell r="B190" t="str">
            <v>Продукция крахмоло-паточной промышл.</v>
          </cell>
        </row>
        <row r="191">
          <cell r="A191">
            <v>516</v>
          </cell>
          <cell r="B191" t="str">
            <v>Концентраты пищевые,пряности</v>
          </cell>
        </row>
        <row r="192">
          <cell r="A192">
            <v>517</v>
          </cell>
          <cell r="B192" t="str">
            <v>Изделия табачно-махорочные</v>
          </cell>
        </row>
        <row r="193">
          <cell r="A193">
            <v>521</v>
          </cell>
          <cell r="B193" t="str">
            <v>Сахар</v>
          </cell>
        </row>
        <row r="194">
          <cell r="A194">
            <v>531</v>
          </cell>
          <cell r="B194" t="str">
            <v>Соль поваренная</v>
          </cell>
        </row>
        <row r="195">
          <cell r="A195">
            <v>541</v>
          </cell>
          <cell r="B195" t="str">
            <v>Комбикорма</v>
          </cell>
        </row>
        <row r="196">
          <cell r="A196">
            <v>542</v>
          </cell>
          <cell r="B196" t="str">
            <v>Жмыхи, шроты, мука кормовая</v>
          </cell>
        </row>
        <row r="197">
          <cell r="A197">
            <v>551</v>
          </cell>
          <cell r="B197" t="str">
            <v>Молоко</v>
          </cell>
        </row>
        <row r="198">
          <cell r="A198">
            <v>552</v>
          </cell>
          <cell r="B198" t="str">
            <v>Молочные продукты</v>
          </cell>
        </row>
        <row r="199">
          <cell r="A199">
            <v>553</v>
          </cell>
          <cell r="B199" t="str">
            <v>Масло животное, сыр</v>
          </cell>
        </row>
        <row r="200">
          <cell r="A200">
            <v>554</v>
          </cell>
          <cell r="B200" t="str">
            <v>Продукция маргариновая и саломас</v>
          </cell>
        </row>
        <row r="201">
          <cell r="A201">
            <v>555</v>
          </cell>
          <cell r="B201" t="str">
            <v>Яйца</v>
          </cell>
        </row>
        <row r="202">
          <cell r="A202">
            <v>556</v>
          </cell>
          <cell r="B202" t="str">
            <v>Масло растительное</v>
          </cell>
        </row>
        <row r="203">
          <cell r="A203">
            <v>561</v>
          </cell>
          <cell r="B203" t="str">
            <v>Мясо и субпродукты</v>
          </cell>
        </row>
        <row r="204">
          <cell r="A204">
            <v>562</v>
          </cell>
          <cell r="B204" t="str">
            <v>Изделия колбасные и копченности</v>
          </cell>
        </row>
        <row r="205">
          <cell r="A205">
            <v>563</v>
          </cell>
          <cell r="B205" t="str">
            <v>Жиры и сало животных и птиц</v>
          </cell>
        </row>
        <row r="206">
          <cell r="A206">
            <v>571</v>
          </cell>
          <cell r="B206" t="str">
            <v>Рыба живая</v>
          </cell>
        </row>
        <row r="207">
          <cell r="A207">
            <v>572</v>
          </cell>
          <cell r="B207" t="str">
            <v>Морепродукты свежые и охлажденные</v>
          </cell>
        </row>
        <row r="208">
          <cell r="A208">
            <v>573</v>
          </cell>
          <cell r="B208" t="str">
            <v>Балыки</v>
          </cell>
        </row>
        <row r="209">
          <cell r="A209">
            <v>574</v>
          </cell>
          <cell r="B209" t="str">
            <v>Жир рыбий, китовый и морского зверя</v>
          </cell>
        </row>
        <row r="210">
          <cell r="A210">
            <v>581</v>
          </cell>
          <cell r="B210" t="str">
            <v>Консервы всякие фруктово-ягодные и грибы</v>
          </cell>
        </row>
        <row r="211">
          <cell r="A211">
            <v>582</v>
          </cell>
          <cell r="B211" t="str">
            <v>Фрукты и ягоды сушенные</v>
          </cell>
        </row>
        <row r="212">
          <cell r="A212">
            <v>583</v>
          </cell>
          <cell r="B212" t="str">
            <v>Овощи, картофель и грибы сушенные</v>
          </cell>
        </row>
        <row r="213">
          <cell r="A213">
            <v>584</v>
          </cell>
          <cell r="B213" t="str">
            <v>Соки</v>
          </cell>
        </row>
        <row r="214">
          <cell r="A214">
            <v>591</v>
          </cell>
          <cell r="B214" t="str">
            <v>Вино всякое</v>
          </cell>
        </row>
        <row r="215">
          <cell r="A215">
            <v>592</v>
          </cell>
          <cell r="B215" t="str">
            <v>Пиво</v>
          </cell>
        </row>
        <row r="216">
          <cell r="A216">
            <v>593</v>
          </cell>
          <cell r="B216" t="str">
            <v>Водка</v>
          </cell>
        </row>
        <row r="217">
          <cell r="A217">
            <v>594</v>
          </cell>
          <cell r="B217" t="str">
            <v>Спирт</v>
          </cell>
        </row>
        <row r="218">
          <cell r="A218">
            <v>595</v>
          </cell>
          <cell r="B218" t="str">
            <v>Напитки безалкогольные и мин.вода</v>
          </cell>
        </row>
        <row r="219">
          <cell r="A219">
            <v>602</v>
          </cell>
          <cell r="B219" t="str">
            <v>Вода и лед обыкновенные</v>
          </cell>
        </row>
        <row r="220">
          <cell r="A220">
            <v>611</v>
          </cell>
          <cell r="B220" t="str">
            <v>Волокно хлопковое</v>
          </cell>
        </row>
        <row r="221">
          <cell r="A221">
            <v>621</v>
          </cell>
          <cell r="B221" t="str">
            <v>Волокна лубянные</v>
          </cell>
        </row>
        <row r="222">
          <cell r="A222">
            <v>622</v>
          </cell>
          <cell r="B222" t="str">
            <v>Пряжа инити всякие и шелк-сырец</v>
          </cell>
        </row>
        <row r="223">
          <cell r="A223">
            <v>623</v>
          </cell>
          <cell r="B223" t="str">
            <v>Изделия крученые, кроме ниток</v>
          </cell>
        </row>
        <row r="224">
          <cell r="A224">
            <v>624</v>
          </cell>
          <cell r="B224" t="str">
            <v>Вата хлопчато-бумажная</v>
          </cell>
        </row>
        <row r="225">
          <cell r="A225">
            <v>625</v>
          </cell>
          <cell r="B225" t="str">
            <v>Вата льняная, шерстяная</v>
          </cell>
        </row>
        <row r="226">
          <cell r="A226">
            <v>626</v>
          </cell>
          <cell r="B226" t="str">
            <v>Войлок и изделия войлочные</v>
          </cell>
        </row>
        <row r="227">
          <cell r="A227">
            <v>631</v>
          </cell>
          <cell r="B227" t="str">
            <v>Ткани</v>
          </cell>
        </row>
        <row r="228">
          <cell r="A228">
            <v>632</v>
          </cell>
          <cell r="B228" t="str">
            <v>Прочие изделия швейной и текстильн. Пром.</v>
          </cell>
        </row>
        <row r="229">
          <cell r="A229">
            <v>633</v>
          </cell>
          <cell r="B229" t="str">
            <v>Изделия трикотажные</v>
          </cell>
        </row>
        <row r="230">
          <cell r="A230">
            <v>634</v>
          </cell>
          <cell r="B230" t="str">
            <v>Изделия швейные</v>
          </cell>
        </row>
        <row r="231">
          <cell r="A231">
            <v>635</v>
          </cell>
          <cell r="B231" t="str">
            <v>Ковры и изделия ковровые</v>
          </cell>
        </row>
        <row r="232">
          <cell r="A232">
            <v>641</v>
          </cell>
          <cell r="B232" t="str">
            <v>Галантирея и изделия ювелирные</v>
          </cell>
        </row>
        <row r="233">
          <cell r="A233">
            <v>651</v>
          </cell>
          <cell r="B233" t="str">
            <v>Меха, кожи и шкуры выделанные</v>
          </cell>
        </row>
        <row r="234">
          <cell r="A234">
            <v>652</v>
          </cell>
          <cell r="B234" t="str">
            <v>кожа искуственная</v>
          </cell>
        </row>
        <row r="235">
          <cell r="A235">
            <v>653</v>
          </cell>
          <cell r="B235" t="str">
            <v>Изделия из кожи, волоса, щетины</v>
          </cell>
        </row>
        <row r="236">
          <cell r="A236">
            <v>654</v>
          </cell>
          <cell r="B236" t="str">
            <v>Обувь</v>
          </cell>
        </row>
        <row r="237">
          <cell r="A237">
            <v>661</v>
          </cell>
          <cell r="B237" t="str">
            <v>Посуда и другие изделия стеклянные</v>
          </cell>
        </row>
        <row r="238">
          <cell r="A238">
            <v>662</v>
          </cell>
          <cell r="B238" t="str">
            <v>Тара стеклянная</v>
          </cell>
        </row>
        <row r="239">
          <cell r="A239">
            <v>671</v>
          </cell>
          <cell r="B239" t="str">
            <v>Книги, брошюры, газеты,журналы и т.д.</v>
          </cell>
        </row>
        <row r="240">
          <cell r="A240">
            <v>682</v>
          </cell>
          <cell r="B240" t="str">
            <v>Инвентарь спортивный</v>
          </cell>
        </row>
        <row r="241">
          <cell r="A241">
            <v>683</v>
          </cell>
          <cell r="B241" t="str">
            <v>Игры, игрушки</v>
          </cell>
        </row>
        <row r="242">
          <cell r="A242">
            <v>684</v>
          </cell>
          <cell r="B242" t="str">
            <v>Принадлежности школьно-писменные и канц</v>
          </cell>
        </row>
        <row r="243">
          <cell r="A243">
            <v>685</v>
          </cell>
          <cell r="B243" t="str">
            <v>Изделия из камыша, лозы, лыка</v>
          </cell>
        </row>
        <row r="244">
          <cell r="A244">
            <v>691</v>
          </cell>
          <cell r="B244" t="str">
            <v>Домашние вещи</v>
          </cell>
        </row>
        <row r="245">
          <cell r="A245">
            <v>692</v>
          </cell>
          <cell r="B245" t="str">
            <v>Утиль сырье</v>
          </cell>
        </row>
        <row r="246">
          <cell r="A246">
            <v>693</v>
          </cell>
          <cell r="B246" t="str">
            <v>Грузы для которых не установлен отдельный тариф</v>
          </cell>
        </row>
        <row r="247">
          <cell r="A247">
            <v>711</v>
          </cell>
          <cell r="B247" t="str">
            <v>Углеводороды</v>
          </cell>
        </row>
        <row r="248">
          <cell r="A248">
            <v>712</v>
          </cell>
          <cell r="B248" t="str">
            <v>Галогенопроизводственные углеводороды</v>
          </cell>
        </row>
        <row r="249">
          <cell r="A249">
            <v>713</v>
          </cell>
          <cell r="B249" t="str">
            <v>Производственные угловодороды прочие</v>
          </cell>
        </row>
        <row r="250">
          <cell r="A250">
            <v>721</v>
          </cell>
          <cell r="B250" t="str">
            <v>Спирты и их производные (органические)</v>
          </cell>
        </row>
        <row r="251">
          <cell r="A251">
            <v>722</v>
          </cell>
          <cell r="B251" t="str">
            <v>Фенолы, феноло-спирты и их производные</v>
          </cell>
        </row>
        <row r="252">
          <cell r="A252">
            <v>723</v>
          </cell>
          <cell r="B252" t="str">
            <v>Альдегиды, кетоны и ангидриды</v>
          </cell>
        </row>
        <row r="253">
          <cell r="A253">
            <v>724</v>
          </cell>
          <cell r="B253" t="str">
            <v>Кислоты органические и их соли</v>
          </cell>
        </row>
        <row r="254">
          <cell r="A254">
            <v>725</v>
          </cell>
          <cell r="B254" t="str">
            <v xml:space="preserve">Эфиры и ацетали </v>
          </cell>
        </row>
        <row r="255">
          <cell r="A255">
            <v>726</v>
          </cell>
          <cell r="B255" t="str">
            <v>Оксиды, пероксиды</v>
          </cell>
        </row>
        <row r="256">
          <cell r="A256">
            <v>731</v>
          </cell>
          <cell r="B256" t="str">
            <v>Амины,амиды и их производные (азотные соед)</v>
          </cell>
        </row>
        <row r="257">
          <cell r="A257">
            <v>732</v>
          </cell>
          <cell r="B257" t="str">
            <v>Нитросоединения</v>
          </cell>
        </row>
        <row r="258">
          <cell r="A258">
            <v>741</v>
          </cell>
          <cell r="B258" t="str">
            <v>Хлорсилаты</v>
          </cell>
        </row>
        <row r="259">
          <cell r="A259">
            <v>742</v>
          </cell>
          <cell r="B259" t="str">
            <v>Прочие органические соединения</v>
          </cell>
        </row>
        <row r="260">
          <cell r="A260">
            <v>751</v>
          </cell>
          <cell r="B260" t="str">
            <v>Пестицыды</v>
          </cell>
        </row>
        <row r="261">
          <cell r="A261">
            <v>752</v>
          </cell>
          <cell r="B261" t="str">
            <v>Пластификаторы и пенообразователи</v>
          </cell>
        </row>
        <row r="262">
          <cell r="A262">
            <v>753</v>
          </cell>
          <cell r="B262" t="str">
            <v>Поверхностно-активные препараты</v>
          </cell>
        </row>
        <row r="263">
          <cell r="A263">
            <v>754</v>
          </cell>
          <cell r="B263" t="str">
            <v>Растворители, флотореагенты</v>
          </cell>
        </row>
        <row r="264">
          <cell r="A264">
            <v>755</v>
          </cell>
          <cell r="B264" t="str">
            <v>Химикаты фотографические</v>
          </cell>
        </row>
        <row r="265">
          <cell r="A265">
            <v>756</v>
          </cell>
          <cell r="B265" t="str">
            <v>Синтетические моющие средства</v>
          </cell>
        </row>
        <row r="266">
          <cell r="A266">
            <v>757</v>
          </cell>
          <cell r="B266" t="str">
            <v>Химикаты прочие</v>
          </cell>
        </row>
        <row r="267">
          <cell r="A267">
            <v>758</v>
          </cell>
          <cell r="B267" t="str">
            <v>Отходы химического производства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бит"/>
      <sheetName val="из сем"/>
      <sheetName val="группа"/>
      <sheetName val="Combined TS_EP KMG_3m 2009"/>
      <sheetName val="TB"/>
      <sheetName val="PR CN"/>
      <sheetName val="SMSTemp"/>
      <sheetName val="GAAP TB 31.12.01  detail p&amp;l"/>
      <sheetName val="факт 2005 г."/>
      <sheetName val="KACHAR-201"/>
      <sheetName val="База"/>
      <sheetName val="H3.100 Rollforward"/>
      <sheetName val="K_760"/>
      <sheetName val="Форма2"/>
      <sheetName val="Форма1"/>
      <sheetName val="ОборБалФормОтч"/>
      <sheetName val="ТитулЛистОтч"/>
      <sheetName val="Пр3"/>
      <sheetName val="потр"/>
      <sheetName val="СН"/>
      <sheetName val="Добыча нефти4"/>
      <sheetName val="поставка сравн13"/>
      <sheetName val="Осн"/>
      <sheetName val="Пр2"/>
      <sheetName val="Ввод"/>
      <sheetName val="Изменяемые данные"/>
      <sheetName val="справка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 of values"/>
      <sheetName val="Water trucking 2005"/>
      <sheetName val="Добычанефти4"/>
      <sheetName val="поставкасравн13"/>
      <sheetName val="факс(2005-20гг.)"/>
      <sheetName val="t0_name"/>
      <sheetName val="данн"/>
      <sheetName val="PP&amp;E mvt for 2003"/>
      <sheetName val="дебит на 31 06 05"/>
      <sheetName val="ЦентрЗатр"/>
      <sheetName val="ЕдИзм"/>
      <sheetName val="Предпр"/>
      <sheetName val="Лист 1"/>
      <sheetName val="мат расходы"/>
      <sheetName val="Hidden"/>
      <sheetName val="11"/>
      <sheetName val="ECM_PP"/>
      <sheetName val="Info"/>
      <sheetName val="Исход"/>
      <sheetName val="FES"/>
      <sheetName val="ремонт 25"/>
      <sheetName val="Нефть"/>
      <sheetName val="L-1"/>
      <sheetName val="цеховые"/>
      <sheetName val="З"/>
      <sheetName val="ПФ-RUR"/>
      <sheetName val="кредиты-USD"/>
      <sheetName val="кредиты-KZT"/>
      <sheetName val="ПФ-USD"/>
      <sheetName val="ПФ-EUR"/>
      <sheetName val="аккредитивы"/>
      <sheetName val="K_320_RFD_Emba_rev"/>
      <sheetName val="C1-a 300 Conf-3M"/>
      <sheetName val="ГТМ"/>
      <sheetName val="СПгнг"/>
    </sheetNames>
    <sheetDataSet>
      <sheetData sheetId="0" refreshError="1"/>
      <sheetData sheetId="1" refreshError="1">
        <row r="2">
          <cell r="A2" t="str">
            <v>A B Commerce ТОО</v>
          </cell>
          <cell r="B2">
            <v>20220618.059999999</v>
          </cell>
        </row>
        <row r="3">
          <cell r="A3" t="str">
            <v>AB Group  ТОО</v>
          </cell>
          <cell r="B3">
            <v>3087197.4</v>
          </cell>
        </row>
        <row r="4">
          <cell r="A4" t="str">
            <v>Astana Sky Tour ТОО</v>
          </cell>
          <cell r="B4">
            <v>231687</v>
          </cell>
        </row>
        <row r="5">
          <cell r="A5" t="str">
            <v>B&amp;B   Компания ТОО</v>
          </cell>
          <cell r="B5">
            <v>614231.62</v>
          </cell>
        </row>
        <row r="6">
          <cell r="A6" t="str">
            <v>CONTACT (PVT) LTD TOO</v>
          </cell>
          <cell r="B6">
            <v>794907.79</v>
          </cell>
        </row>
        <row r="7">
          <cell r="A7" t="str">
            <v>Cooper manufacturing Corp</v>
          </cell>
          <cell r="B7">
            <v>8620441.6400000006</v>
          </cell>
        </row>
        <row r="8">
          <cell r="A8" t="str">
            <v>ESOMET SAS</v>
          </cell>
          <cell r="B8">
            <v>831081469.84000003</v>
          </cell>
        </row>
        <row r="9">
          <cell r="A9" t="str">
            <v>GAZ IMPEX S.A.</v>
          </cell>
          <cell r="B9">
            <v>17.579999999999998</v>
          </cell>
        </row>
        <row r="10">
          <cell r="A10" t="str">
            <v>GEMCO INTERNATIONAL</v>
          </cell>
          <cell r="B10">
            <v>6126517.9800000004</v>
          </cell>
        </row>
        <row r="11">
          <cell r="A11" t="str">
            <v>Grand Iron ТОО</v>
          </cell>
          <cell r="B11">
            <v>42342.02</v>
          </cell>
        </row>
        <row r="12">
          <cell r="A12" t="str">
            <v>GSM Казахстан ТОО Казахтелеком</v>
          </cell>
          <cell r="B12">
            <v>836874.85</v>
          </cell>
        </row>
        <row r="13">
          <cell r="A13" t="str">
            <v>Hellens Group LTD</v>
          </cell>
          <cell r="B13">
            <v>58995.01</v>
          </cell>
        </row>
        <row r="14">
          <cell r="A14" t="str">
            <v>Intertech Corporation</v>
          </cell>
          <cell r="B14">
            <v>2786356</v>
          </cell>
        </row>
        <row r="15">
          <cell r="A15" t="str">
            <v>JSC Sasta</v>
          </cell>
          <cell r="B15">
            <v>5072305.46</v>
          </cell>
        </row>
        <row r="16">
          <cell r="A16" t="str">
            <v>M-I Production Chemicals MEFSE</v>
          </cell>
          <cell r="B16">
            <v>965756.4</v>
          </cell>
        </row>
        <row r="17">
          <cell r="A17" t="str">
            <v>NATIONAL OILWELL</v>
          </cell>
          <cell r="B17">
            <v>747906.62</v>
          </cell>
        </row>
        <row r="18">
          <cell r="A18" t="str">
            <v>NM-IMPEХ ТОО</v>
          </cell>
          <cell r="B18">
            <v>293940</v>
          </cell>
        </row>
        <row r="19">
          <cell r="A19" t="str">
            <v>O.S.C. TOO</v>
          </cell>
          <cell r="B19">
            <v>674815</v>
          </cell>
        </row>
        <row r="20">
          <cell r="A20" t="str">
            <v>OIL GRAFT ТОО</v>
          </cell>
          <cell r="B20">
            <v>65125.68</v>
          </cell>
        </row>
        <row r="21">
          <cell r="A21" t="str">
            <v>Petrofont Limited</v>
          </cell>
          <cell r="B21">
            <v>59424737.509999998</v>
          </cell>
        </row>
        <row r="22">
          <cell r="A22" t="str">
            <v>SAT Operating Aktau ТОО</v>
          </cell>
          <cell r="B22">
            <v>103500</v>
          </cell>
        </row>
        <row r="23">
          <cell r="A23" t="str">
            <v>Sim &amp; Oz-Y  ТОО</v>
          </cell>
          <cell r="B23">
            <v>1930052.8</v>
          </cell>
        </row>
        <row r="24">
          <cell r="A24" t="str">
            <v>Southern Alberta Institute jf</v>
          </cell>
          <cell r="B24">
            <v>2256692.71</v>
          </cell>
        </row>
        <row r="25">
          <cell r="A25" t="str">
            <v>Spase А.Б.К ТОО</v>
          </cell>
          <cell r="B25">
            <v>0.01</v>
          </cell>
        </row>
        <row r="26">
          <cell r="A26" t="str">
            <v>Trade House KazMunaiGaz AG</v>
          </cell>
          <cell r="B26">
            <v>10170047929.1</v>
          </cell>
        </row>
        <row r="27">
          <cell r="A27" t="str">
            <v>UniservТОО</v>
          </cell>
          <cell r="B27">
            <v>91696</v>
          </cell>
        </row>
        <row r="28">
          <cell r="A28" t="str">
            <v>Utexam Limited</v>
          </cell>
          <cell r="B28">
            <v>6139861243.21</v>
          </cell>
        </row>
        <row r="29">
          <cell r="A29" t="str">
            <v>А-ЖАБДЫКТАУ ТОО</v>
          </cell>
          <cell r="B29">
            <v>70416.37</v>
          </cell>
        </row>
        <row r="30">
          <cell r="A30" t="str">
            <v>АБОНЯ ТОО</v>
          </cell>
          <cell r="B30">
            <v>3392500</v>
          </cell>
        </row>
        <row r="31">
          <cell r="A31" t="str">
            <v>Абылкасимова А К ч/л</v>
          </cell>
          <cell r="B31">
            <v>612000</v>
          </cell>
        </row>
        <row r="32">
          <cell r="A32" t="str">
            <v>АвтоДорсервис ТОО</v>
          </cell>
          <cell r="B32">
            <v>193295</v>
          </cell>
        </row>
        <row r="33">
          <cell r="A33" t="str">
            <v>Автомунайгаз ТТ и СТ ТОО</v>
          </cell>
          <cell r="B33">
            <v>21970.66</v>
          </cell>
        </row>
        <row r="34">
          <cell r="A34" t="str">
            <v>Адилет АПФК</v>
          </cell>
          <cell r="B34">
            <v>124123808</v>
          </cell>
        </row>
        <row r="35">
          <cell r="A35" t="str">
            <v>Администратор судов ИспСудебПо</v>
          </cell>
          <cell r="B35">
            <v>1327498</v>
          </cell>
        </row>
        <row r="36">
          <cell r="A36" t="str">
            <v>Азия-Клин ТОО</v>
          </cell>
          <cell r="B36">
            <v>29124.19</v>
          </cell>
        </row>
        <row r="37">
          <cell r="A37" t="str">
            <v>АзияГазСервис ТОО</v>
          </cell>
          <cell r="B37">
            <v>1818495.68</v>
          </cell>
        </row>
        <row r="38">
          <cell r="A38" t="str">
            <v>Айзаков Б.Р. ИП</v>
          </cell>
          <cell r="B38">
            <v>11240.65</v>
          </cell>
        </row>
        <row r="39">
          <cell r="A39" t="str">
            <v>Ак-Орда ТОО</v>
          </cell>
          <cell r="B39">
            <v>1366517.4</v>
          </cell>
        </row>
        <row r="40">
          <cell r="A40" t="str">
            <v>АКПО АО</v>
          </cell>
          <cell r="B40">
            <v>183539.84</v>
          </cell>
        </row>
        <row r="41">
          <cell r="A41" t="str">
            <v>Аксон АО КТМ</v>
          </cell>
          <cell r="B41">
            <v>29765.37</v>
          </cell>
        </row>
        <row r="42">
          <cell r="A42" t="str">
            <v>АКТАЛ Лтд</v>
          </cell>
          <cell r="B42">
            <v>773248.13</v>
          </cell>
        </row>
        <row r="43">
          <cell r="A43" t="str">
            <v>Актан АО</v>
          </cell>
          <cell r="B43">
            <v>969125</v>
          </cell>
        </row>
        <row r="44">
          <cell r="A44" t="str">
            <v>Актау ЭЦ</v>
          </cell>
          <cell r="B44">
            <v>394531.2</v>
          </cell>
        </row>
        <row r="45">
          <cell r="A45" t="str">
            <v>АктауАвтоБытСервис</v>
          </cell>
          <cell r="B45">
            <v>105954.92</v>
          </cell>
        </row>
        <row r="46">
          <cell r="A46" t="str">
            <v>Актаугаз ЗАО</v>
          </cell>
          <cell r="B46">
            <v>14343352.32</v>
          </cell>
        </row>
        <row r="47">
          <cell r="A47" t="str">
            <v>Актаугазсервис АО</v>
          </cell>
          <cell r="B47">
            <v>56973691</v>
          </cell>
        </row>
        <row r="48">
          <cell r="A48" t="str">
            <v>АктауМунайСервис ТОО</v>
          </cell>
          <cell r="B48">
            <v>252815.75</v>
          </cell>
        </row>
        <row r="49">
          <cell r="A49" t="str">
            <v>Актауск.Завод стекловол.труб</v>
          </cell>
          <cell r="B49">
            <v>24200</v>
          </cell>
        </row>
        <row r="50">
          <cell r="A50" t="str">
            <v>Актауский НК</v>
          </cell>
          <cell r="B50">
            <v>177659</v>
          </cell>
        </row>
        <row r="51">
          <cell r="A51" t="str">
            <v>Актобе ТехПД КазТемирЖол ЗАО Н</v>
          </cell>
          <cell r="B51">
            <v>22755035.629999999</v>
          </cell>
        </row>
        <row r="52">
          <cell r="A52" t="str">
            <v>Акшукур ТОО</v>
          </cell>
          <cell r="B52">
            <v>585000</v>
          </cell>
        </row>
        <row r="53">
          <cell r="A53" t="str">
            <v>Алау СП</v>
          </cell>
          <cell r="B53">
            <v>140488.13</v>
          </cell>
        </row>
        <row r="54">
          <cell r="A54" t="str">
            <v>Алматы Клем ОАО</v>
          </cell>
          <cell r="B54">
            <v>123110</v>
          </cell>
        </row>
        <row r="55">
          <cell r="A55" t="str">
            <v>АлматыПромСтрой ОАО</v>
          </cell>
          <cell r="B55">
            <v>204568.54</v>
          </cell>
        </row>
        <row r="56">
          <cell r="A56" t="str">
            <v>Алтаир АО</v>
          </cell>
          <cell r="B56">
            <v>4000000</v>
          </cell>
        </row>
        <row r="57">
          <cell r="A57" t="str">
            <v>Алтын-Дэн</v>
          </cell>
          <cell r="B57">
            <v>43061312.659999996</v>
          </cell>
        </row>
        <row r="58">
          <cell r="A58" t="str">
            <v>Аль-Нур ТОО Компания</v>
          </cell>
          <cell r="B58">
            <v>626470.61</v>
          </cell>
        </row>
        <row r="59">
          <cell r="A59" t="str">
            <v>Аманат АО</v>
          </cell>
          <cell r="B59">
            <v>5758658.8799999999</v>
          </cell>
        </row>
        <row r="60">
          <cell r="A60" t="str">
            <v>АманТехТрансСервис ТОО</v>
          </cell>
          <cell r="B60">
            <v>66825</v>
          </cell>
        </row>
        <row r="61">
          <cell r="A61" t="str">
            <v>АНПЗ Транс ТОО</v>
          </cell>
          <cell r="B61">
            <v>1418058.08</v>
          </cell>
        </row>
        <row r="62">
          <cell r="A62" t="str">
            <v>АОГХ Жайремск ГОК</v>
          </cell>
          <cell r="B62">
            <v>976147</v>
          </cell>
        </row>
        <row r="63">
          <cell r="A63" t="str">
            <v>Аргона ТОО</v>
          </cell>
          <cell r="B63">
            <v>27820.799999999999</v>
          </cell>
        </row>
        <row r="64">
          <cell r="A64" t="str">
            <v>Арт Рахаат ТОО</v>
          </cell>
          <cell r="B64">
            <v>0.01</v>
          </cell>
        </row>
        <row r="65">
          <cell r="A65" t="str">
            <v>Аруана- Сервис  ТОО</v>
          </cell>
          <cell r="B65">
            <v>1154439.2</v>
          </cell>
        </row>
        <row r="66">
          <cell r="A66" t="str">
            <v>Ас и К ТОО</v>
          </cell>
          <cell r="B66">
            <v>175590</v>
          </cell>
        </row>
        <row r="67">
          <cell r="A67" t="str">
            <v>АС-сервис ТОО</v>
          </cell>
          <cell r="B67">
            <v>4678830.9400000004</v>
          </cell>
        </row>
        <row r="68">
          <cell r="A68" t="str">
            <v>Астана-Авто-Строй ТОО</v>
          </cell>
          <cell r="B68">
            <v>1620375</v>
          </cell>
        </row>
        <row r="69">
          <cell r="A69" t="str">
            <v>АТТ  ООО</v>
          </cell>
          <cell r="B69">
            <v>756037.51</v>
          </cell>
        </row>
        <row r="70">
          <cell r="A70" t="str">
            <v>Ауыз Су ТОО</v>
          </cell>
          <cell r="B70">
            <v>54698716.560000002</v>
          </cell>
        </row>
        <row r="71">
          <cell r="A71" t="str">
            <v>АягузскаяНефтебаза</v>
          </cell>
          <cell r="B71">
            <v>18028660.530000001</v>
          </cell>
        </row>
        <row r="72">
          <cell r="A72" t="str">
            <v>Ба-Та и К ТОО</v>
          </cell>
          <cell r="B72">
            <v>125659.84</v>
          </cell>
        </row>
        <row r="73">
          <cell r="A73" t="str">
            <v>Банк ТуранАлем ОАО г.Актау</v>
          </cell>
          <cell r="B73">
            <v>3441928</v>
          </cell>
        </row>
        <row r="74">
          <cell r="A74" t="str">
            <v>Басанчи КХ</v>
          </cell>
          <cell r="B74">
            <v>92868.800000000003</v>
          </cell>
        </row>
        <row r="75">
          <cell r="A75" t="str">
            <v>Баспахана ТОО</v>
          </cell>
          <cell r="B75">
            <v>41685.120000000003</v>
          </cell>
        </row>
        <row r="76">
          <cell r="A76" t="str">
            <v>Батыстрансгаз АО</v>
          </cell>
          <cell r="B76">
            <v>10338039.380000001</v>
          </cell>
        </row>
        <row r="77">
          <cell r="A77" t="str">
            <v>Береке-Сервис ТОО</v>
          </cell>
          <cell r="B77">
            <v>5091898.28</v>
          </cell>
        </row>
        <row r="78">
          <cell r="A78" t="str">
            <v>Бирлик АО</v>
          </cell>
          <cell r="B78">
            <v>31949.360000000001</v>
          </cell>
        </row>
        <row r="79">
          <cell r="A79" t="str">
            <v>Бирлик АО г.Жанаозен</v>
          </cell>
          <cell r="B79">
            <v>7759221.9000000004</v>
          </cell>
        </row>
        <row r="80">
          <cell r="A80" t="str">
            <v>Буйма АО</v>
          </cell>
          <cell r="B80">
            <v>75163.240000000005</v>
          </cell>
        </row>
        <row r="81">
          <cell r="A81" t="str">
            <v>Бумиа АО</v>
          </cell>
          <cell r="B81">
            <v>69521.440000000002</v>
          </cell>
        </row>
        <row r="82">
          <cell r="A82" t="str">
            <v>Бургылау ТОО</v>
          </cell>
          <cell r="B82">
            <v>249038627.81999999</v>
          </cell>
        </row>
        <row r="83">
          <cell r="A83" t="str">
            <v>Вивенди Нова ТОО</v>
          </cell>
          <cell r="B83">
            <v>2059886.35</v>
          </cell>
        </row>
        <row r="84">
          <cell r="A84" t="str">
            <v>Вилена КФ</v>
          </cell>
          <cell r="B84">
            <v>25572</v>
          </cell>
        </row>
        <row r="85">
          <cell r="A85" t="str">
            <v>Волгоснаб ЗАО</v>
          </cell>
          <cell r="B85">
            <v>2515000</v>
          </cell>
        </row>
        <row r="86">
          <cell r="A86" t="str">
            <v>Восход Плюс ТОО</v>
          </cell>
          <cell r="B86">
            <v>147189.29999999999</v>
          </cell>
        </row>
        <row r="87">
          <cell r="A87" t="str">
            <v>Газ-Центр ТОО</v>
          </cell>
          <cell r="B87">
            <v>34555.96</v>
          </cell>
        </row>
        <row r="88">
          <cell r="A88" t="str">
            <v>Газлимитед ТОО</v>
          </cell>
          <cell r="B88">
            <v>595832.92000000004</v>
          </cell>
        </row>
        <row r="89">
          <cell r="A89" t="str">
            <v>Газсервис ТОО</v>
          </cell>
          <cell r="B89">
            <v>101497272.98999999</v>
          </cell>
        </row>
        <row r="90">
          <cell r="A90" t="str">
            <v>Галоген ПО</v>
          </cell>
          <cell r="B90">
            <v>1650226.9</v>
          </cell>
        </row>
        <row r="91">
          <cell r="A91" t="str">
            <v>Гандикап ТОО</v>
          </cell>
          <cell r="B91">
            <v>17708.580000000002</v>
          </cell>
        </row>
        <row r="92">
          <cell r="A92" t="str">
            <v>Гарант ТОО</v>
          </cell>
          <cell r="B92">
            <v>48674.2</v>
          </cell>
        </row>
        <row r="93">
          <cell r="A93" t="str">
            <v>Гека Ойл</v>
          </cell>
          <cell r="B93">
            <v>7235212.3600000003</v>
          </cell>
        </row>
        <row r="94">
          <cell r="A94" t="str">
            <v>Гидромаш Орион завод ОАО</v>
          </cell>
          <cell r="B94">
            <v>683.1</v>
          </cell>
        </row>
        <row r="95">
          <cell r="A95" t="str">
            <v>ГКП УБИЗХ</v>
          </cell>
          <cell r="B95">
            <v>5061141.05</v>
          </cell>
        </row>
        <row r="96">
          <cell r="A96" t="str">
            <v>ГОВД</v>
          </cell>
          <cell r="B96">
            <v>149663.79999999999</v>
          </cell>
        </row>
        <row r="97">
          <cell r="A97" t="str">
            <v>Гор.отд.вет.надхор Ж-Озен</v>
          </cell>
          <cell r="B97">
            <v>159901.41</v>
          </cell>
        </row>
        <row r="98">
          <cell r="A98" t="str">
            <v>ГородКлиническаяБольница№5ГККП</v>
          </cell>
          <cell r="B98">
            <v>566006.61</v>
          </cell>
        </row>
        <row r="99">
          <cell r="A99" t="str">
            <v>ГорСобес</v>
          </cell>
          <cell r="B99">
            <v>71640</v>
          </cell>
        </row>
        <row r="100">
          <cell r="A100" t="str">
            <v>ГПКХ</v>
          </cell>
          <cell r="B100">
            <v>1208970.1499999999</v>
          </cell>
        </row>
        <row r="101">
          <cell r="A101" t="str">
            <v>Дамис фирма</v>
          </cell>
          <cell r="B101">
            <v>1458567.05</v>
          </cell>
        </row>
        <row r="102">
          <cell r="A102" t="str">
            <v>Дана ТОО</v>
          </cell>
          <cell r="B102">
            <v>11700</v>
          </cell>
        </row>
        <row r="103">
          <cell r="A103" t="str">
            <v>Дархан АО</v>
          </cell>
          <cell r="B103">
            <v>186022.8</v>
          </cell>
        </row>
        <row r="104">
          <cell r="A104" t="str">
            <v>Дельта ТОО</v>
          </cell>
          <cell r="B104">
            <v>187488</v>
          </cell>
        </row>
        <row r="105">
          <cell r="A105" t="str">
            <v>Дидар МП</v>
          </cell>
          <cell r="B105">
            <v>196293</v>
          </cell>
        </row>
        <row r="106">
          <cell r="A106" t="str">
            <v>Драйман ПКФ</v>
          </cell>
          <cell r="B106">
            <v>349425.47</v>
          </cell>
        </row>
        <row r="107">
          <cell r="A107" t="str">
            <v>Дюбин ЧП</v>
          </cell>
          <cell r="B107">
            <v>6586.98</v>
          </cell>
        </row>
        <row r="108">
          <cell r="A108" t="str">
            <v>Евро Азия Адани ТОО</v>
          </cell>
          <cell r="B108">
            <v>2694790.1</v>
          </cell>
        </row>
        <row r="109">
          <cell r="A109" t="str">
            <v>Евроазия СТ ТОО</v>
          </cell>
          <cell r="B109">
            <v>0.15</v>
          </cell>
        </row>
        <row r="110">
          <cell r="A110" t="str">
            <v>Егин Су ТОО</v>
          </cell>
          <cell r="B110">
            <v>3030806.06</v>
          </cell>
        </row>
        <row r="111">
          <cell r="A111" t="str">
            <v>Елим ПТФ</v>
          </cell>
          <cell r="B111">
            <v>90865.53</v>
          </cell>
        </row>
        <row r="112">
          <cell r="A112" t="str">
            <v>Елим-Ай ТОО</v>
          </cell>
          <cell r="B112">
            <v>3362060.93</v>
          </cell>
        </row>
        <row r="113">
          <cell r="A113" t="str">
            <v>Ер-айнур ПКФ</v>
          </cell>
          <cell r="B113">
            <v>76714</v>
          </cell>
        </row>
        <row r="114">
          <cell r="A114" t="str">
            <v>Еркас ТОО</v>
          </cell>
          <cell r="B114">
            <v>26324088.120000001</v>
          </cell>
        </row>
        <row r="115">
          <cell r="A115" t="str">
            <v>Есенияз СК ТОО</v>
          </cell>
          <cell r="B115">
            <v>10575999.35</v>
          </cell>
        </row>
        <row r="116">
          <cell r="A116" t="str">
            <v>Жадира  ТОО</v>
          </cell>
          <cell r="B116">
            <v>150000</v>
          </cell>
        </row>
        <row r="117">
          <cell r="A117" t="str">
            <v>Жазык ТОО</v>
          </cell>
          <cell r="B117">
            <v>61178.8</v>
          </cell>
        </row>
        <row r="118">
          <cell r="A118" t="str">
            <v>Жана Жол ТОО</v>
          </cell>
          <cell r="B118">
            <v>15588.31</v>
          </cell>
        </row>
        <row r="119">
          <cell r="A119" t="str">
            <v>Жанаозен АО РСН ТОО</v>
          </cell>
          <cell r="B119">
            <v>12673210.17</v>
          </cell>
        </row>
        <row r="120">
          <cell r="A120" t="str">
            <v>ЖанаозенЭкологичКомпания</v>
          </cell>
          <cell r="B120">
            <v>83454100.269999996</v>
          </cell>
        </row>
        <row r="121">
          <cell r="A121" t="str">
            <v>Жанаойлсервис ТОО</v>
          </cell>
          <cell r="B121">
            <v>135996166.63999999</v>
          </cell>
        </row>
        <row r="122">
          <cell r="A122" t="str">
            <v>Жанузак МП</v>
          </cell>
          <cell r="B122">
            <v>48712</v>
          </cell>
        </row>
        <row r="123">
          <cell r="A123" t="str">
            <v>Жаркыл ТОО</v>
          </cell>
          <cell r="B123">
            <v>346955</v>
          </cell>
        </row>
        <row r="124">
          <cell r="A124" t="str">
            <v>Желкен ТОО</v>
          </cell>
          <cell r="B124">
            <v>19247307.780000001</v>
          </cell>
        </row>
        <row r="125">
          <cell r="A125" t="str">
            <v>Жеруык ТОО</v>
          </cell>
          <cell r="B125">
            <v>361115</v>
          </cell>
        </row>
        <row r="126">
          <cell r="A126" t="str">
            <v>Жетыбай КГП</v>
          </cell>
          <cell r="B126">
            <v>668885</v>
          </cell>
        </row>
        <row r="127">
          <cell r="A127" t="str">
            <v>Жигер АО</v>
          </cell>
          <cell r="B127">
            <v>46711.27</v>
          </cell>
        </row>
        <row r="128">
          <cell r="A128" t="str">
            <v>ЖКУ</v>
          </cell>
          <cell r="B128">
            <v>1120590.1000000001</v>
          </cell>
        </row>
        <row r="129">
          <cell r="A129" t="str">
            <v>ЖРМЗ</v>
          </cell>
          <cell r="B129">
            <v>324602.02</v>
          </cell>
        </row>
        <row r="130">
          <cell r="A130" t="str">
            <v>Жулдыз ТОО г. Алматы</v>
          </cell>
          <cell r="B130">
            <v>1246945</v>
          </cell>
        </row>
        <row r="131">
          <cell r="A131" t="str">
            <v>Завод МногопрофильнОбрудов.ТОО</v>
          </cell>
          <cell r="B131">
            <v>99319.96</v>
          </cell>
        </row>
        <row r="132">
          <cell r="A132" t="str">
            <v>Завод пластических масс</v>
          </cell>
          <cell r="B132">
            <v>4727800</v>
          </cell>
        </row>
        <row r="133">
          <cell r="A133" t="str">
            <v>Заман ТОО</v>
          </cell>
          <cell r="B133">
            <v>5906082.71</v>
          </cell>
        </row>
        <row r="134">
          <cell r="A134" t="str">
            <v>Зульфия ТОО</v>
          </cell>
          <cell r="B134">
            <v>65356.800000000003</v>
          </cell>
        </row>
        <row r="135">
          <cell r="A135" t="str">
            <v>ИВДИ фирма г.Днепропетров</v>
          </cell>
          <cell r="B135">
            <v>222000</v>
          </cell>
        </row>
        <row r="136">
          <cell r="A136" t="str">
            <v>Инитек Плантас Индастриалес С.</v>
          </cell>
          <cell r="B136">
            <v>139668235.06999999</v>
          </cell>
        </row>
        <row r="137">
          <cell r="A137" t="str">
            <v>Интекз ТОО</v>
          </cell>
          <cell r="B137">
            <v>0.13</v>
          </cell>
        </row>
        <row r="138">
          <cell r="A138" t="str">
            <v>Интерпайп-Казахстан ТОО</v>
          </cell>
          <cell r="B138">
            <v>149482320.44</v>
          </cell>
        </row>
        <row r="139">
          <cell r="A139" t="str">
            <v>Инфекционная больница г.Жанаоз</v>
          </cell>
          <cell r="B139">
            <v>475064.43</v>
          </cell>
        </row>
        <row r="140">
          <cell r="A140" t="str">
            <v>Испанова Ф.С. ЧП</v>
          </cell>
          <cell r="B140">
            <v>50000</v>
          </cell>
        </row>
        <row r="141">
          <cell r="A141" t="str">
            <v>КазАвтоТрейд ТОО</v>
          </cell>
          <cell r="B141">
            <v>0.12</v>
          </cell>
        </row>
        <row r="142">
          <cell r="A142" t="str">
            <v>Казагроинтерсервис</v>
          </cell>
          <cell r="B142">
            <v>579041.89</v>
          </cell>
        </row>
        <row r="143">
          <cell r="A143" t="str">
            <v>Казахойл ЗАО ННК</v>
          </cell>
          <cell r="B143">
            <v>206655581.03</v>
          </cell>
        </row>
        <row r="144">
          <cell r="A144" t="str">
            <v>Казахойл Продактс</v>
          </cell>
          <cell r="B144">
            <v>58576340.560000002</v>
          </cell>
        </row>
        <row r="145">
          <cell r="A145" t="str">
            <v>КазахРыбФлот АО</v>
          </cell>
          <cell r="B145">
            <v>449716.46</v>
          </cell>
        </row>
        <row r="146">
          <cell r="A146" t="str">
            <v>Казахстан кабель АО</v>
          </cell>
          <cell r="B146">
            <v>7130743.1299999999</v>
          </cell>
        </row>
        <row r="147">
          <cell r="A147" t="str">
            <v>Казахстан кооператив</v>
          </cell>
          <cell r="B147">
            <v>191229.68</v>
          </cell>
        </row>
        <row r="148">
          <cell r="A148" t="str">
            <v>Казахстанэнерго НЭС  РГП</v>
          </cell>
          <cell r="B148">
            <v>92416000</v>
          </cell>
        </row>
        <row r="149">
          <cell r="A149" t="str">
            <v>КазахЭнергоГосЭкспертиза АО</v>
          </cell>
          <cell r="B149">
            <v>69000</v>
          </cell>
        </row>
        <row r="150">
          <cell r="A150" t="str">
            <v>КазВторЧермет МОФ АО</v>
          </cell>
          <cell r="B150">
            <v>10590158</v>
          </cell>
        </row>
        <row r="151">
          <cell r="A151" t="str">
            <v>Казиева З.А. ЧП</v>
          </cell>
          <cell r="B151">
            <v>302699.55</v>
          </cell>
        </row>
        <row r="152">
          <cell r="A152" t="str">
            <v>КазИнМетр РГП</v>
          </cell>
          <cell r="B152">
            <v>1093410</v>
          </cell>
        </row>
        <row r="153">
          <cell r="A153" t="str">
            <v>КазМунайГаз - Бурение СБП</v>
          </cell>
          <cell r="B153">
            <v>16158101.630000001</v>
          </cell>
        </row>
        <row r="154">
          <cell r="A154" t="str">
            <v>КазНИПИмунайгаз Филиал г. Жана</v>
          </cell>
          <cell r="B154">
            <v>547184.38</v>
          </cell>
        </row>
        <row r="155">
          <cell r="A155" t="str">
            <v>Казстройсервис ЗАО</v>
          </cell>
          <cell r="B155">
            <v>858152312</v>
          </cell>
        </row>
        <row r="156">
          <cell r="A156" t="str">
            <v>Казэкология РНПИЦ ТОО</v>
          </cell>
          <cell r="B156">
            <v>5499999.9900000002</v>
          </cell>
        </row>
        <row r="157">
          <cell r="A157" t="str">
            <v>КаламкасСтройСервис</v>
          </cell>
          <cell r="B157">
            <v>5350649.84</v>
          </cell>
        </row>
        <row r="158">
          <cell r="A158" t="str">
            <v>Канат ТОО</v>
          </cell>
          <cell r="B158">
            <v>154254</v>
          </cell>
        </row>
        <row r="159">
          <cell r="A159" t="str">
            <v>Кар-Тел ТОО</v>
          </cell>
          <cell r="B159">
            <v>536087.15</v>
          </cell>
        </row>
        <row r="160">
          <cell r="A160" t="str">
            <v>КараКудукМунай ЗАО</v>
          </cell>
          <cell r="B160">
            <v>1342392.81</v>
          </cell>
        </row>
        <row r="161">
          <cell r="A161" t="str">
            <v>Карамайсервис  ТОО</v>
          </cell>
          <cell r="B161">
            <v>422153</v>
          </cell>
        </row>
        <row r="162">
          <cell r="A162" t="str">
            <v>Карымсакулы Н. ИП</v>
          </cell>
          <cell r="B162">
            <v>43888.6</v>
          </cell>
        </row>
        <row r="163">
          <cell r="A163" t="str">
            <v>Каскор АОАК</v>
          </cell>
          <cell r="B163">
            <v>2490000</v>
          </cell>
        </row>
        <row r="164">
          <cell r="A164" t="str">
            <v>Каскор Приборист ОАО</v>
          </cell>
          <cell r="B164">
            <v>652478.68000000005</v>
          </cell>
        </row>
        <row r="165">
          <cell r="A165" t="str">
            <v>Каскор УЖДТ</v>
          </cell>
          <cell r="B165">
            <v>254226.72</v>
          </cell>
        </row>
        <row r="166">
          <cell r="A166" t="str">
            <v>Каскор-Химкомплекс ТОО</v>
          </cell>
          <cell r="B166">
            <v>12600000</v>
          </cell>
        </row>
        <row r="167">
          <cell r="A167" t="str">
            <v>КаскорТранСервис</v>
          </cell>
          <cell r="B167">
            <v>1112428.6599999999</v>
          </cell>
        </row>
        <row r="168">
          <cell r="A168" t="str">
            <v>Каспий Глобал ЛТД ТОО</v>
          </cell>
          <cell r="B168">
            <v>4000</v>
          </cell>
        </row>
        <row r="169">
          <cell r="A169" t="str">
            <v>КеденТрансСервис ЗАО</v>
          </cell>
          <cell r="B169">
            <v>0.02</v>
          </cell>
        </row>
        <row r="170">
          <cell r="A170" t="str">
            <v>Кезби ТОО</v>
          </cell>
          <cell r="B170">
            <v>93966.5</v>
          </cell>
        </row>
        <row r="171">
          <cell r="A171" t="str">
            <v>Кендерли Курылыс ТОО</v>
          </cell>
          <cell r="B171">
            <v>34984810.210000001</v>
          </cell>
        </row>
        <row r="172">
          <cell r="A172" t="str">
            <v>КНБ Мангистау</v>
          </cell>
          <cell r="B172">
            <v>1099393.29</v>
          </cell>
        </row>
        <row r="173">
          <cell r="A173" t="str">
            <v>КокНайза</v>
          </cell>
          <cell r="B173">
            <v>1542638.54</v>
          </cell>
        </row>
        <row r="174">
          <cell r="A174" t="str">
            <v>Коктем ООО</v>
          </cell>
          <cell r="B174">
            <v>123999.31</v>
          </cell>
        </row>
        <row r="175">
          <cell r="A175" t="str">
            <v>Кокшетау АОГХ</v>
          </cell>
          <cell r="B175">
            <v>803648.8</v>
          </cell>
        </row>
        <row r="176">
          <cell r="A176" t="str">
            <v>Колкабаева К.Т ИП</v>
          </cell>
          <cell r="B176">
            <v>194400</v>
          </cell>
        </row>
        <row r="177">
          <cell r="A177" t="str">
            <v>Компания Интернейшнл Инжинирин</v>
          </cell>
          <cell r="B177">
            <v>19717339.010000002</v>
          </cell>
        </row>
        <row r="178">
          <cell r="A178" t="str">
            <v>КопияТехцентр ЧП</v>
          </cell>
          <cell r="B178">
            <v>187542.83</v>
          </cell>
        </row>
        <row r="179">
          <cell r="A179" t="str">
            <v>КПП- Актау  ОАО</v>
          </cell>
          <cell r="B179">
            <v>1787965.11</v>
          </cell>
        </row>
        <row r="180">
          <cell r="A180" t="str">
            <v>Крикет МП</v>
          </cell>
          <cell r="B180">
            <v>298200</v>
          </cell>
        </row>
        <row r="181">
          <cell r="A181" t="str">
            <v>Кристал КХ</v>
          </cell>
          <cell r="B181">
            <v>235592.1</v>
          </cell>
        </row>
        <row r="182">
          <cell r="A182" t="str">
            <v>Куландинск.администрац</v>
          </cell>
          <cell r="B182">
            <v>3954900.79</v>
          </cell>
        </row>
        <row r="183">
          <cell r="A183" t="str">
            <v>Кумкольстрой АО</v>
          </cell>
          <cell r="B183">
            <v>2172564</v>
          </cell>
        </row>
        <row r="184">
          <cell r="A184" t="str">
            <v>Кызылузеньская сельск.адм</v>
          </cell>
          <cell r="B184">
            <v>906688</v>
          </cell>
        </row>
        <row r="185">
          <cell r="A185" t="str">
            <v>М-Синтез ТОО</v>
          </cell>
          <cell r="B185">
            <v>106691.14</v>
          </cell>
        </row>
        <row r="186">
          <cell r="A186" t="str">
            <v>Магаш ПФ ТОО</v>
          </cell>
          <cell r="B186">
            <v>1856594.18</v>
          </cell>
        </row>
        <row r="187">
          <cell r="A187" t="str">
            <v>Мангистау АрнайКурылыс ТОО</v>
          </cell>
          <cell r="B187">
            <v>2773976.76</v>
          </cell>
        </row>
        <row r="188">
          <cell r="A188" t="str">
            <v>Мангистау Астык АО</v>
          </cell>
          <cell r="B188">
            <v>16317.95</v>
          </cell>
        </row>
        <row r="189">
          <cell r="A189" t="str">
            <v>Мангистау Газ</v>
          </cell>
          <cell r="B189">
            <v>220149.87</v>
          </cell>
        </row>
        <row r="190">
          <cell r="A190" t="str">
            <v>Мангистау ГазАвтоСервис АО</v>
          </cell>
          <cell r="B190">
            <v>1570049.28</v>
          </cell>
        </row>
        <row r="191">
          <cell r="A191" t="str">
            <v>Мангистау Дорсервис ТОО</v>
          </cell>
          <cell r="B191">
            <v>12709.14</v>
          </cell>
        </row>
        <row r="192">
          <cell r="A192" t="str">
            <v>Мангистау НПЦЗем ДГП</v>
          </cell>
          <cell r="B192">
            <v>372852</v>
          </cell>
        </row>
        <row r="193">
          <cell r="A193" t="str">
            <v>Мангистау Облгаз</v>
          </cell>
          <cell r="B193">
            <v>75887047.359999999</v>
          </cell>
        </row>
        <row r="194">
          <cell r="A194" t="str">
            <v>Мангистау Турмыс</v>
          </cell>
          <cell r="B194">
            <v>97745.06</v>
          </cell>
        </row>
        <row r="195">
          <cell r="A195" t="str">
            <v>Мангистаумунайгаз ОАО</v>
          </cell>
          <cell r="B195">
            <v>303334782.26999998</v>
          </cell>
        </row>
        <row r="196">
          <cell r="A196" t="str">
            <v>Мангистауская Газотранспортная</v>
          </cell>
          <cell r="B196">
            <v>2179710</v>
          </cell>
        </row>
        <row r="197">
          <cell r="A197" t="str">
            <v>Мангистауский Районо</v>
          </cell>
          <cell r="B197">
            <v>10556.95</v>
          </cell>
        </row>
        <row r="198">
          <cell r="A198" t="str">
            <v>МангистУпрНалоговойПолиции</v>
          </cell>
          <cell r="B198">
            <v>1147492.55</v>
          </cell>
        </row>
        <row r="199">
          <cell r="A199" t="str">
            <v>МангОблВоенкомат</v>
          </cell>
          <cell r="B199">
            <v>316959.33</v>
          </cell>
        </row>
        <row r="200">
          <cell r="A200" t="str">
            <v>МангОблЭкологИбиоресурсов</v>
          </cell>
          <cell r="B200">
            <v>3448453.82</v>
          </cell>
        </row>
        <row r="201">
          <cell r="A201" t="str">
            <v>МангРайонАппаратАкима</v>
          </cell>
          <cell r="B201">
            <v>1134116.8799999999</v>
          </cell>
        </row>
        <row r="202">
          <cell r="A202" t="str">
            <v>МангЦентрСанит.-эпид.экспертиз</v>
          </cell>
          <cell r="B202">
            <v>1446963</v>
          </cell>
        </row>
        <row r="203">
          <cell r="A203" t="str">
            <v>Мастис МП</v>
          </cell>
          <cell r="B203">
            <v>130018</v>
          </cell>
        </row>
        <row r="204">
          <cell r="A204" t="str">
            <v>Машиностроительная компания За</v>
          </cell>
          <cell r="B204">
            <v>23375346.5</v>
          </cell>
        </row>
        <row r="205">
          <cell r="A205" t="str">
            <v>МАЭК Казатомпром ТОО</v>
          </cell>
          <cell r="B205">
            <v>32755418.609999999</v>
          </cell>
        </row>
        <row r="206">
          <cell r="A206" t="str">
            <v>МАЭК РГП</v>
          </cell>
          <cell r="B206">
            <v>166452698.08000001</v>
          </cell>
        </row>
        <row r="207">
          <cell r="A207" t="str">
            <v>МБД ТОО</v>
          </cell>
          <cell r="B207">
            <v>9152.8700000000008</v>
          </cell>
        </row>
        <row r="208">
          <cell r="A208" t="str">
            <v>МВ ТОО</v>
          </cell>
          <cell r="B208">
            <v>5903820</v>
          </cell>
        </row>
        <row r="209">
          <cell r="A209" t="str">
            <v>МеталлНефтеСнаб АОЗТ</v>
          </cell>
          <cell r="B209">
            <v>32686.36</v>
          </cell>
        </row>
        <row r="210">
          <cell r="A210" t="str">
            <v>МЖК СЖГ Сервис ТОО</v>
          </cell>
          <cell r="B210">
            <v>2493750</v>
          </cell>
        </row>
        <row r="211">
          <cell r="A211" t="str">
            <v>МИГ ТОО</v>
          </cell>
          <cell r="B211">
            <v>44271.31</v>
          </cell>
        </row>
        <row r="212">
          <cell r="A212" t="str">
            <v>Мигралиев ЧП</v>
          </cell>
          <cell r="B212">
            <v>177724.4</v>
          </cell>
        </row>
        <row r="213">
          <cell r="A213" t="str">
            <v>МКДСМ ОАО</v>
          </cell>
          <cell r="B213">
            <v>503700</v>
          </cell>
        </row>
        <row r="214">
          <cell r="A214" t="str">
            <v>МНУ НПС</v>
          </cell>
          <cell r="B214">
            <v>2216373.44</v>
          </cell>
        </row>
        <row r="215">
          <cell r="A215" t="str">
            <v>МОМИ</v>
          </cell>
          <cell r="B215">
            <v>167067</v>
          </cell>
        </row>
        <row r="216">
          <cell r="A216" t="str">
            <v>МонтажСпецстрой</v>
          </cell>
          <cell r="B216">
            <v>1240610.48</v>
          </cell>
        </row>
        <row r="217">
          <cell r="A217" t="str">
            <v>Мотив МП</v>
          </cell>
          <cell r="B217">
            <v>810000</v>
          </cell>
        </row>
        <row r="218">
          <cell r="A218" t="str">
            <v>Мунай МПКХ</v>
          </cell>
          <cell r="B218">
            <v>244539.92</v>
          </cell>
        </row>
        <row r="219">
          <cell r="A219" t="str">
            <v>Мунайши Общ фонд</v>
          </cell>
          <cell r="B219">
            <v>278379</v>
          </cell>
        </row>
        <row r="220">
          <cell r="A220" t="str">
            <v>Мунайшы ММГ ТОО</v>
          </cell>
          <cell r="B220">
            <v>113002.52</v>
          </cell>
        </row>
        <row r="221">
          <cell r="A221" t="str">
            <v>Мэма ТОО</v>
          </cell>
          <cell r="B221">
            <v>135521.13</v>
          </cell>
        </row>
        <row r="222">
          <cell r="A222" t="str">
            <v>Назар АО</v>
          </cell>
          <cell r="B222">
            <v>306489.19</v>
          </cell>
        </row>
        <row r="223">
          <cell r="A223" t="str">
            <v>Налоговая г.Жана-Озен</v>
          </cell>
          <cell r="B223">
            <v>547416.6</v>
          </cell>
        </row>
        <row r="224">
          <cell r="A224" t="str">
            <v>Недра ТОО</v>
          </cell>
          <cell r="B224">
            <v>381105.12</v>
          </cell>
        </row>
        <row r="225">
          <cell r="A225" t="str">
            <v>Неизвестные</v>
          </cell>
        </row>
        <row r="226">
          <cell r="A226" t="str">
            <v>Нетфактурованные поставки</v>
          </cell>
        </row>
        <row r="227">
          <cell r="A227" t="str">
            <v>Нефтебанк ОАО Мангистау</v>
          </cell>
          <cell r="B227">
            <v>1320000</v>
          </cell>
        </row>
        <row r="228">
          <cell r="A228" t="str">
            <v>НефтеГазмаш АО</v>
          </cell>
          <cell r="B228">
            <v>35890.769999999997</v>
          </cell>
        </row>
        <row r="229">
          <cell r="A229" t="str">
            <v>НефтеГазмаш ТОО</v>
          </cell>
          <cell r="B229">
            <v>0.01</v>
          </cell>
        </row>
        <row r="230">
          <cell r="A230" t="str">
            <v>НефтеГазМонтажСервис ТОО</v>
          </cell>
          <cell r="B230">
            <v>10595946.310000001</v>
          </cell>
        </row>
        <row r="231">
          <cell r="A231" t="str">
            <v>Нефтепромхим НИИ ОАО</v>
          </cell>
          <cell r="B231">
            <v>534926.81000000006</v>
          </cell>
        </row>
        <row r="232">
          <cell r="A232" t="str">
            <v>Нефтяник кооператив</v>
          </cell>
          <cell r="B232">
            <v>485991.69</v>
          </cell>
        </row>
        <row r="233">
          <cell r="A233" t="str">
            <v>НовотроицЦементный З-д ОА</v>
          </cell>
          <cell r="B233">
            <v>62552.85</v>
          </cell>
        </row>
        <row r="234">
          <cell r="A234" t="str">
            <v>НПЦ ТОО г.Актау</v>
          </cell>
          <cell r="B234">
            <v>30241.200000000001</v>
          </cell>
        </row>
        <row r="235">
          <cell r="A235" t="str">
            <v>Нурай ТОО</v>
          </cell>
          <cell r="B235">
            <v>311642.12</v>
          </cell>
        </row>
        <row r="236">
          <cell r="A236" t="str">
            <v>Нуралди ТОО</v>
          </cell>
          <cell r="B236">
            <v>199999.54</v>
          </cell>
        </row>
        <row r="237">
          <cell r="A237" t="str">
            <v>Нурибол ТОО</v>
          </cell>
          <cell r="B237">
            <v>435183.24</v>
          </cell>
        </row>
        <row r="238">
          <cell r="A238" t="str">
            <v>НуриК ТОО</v>
          </cell>
          <cell r="B238">
            <v>651635.66</v>
          </cell>
        </row>
        <row r="239">
          <cell r="A239" t="str">
            <v>Областной наркологический дисп</v>
          </cell>
          <cell r="B239">
            <v>41890</v>
          </cell>
        </row>
        <row r="240">
          <cell r="A240" t="str">
            <v>Озен -Елес ТОО</v>
          </cell>
          <cell r="B240">
            <v>35493519.939999998</v>
          </cell>
        </row>
        <row r="241">
          <cell r="A241" t="str">
            <v>Озен-Бастау ТОО</v>
          </cell>
          <cell r="B241">
            <v>4445</v>
          </cell>
        </row>
        <row r="242">
          <cell r="A242" t="str">
            <v>Озен-Саяхат ТОО</v>
          </cell>
          <cell r="B242">
            <v>1050850.22</v>
          </cell>
        </row>
        <row r="243">
          <cell r="A243" t="str">
            <v>Озен-Транс ТОО</v>
          </cell>
          <cell r="B243">
            <v>0.01</v>
          </cell>
        </row>
        <row r="244">
          <cell r="A244" t="str">
            <v>Озен-Турмыс ТОО</v>
          </cell>
          <cell r="B244">
            <v>242719717.87</v>
          </cell>
        </row>
        <row r="245">
          <cell r="A245" t="str">
            <v>ОзенАстык АО</v>
          </cell>
          <cell r="B245">
            <v>1363813.49</v>
          </cell>
        </row>
        <row r="246">
          <cell r="A246" t="str">
            <v>ОзенЖондеуКурылыс АО</v>
          </cell>
          <cell r="B246">
            <v>4207102.3</v>
          </cell>
        </row>
        <row r="247">
          <cell r="A247" t="str">
            <v>ОзенИнвест ГКП</v>
          </cell>
          <cell r="B247">
            <v>136578691.88999999</v>
          </cell>
        </row>
        <row r="248">
          <cell r="A248" t="str">
            <v>ОзенКоммуналСервис ТОО</v>
          </cell>
          <cell r="B248">
            <v>1562054.56</v>
          </cell>
        </row>
        <row r="249">
          <cell r="A249" t="str">
            <v>ОзенКурылысИнвест ОКИ</v>
          </cell>
          <cell r="B249">
            <v>266106.46000000002</v>
          </cell>
        </row>
        <row r="250">
          <cell r="A250" t="str">
            <v>ОзенНефтегазСтрой АО</v>
          </cell>
          <cell r="B250">
            <v>33000238.640000001</v>
          </cell>
        </row>
        <row r="251">
          <cell r="A251" t="str">
            <v>ОзенТемир</v>
          </cell>
          <cell r="B251">
            <v>5803574.2400000002</v>
          </cell>
        </row>
        <row r="252">
          <cell r="A252" t="str">
            <v>Ойл Продактс-Групп ТОО</v>
          </cell>
          <cell r="B252">
            <v>221072.8</v>
          </cell>
        </row>
        <row r="253">
          <cell r="A253" t="str">
            <v>Олжас ТОО</v>
          </cell>
          <cell r="B253">
            <v>6345.83</v>
          </cell>
        </row>
        <row r="254">
          <cell r="A254" t="str">
            <v>Омега МП</v>
          </cell>
          <cell r="B254">
            <v>43012</v>
          </cell>
        </row>
        <row r="255">
          <cell r="A255" t="str">
            <v>Омега-стройполис ТОО</v>
          </cell>
          <cell r="B255">
            <v>282087.71000000002</v>
          </cell>
        </row>
        <row r="256">
          <cell r="A256" t="str">
            <v>Онер ГКП</v>
          </cell>
          <cell r="B256">
            <v>200000</v>
          </cell>
        </row>
        <row r="257">
          <cell r="A257" t="str">
            <v>Орбита Плюс ТОО</v>
          </cell>
          <cell r="B257">
            <v>427225.15</v>
          </cell>
        </row>
        <row r="258">
          <cell r="A258" t="str">
            <v>ОССЕ ТОО</v>
          </cell>
          <cell r="B258">
            <v>19415.349999999999</v>
          </cell>
        </row>
        <row r="259">
          <cell r="A259" t="str">
            <v>Отрар Тревел ТОО</v>
          </cell>
          <cell r="B259">
            <v>332742</v>
          </cell>
        </row>
        <row r="260">
          <cell r="A260" t="str">
            <v>ПДУ-2</v>
          </cell>
          <cell r="B260">
            <v>174804</v>
          </cell>
        </row>
        <row r="261">
          <cell r="A261" t="str">
            <v>Петролеум Инвест Корпорэйшн ТО</v>
          </cell>
          <cell r="B261">
            <v>3391518.97</v>
          </cell>
        </row>
        <row r="262">
          <cell r="A262" t="str">
            <v>Петролсервис ТОО</v>
          </cell>
          <cell r="B262">
            <v>16257.78</v>
          </cell>
        </row>
        <row r="263">
          <cell r="A263" t="str">
            <v>Петросянц В.В. ЧП</v>
          </cell>
          <cell r="B263">
            <v>2916160</v>
          </cell>
        </row>
        <row r="264">
          <cell r="A264" t="str">
            <v>Промтехкомплект ЛТД</v>
          </cell>
          <cell r="B264">
            <v>410187.39</v>
          </cell>
        </row>
        <row r="265">
          <cell r="A265" t="str">
            <v>ПромТехкомплект ТОО</v>
          </cell>
          <cell r="B265">
            <v>220438.5</v>
          </cell>
        </row>
        <row r="266">
          <cell r="A266" t="str">
            <v>Промхиммонтаж ТОО</v>
          </cell>
          <cell r="B266">
            <v>195000000</v>
          </cell>
        </row>
        <row r="267">
          <cell r="A267" t="str">
            <v>Промыш.Группа  ГенерацияТОО</v>
          </cell>
          <cell r="B267">
            <v>24411.05</v>
          </cell>
        </row>
        <row r="268">
          <cell r="A268" t="str">
            <v>ПрофсоюзОрганизация УМГ</v>
          </cell>
          <cell r="B268">
            <v>250221.4</v>
          </cell>
        </row>
        <row r="269">
          <cell r="A269" t="str">
            <v>Рауан Фирма ТОО</v>
          </cell>
          <cell r="B269">
            <v>304456.25</v>
          </cell>
        </row>
        <row r="270">
          <cell r="A270" t="str">
            <v>РГП ИнфАналитЦентрОхрОкружСред</v>
          </cell>
          <cell r="B270">
            <v>29347.85</v>
          </cell>
        </row>
        <row r="271">
          <cell r="A271" t="str">
            <v>редакция журнала Ак-Кус</v>
          </cell>
          <cell r="B271">
            <v>3000000</v>
          </cell>
        </row>
        <row r="272">
          <cell r="A272" t="str">
            <v>РемОйлсервис ТОО</v>
          </cell>
          <cell r="B272">
            <v>4447615</v>
          </cell>
        </row>
        <row r="273">
          <cell r="A273" t="str">
            <v>Ремсервис ТОО</v>
          </cell>
          <cell r="B273">
            <v>9013640.8100000005</v>
          </cell>
        </row>
        <row r="274">
          <cell r="A274" t="str">
            <v>Росинг ООО</v>
          </cell>
          <cell r="B274">
            <v>273760</v>
          </cell>
        </row>
        <row r="275">
          <cell r="A275" t="str">
            <v>Сайгулик ТОО</v>
          </cell>
          <cell r="B275">
            <v>9108</v>
          </cell>
        </row>
        <row r="276">
          <cell r="A276" t="str">
            <v>Самал БТД</v>
          </cell>
          <cell r="B276">
            <v>398823496.81</v>
          </cell>
        </row>
        <row r="277">
          <cell r="A277" t="str">
            <v>Санаторий Сары Агаш</v>
          </cell>
          <cell r="B277">
            <v>43920</v>
          </cell>
        </row>
        <row r="278">
          <cell r="A278" t="str">
            <v>СаратовНефтеМаш</v>
          </cell>
          <cell r="B278">
            <v>901409.28000000003</v>
          </cell>
        </row>
        <row r="279">
          <cell r="A279" t="str">
            <v>Сары-Арка ТОО</v>
          </cell>
          <cell r="B279">
            <v>19323398.539999999</v>
          </cell>
        </row>
        <row r="280">
          <cell r="A280" t="str">
            <v>Сарыаркинский р-н НК</v>
          </cell>
          <cell r="B280">
            <v>138483</v>
          </cell>
        </row>
        <row r="281">
          <cell r="A281" t="str">
            <v>Сатова АЗС ЧП</v>
          </cell>
          <cell r="B281">
            <v>110124</v>
          </cell>
        </row>
        <row r="282">
          <cell r="A282" t="str">
            <v>Сенек ТОО</v>
          </cell>
          <cell r="B282">
            <v>50812780.770000003</v>
          </cell>
        </row>
        <row r="283">
          <cell r="A283" t="str">
            <v>Сервис ЛТД Фирма ТОО</v>
          </cell>
          <cell r="B283">
            <v>4914200</v>
          </cell>
        </row>
        <row r="284">
          <cell r="A284" t="str">
            <v>Символ ТОО</v>
          </cell>
          <cell r="B284">
            <v>121858.78</v>
          </cell>
        </row>
        <row r="285">
          <cell r="A285" t="str">
            <v>Синтез СОТ</v>
          </cell>
          <cell r="B285">
            <v>154958.13</v>
          </cell>
        </row>
        <row r="286">
          <cell r="A286" t="str">
            <v>СММ Гидроразрыв пласта ОАО СММ</v>
          </cell>
          <cell r="B286">
            <v>82193.440000000002</v>
          </cell>
        </row>
        <row r="287">
          <cell r="A287" t="str">
            <v>СОГПС-1 СО-3</v>
          </cell>
          <cell r="B287">
            <v>33529.78</v>
          </cell>
        </row>
        <row r="288">
          <cell r="A288" t="str">
            <v>СолексОйл ТОО</v>
          </cell>
          <cell r="B288">
            <v>1014586</v>
          </cell>
        </row>
        <row r="289">
          <cell r="A289" t="str">
            <v>Сонар Мунай Онимдери ТОО</v>
          </cell>
          <cell r="B289">
            <v>8456.6</v>
          </cell>
        </row>
        <row r="290">
          <cell r="A290" t="str">
            <v>Сотрудники УМГ</v>
          </cell>
          <cell r="B290">
            <v>63448421.939999998</v>
          </cell>
        </row>
        <row r="291">
          <cell r="A291" t="str">
            <v>СпецМашГрупп ЛТД ТОО</v>
          </cell>
          <cell r="B291">
            <v>12238681.210000001</v>
          </cell>
        </row>
        <row r="292">
          <cell r="A292" t="str">
            <v>Спорткомплекс Энергетик</v>
          </cell>
          <cell r="B292">
            <v>8798927</v>
          </cell>
        </row>
        <row r="293">
          <cell r="A293" t="str">
            <v>Страховая Нефтяная компания ОА</v>
          </cell>
          <cell r="B293">
            <v>700</v>
          </cell>
        </row>
        <row r="294">
          <cell r="A294" t="str">
            <v>СУ-45</v>
          </cell>
          <cell r="B294">
            <v>326000</v>
          </cell>
        </row>
        <row r="295">
          <cell r="A295" t="str">
            <v>Су-сервис ТОО</v>
          </cell>
          <cell r="B295">
            <v>0.26</v>
          </cell>
        </row>
        <row r="296">
          <cell r="A296" t="str">
            <v>Сункар МП</v>
          </cell>
          <cell r="B296">
            <v>199775.85</v>
          </cell>
        </row>
        <row r="297">
          <cell r="A297" t="str">
            <v>Сынгырлау сельс.администр</v>
          </cell>
          <cell r="B297">
            <v>661392</v>
          </cell>
        </row>
        <row r="298">
          <cell r="A298" t="str">
            <v>Таможен.Управ.Мангистау обл</v>
          </cell>
          <cell r="B298">
            <v>38713662.460000001</v>
          </cell>
        </row>
        <row r="299">
          <cell r="A299" t="str">
            <v>Таможенное Управление г.Астана</v>
          </cell>
          <cell r="B299">
            <v>70000000</v>
          </cell>
        </row>
        <row r="300">
          <cell r="A300" t="str">
            <v>Тан КСК</v>
          </cell>
          <cell r="B300">
            <v>26571.599999999999</v>
          </cell>
        </row>
        <row r="301">
          <cell r="A301" t="str">
            <v>ТаразЗан ТОО</v>
          </cell>
          <cell r="B301">
            <v>197316</v>
          </cell>
        </row>
        <row r="302">
          <cell r="A302" t="str">
            <v>Тасжол и К ТОО</v>
          </cell>
          <cell r="B302">
            <v>458850</v>
          </cell>
        </row>
        <row r="303">
          <cell r="A303" t="str">
            <v>Тасымал АО</v>
          </cell>
          <cell r="B303">
            <v>715647</v>
          </cell>
        </row>
        <row r="304">
          <cell r="A304" t="str">
            <v>ТемирБаба ПКВП</v>
          </cell>
          <cell r="B304">
            <v>85300.84</v>
          </cell>
        </row>
        <row r="305">
          <cell r="A305" t="str">
            <v>Темиртас АО</v>
          </cell>
          <cell r="B305">
            <v>1942124.81</v>
          </cell>
        </row>
        <row r="306">
          <cell r="A306" t="str">
            <v>Тенге СП ТОО</v>
          </cell>
          <cell r="B306">
            <v>7945747.9000000004</v>
          </cell>
        </row>
        <row r="307">
          <cell r="A307" t="str">
            <v>Тенге ТОО</v>
          </cell>
          <cell r="B307">
            <v>138125.07</v>
          </cell>
        </row>
        <row r="308">
          <cell r="A308" t="str">
            <v>Тенгри МП</v>
          </cell>
          <cell r="B308">
            <v>700000.04</v>
          </cell>
        </row>
        <row r="309">
          <cell r="A309" t="str">
            <v>Тепломонтаж АО</v>
          </cell>
          <cell r="B309">
            <v>28160</v>
          </cell>
        </row>
        <row r="310">
          <cell r="A310" t="str">
            <v>Тесей ТОО</v>
          </cell>
          <cell r="B310">
            <v>550391</v>
          </cell>
        </row>
        <row r="311">
          <cell r="A311" t="str">
            <v>Технополис фирма</v>
          </cell>
          <cell r="B311">
            <v>199543.72</v>
          </cell>
        </row>
        <row r="312">
          <cell r="A312" t="str">
            <v>ТехПромЭлектро</v>
          </cell>
          <cell r="B312">
            <v>300000</v>
          </cell>
        </row>
        <row r="313">
          <cell r="A313" t="str">
            <v>Токыма  ТОО</v>
          </cell>
          <cell r="B313">
            <v>803562.89</v>
          </cell>
        </row>
        <row r="314">
          <cell r="A314" t="str">
            <v>Торгайское АОГХ</v>
          </cell>
          <cell r="B314">
            <v>6361415.2000000002</v>
          </cell>
        </row>
        <row r="315">
          <cell r="A315" t="str">
            <v>Торетам ТОО</v>
          </cell>
          <cell r="B315">
            <v>2564.23</v>
          </cell>
        </row>
        <row r="316">
          <cell r="A316" t="str">
            <v>ТрансТоргСервис ТОО</v>
          </cell>
          <cell r="B316">
            <v>342610.69</v>
          </cell>
        </row>
        <row r="317">
          <cell r="A317" t="str">
            <v>Трейд Ойл ТОО</v>
          </cell>
          <cell r="B317">
            <v>301279.33</v>
          </cell>
        </row>
        <row r="318">
          <cell r="A318" t="str">
            <v>Трест ММК</v>
          </cell>
          <cell r="B318">
            <v>1408866.46</v>
          </cell>
        </row>
        <row r="319">
          <cell r="A319" t="str">
            <v>ТрубРемЦентр ОАО</v>
          </cell>
          <cell r="B319">
            <v>3984702.59</v>
          </cell>
        </row>
        <row r="320">
          <cell r="A320" t="str">
            <v>ТюбакараганМунайКурылыс</v>
          </cell>
          <cell r="B320">
            <v>391231.85</v>
          </cell>
        </row>
        <row r="321">
          <cell r="A321" t="str">
            <v>УМУ ПТМ</v>
          </cell>
          <cell r="B321">
            <v>346288.21</v>
          </cell>
        </row>
        <row r="322">
          <cell r="A322" t="str">
            <v>Университет КазНТУ им Сатпаева</v>
          </cell>
          <cell r="B322">
            <v>529000</v>
          </cell>
        </row>
        <row r="323">
          <cell r="A323" t="str">
            <v>Университет международных отно</v>
          </cell>
          <cell r="B323">
            <v>100000</v>
          </cell>
        </row>
        <row r="324">
          <cell r="A324" t="str">
            <v>Университет Нефти и газа г Аты</v>
          </cell>
          <cell r="B324">
            <v>290000</v>
          </cell>
        </row>
        <row r="325">
          <cell r="A325" t="str">
            <v>Университет С-Питер.Морск.тех.</v>
          </cell>
          <cell r="B325">
            <v>50518.02</v>
          </cell>
        </row>
        <row r="326">
          <cell r="A326" t="str">
            <v>УПП КОС ТОО</v>
          </cell>
          <cell r="B326">
            <v>3056955.19</v>
          </cell>
        </row>
        <row r="327">
          <cell r="A327" t="str">
            <v>Управление стандартизации</v>
          </cell>
          <cell r="B327">
            <v>530228.98</v>
          </cell>
        </row>
        <row r="328">
          <cell r="A328" t="str">
            <v>УправлениеТрансКонтроля</v>
          </cell>
          <cell r="B328">
            <v>156933</v>
          </cell>
        </row>
        <row r="329">
          <cell r="A329" t="str">
            <v>УПТЖ ТОО</v>
          </cell>
          <cell r="B329">
            <v>0.19</v>
          </cell>
        </row>
        <row r="330">
          <cell r="A330" t="str">
            <v>УралАвтоСервис ТОО</v>
          </cell>
          <cell r="B330">
            <v>313874.94</v>
          </cell>
        </row>
        <row r="331">
          <cell r="A331" t="str">
            <v>УралСтроймашина-А 000</v>
          </cell>
          <cell r="B331">
            <v>16335.49</v>
          </cell>
        </row>
        <row r="332">
          <cell r="A332" t="str">
            <v>УралТехнострой ООО</v>
          </cell>
          <cell r="B332">
            <v>7519252.5999999996</v>
          </cell>
        </row>
        <row r="333">
          <cell r="A333" t="str">
            <v>Усманова Р.А ИП</v>
          </cell>
          <cell r="B333">
            <v>89600</v>
          </cell>
        </row>
        <row r="334">
          <cell r="A334" t="str">
            <v>Уташева Д. ЧП</v>
          </cell>
          <cell r="B334">
            <v>23802.240000000002</v>
          </cell>
        </row>
        <row r="335">
          <cell r="A335" t="str">
            <v>Уткилбаев С. С.ИП</v>
          </cell>
          <cell r="B335">
            <v>12928.95</v>
          </cell>
        </row>
        <row r="336">
          <cell r="A336" t="str">
            <v>Учреждение ГМ-172/7</v>
          </cell>
          <cell r="B336">
            <v>1222603.98</v>
          </cell>
        </row>
        <row r="337">
          <cell r="A337" t="str">
            <v>Уштаган ПК</v>
          </cell>
          <cell r="B337">
            <v>194764</v>
          </cell>
        </row>
        <row r="338">
          <cell r="A338" t="str">
            <v>Фондовый центр депозитарий цен</v>
          </cell>
          <cell r="B338">
            <v>12406.2</v>
          </cell>
        </row>
        <row r="339">
          <cell r="A339" t="str">
            <v>Фортуна ТОО</v>
          </cell>
          <cell r="B339">
            <v>24041.200000000001</v>
          </cell>
        </row>
        <row r="340">
          <cell r="A340" t="str">
            <v>ХОЗУ аппарата акима облас</v>
          </cell>
          <cell r="B340">
            <v>8700</v>
          </cell>
        </row>
        <row r="341">
          <cell r="A341" t="str">
            <v>ЦБПО-НСМ-2 поселок</v>
          </cell>
          <cell r="B341">
            <v>132018.25</v>
          </cell>
        </row>
        <row r="342">
          <cell r="A342" t="str">
            <v>Центр отдыха Зерен ТОО</v>
          </cell>
          <cell r="B342">
            <v>288000</v>
          </cell>
        </row>
        <row r="343">
          <cell r="A343" t="str">
            <v>Цех Худайбергенова ЧП</v>
          </cell>
          <cell r="B343">
            <v>11952</v>
          </cell>
        </row>
        <row r="344">
          <cell r="A344" t="str">
            <v>Шапагат ОАО</v>
          </cell>
          <cell r="B344">
            <v>2794674.01</v>
          </cell>
        </row>
        <row r="345">
          <cell r="A345" t="str">
            <v>Шарайна ТОО</v>
          </cell>
          <cell r="B345">
            <v>34113543.799999997</v>
          </cell>
        </row>
        <row r="346">
          <cell r="A346" t="str">
            <v>ШЕР-К ТОО</v>
          </cell>
          <cell r="B346">
            <v>1024669.53</v>
          </cell>
        </row>
        <row r="347">
          <cell r="A347" t="str">
            <v>Шеркала ТОО</v>
          </cell>
          <cell r="B347">
            <v>545617.59</v>
          </cell>
        </row>
        <row r="348">
          <cell r="A348" t="str">
            <v>Шетпе ГКП Мангистаугаз</v>
          </cell>
          <cell r="B348">
            <v>373920</v>
          </cell>
        </row>
        <row r="349">
          <cell r="A349" t="str">
            <v>Шипасервис ТОО</v>
          </cell>
          <cell r="B349">
            <v>1845909.1</v>
          </cell>
        </row>
        <row r="350">
          <cell r="A350" t="str">
            <v>Шымкентский НПЗ</v>
          </cell>
          <cell r="B350">
            <v>3682541.85</v>
          </cell>
        </row>
        <row r="351">
          <cell r="A351" t="str">
            <v>Шымкентский Эль-Дос</v>
          </cell>
          <cell r="B351">
            <v>257103.33</v>
          </cell>
        </row>
        <row r="352">
          <cell r="A352" t="str">
            <v>Шырын ЧМП</v>
          </cell>
          <cell r="B352">
            <v>107420.24</v>
          </cell>
        </row>
        <row r="353">
          <cell r="A353" t="str">
            <v>Щит ТОО</v>
          </cell>
          <cell r="B353">
            <v>6612.5</v>
          </cell>
        </row>
        <row r="354">
          <cell r="A354" t="str">
            <v>Эколог ТОО</v>
          </cell>
          <cell r="B354">
            <v>26453.65</v>
          </cell>
        </row>
        <row r="355">
          <cell r="A355" t="str">
            <v>Элеком НПП ТОО</v>
          </cell>
          <cell r="B355">
            <v>587152.4</v>
          </cell>
        </row>
        <row r="356">
          <cell r="A356" t="str">
            <v>ЭлектроАвтоматика АО</v>
          </cell>
          <cell r="B356">
            <v>29256.67</v>
          </cell>
        </row>
        <row r="357">
          <cell r="A357" t="str">
            <v>Электромонтаж ЭЛМО  АО</v>
          </cell>
          <cell r="B357">
            <v>217670.28</v>
          </cell>
        </row>
        <row r="358">
          <cell r="A358" t="str">
            <v>Элнияз МП</v>
          </cell>
          <cell r="B358">
            <v>2522249.9700000002</v>
          </cell>
        </row>
        <row r="359">
          <cell r="A359" t="str">
            <v>Эмбамунайгаз ПФ РД КМГ</v>
          </cell>
          <cell r="B359">
            <v>163215664.58000001</v>
          </cell>
        </row>
        <row r="360">
          <cell r="A360" t="str">
            <v>Энергия ТОО</v>
          </cell>
          <cell r="B360">
            <v>19587.93</v>
          </cell>
        </row>
        <row r="361">
          <cell r="A361" t="str">
            <v>Энергомунай ТОО</v>
          </cell>
          <cell r="B361">
            <v>151201.16</v>
          </cell>
        </row>
        <row r="362">
          <cell r="A362" t="str">
            <v>Этилен АОЗТ</v>
          </cell>
          <cell r="B362">
            <v>1445850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группа"/>
      <sheetName val="Форма2"/>
      <sheetName val="Форма1"/>
      <sheetName val="Пр2"/>
      <sheetName val="Изменяемые данные"/>
      <sheetName val="факт 2005 г."/>
      <sheetName val="Financial ratios А3"/>
      <sheetName val="balans 3"/>
      <sheetName val="З"/>
      <sheetName val="1.411.1"/>
      <sheetName val="ОТиТБ"/>
      <sheetName val="Ден потоки"/>
      <sheetName val="00"/>
      <sheetName val="Лист1"/>
      <sheetName val="Haul cons"/>
      <sheetName val="Распределение прибыли"/>
      <sheetName val="Лист3"/>
      <sheetName val="Расчет2000Прямой"/>
      <sheetName val="топливо"/>
      <sheetName val="Потребители"/>
      <sheetName val="Осн"/>
      <sheetName val="План закупок"/>
      <sheetName val="Командировочные расходы"/>
      <sheetName val="Ввод"/>
      <sheetName val="12 из 57 АЗС"/>
      <sheetName val="ОборБалФормОтч"/>
      <sheetName val="  2.3.2"/>
      <sheetName val="МО 0012"/>
      <sheetName val="0. Данные"/>
      <sheetName val="цены"/>
      <sheetName val="аренда цс"/>
      <sheetName val="пр 6 дох"/>
      <sheetName val="точн2"/>
      <sheetName val="KTG_m"/>
      <sheetName val="СПгнг"/>
      <sheetName val="MS"/>
      <sheetName val="name"/>
      <sheetName val="мат расходы"/>
      <sheetName val="Налоги на транспорт"/>
      <sheetName val="6 NK"/>
      <sheetName val="справка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Ф3"/>
      <sheetName val="НДС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ремонт 25"/>
      <sheetName val="1610"/>
      <sheetName val="1210"/>
      <sheetName val="TB"/>
      <sheetName val="PR CN"/>
      <sheetName val="SAD Sc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F11">
            <v>193.8</v>
          </cell>
          <cell r="G11">
            <v>175.79499999999999</v>
          </cell>
          <cell r="H11">
            <v>201.48500000000001</v>
          </cell>
          <cell r="I11">
            <v>195.45</v>
          </cell>
          <cell r="J11">
            <v>199.42</v>
          </cell>
          <cell r="K11">
            <v>206.91</v>
          </cell>
          <cell r="L11">
            <v>208.9</v>
          </cell>
          <cell r="M11">
            <v>207.56800000000001</v>
          </cell>
          <cell r="N11">
            <v>202.71</v>
          </cell>
          <cell r="O11">
            <v>208</v>
          </cell>
          <cell r="P11">
            <v>199</v>
          </cell>
          <cell r="Q11">
            <v>201.262</v>
          </cell>
        </row>
        <row r="12">
          <cell r="F12">
            <v>335.23</v>
          </cell>
          <cell r="G12">
            <v>293</v>
          </cell>
          <cell r="H12">
            <v>327.25</v>
          </cell>
          <cell r="I12">
            <v>340.12</v>
          </cell>
          <cell r="J12">
            <v>360.1</v>
          </cell>
          <cell r="K12">
            <v>356.02</v>
          </cell>
          <cell r="L12">
            <v>370.1</v>
          </cell>
          <cell r="M12">
            <v>372.6</v>
          </cell>
          <cell r="N12">
            <v>351.5</v>
          </cell>
          <cell r="O12">
            <v>364.4</v>
          </cell>
          <cell r="P12">
            <v>344.65</v>
          </cell>
          <cell r="Q12">
            <v>354.8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G1" t="str">
            <v xml:space="preserve"> </v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ст"/>
      <sheetName val="класс"/>
      <sheetName val="Лист2"/>
      <sheetName val="12"/>
      <sheetName val="10"/>
      <sheetName val="11"/>
      <sheetName val="08"/>
      <sheetName val="01"/>
      <sheetName val="081"/>
      <sheetName val="05"/>
      <sheetName val="04"/>
      <sheetName val="03"/>
      <sheetName val="02"/>
      <sheetName val="14.1.2.2.(Услуги связи)"/>
      <sheetName val="группа"/>
      <sheetName val="д.7.001"/>
      <sheetName val="объемы"/>
      <sheetName val=" 4"/>
      <sheetName val="факт 2005 г."/>
      <sheetName val="Форма2"/>
      <sheetName val="А_Газ"/>
      <sheetName val="Марш"/>
      <sheetName val="лим_пр _затр"/>
      <sheetName val="Добыча нефти4"/>
      <sheetName val="поставка сравн13"/>
      <sheetName val="UNITPRICES"/>
      <sheetName val="list"/>
      <sheetName val="СПгнг"/>
      <sheetName val="ТЭП старая"/>
      <sheetName val="из сем"/>
      <sheetName val="Лист1"/>
      <sheetName val="Пр2"/>
      <sheetName val="#REF"/>
      <sheetName val="Данные"/>
      <sheetName val="CF"/>
      <sheetName val="14_1_2_2_(Услуги_связи)"/>
      <sheetName val="факт_2005_г_"/>
      <sheetName val="д_7_001"/>
      <sheetName val="_4"/>
      <sheetName val="Добыча_нефти4"/>
      <sheetName val="поставка_сравн13"/>
      <sheetName val="лим_пр__затр"/>
      <sheetName val="A 100"/>
      <sheetName val="#ССЫЛКА"/>
      <sheetName val="MSTV_CAPEX"/>
      <sheetName val="Services"/>
      <sheetName val="Content_OPEX"/>
      <sheetName val="I. Прогноз доходов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Класс</v>
          </cell>
        </row>
        <row r="2">
          <cell r="A2">
            <v>11</v>
          </cell>
          <cell r="B2">
            <v>2</v>
          </cell>
        </row>
        <row r="3">
          <cell r="A3">
            <v>12</v>
          </cell>
          <cell r="B3">
            <v>2</v>
          </cell>
        </row>
        <row r="4">
          <cell r="A4">
            <v>13</v>
          </cell>
          <cell r="B4">
            <v>2</v>
          </cell>
        </row>
        <row r="5">
          <cell r="A5">
            <v>14</v>
          </cell>
          <cell r="B5">
            <v>2</v>
          </cell>
        </row>
        <row r="6">
          <cell r="A6">
            <v>15</v>
          </cell>
          <cell r="B6">
            <v>2</v>
          </cell>
        </row>
        <row r="7">
          <cell r="A7">
            <v>17</v>
          </cell>
          <cell r="B7">
            <v>2</v>
          </cell>
        </row>
        <row r="8">
          <cell r="A8">
            <v>18</v>
          </cell>
          <cell r="B8">
            <v>2</v>
          </cell>
        </row>
        <row r="9">
          <cell r="A9">
            <v>21</v>
          </cell>
          <cell r="B9">
            <v>2</v>
          </cell>
        </row>
        <row r="10">
          <cell r="A10">
            <v>22</v>
          </cell>
          <cell r="B10">
            <v>2</v>
          </cell>
        </row>
        <row r="11">
          <cell r="A11">
            <v>24</v>
          </cell>
          <cell r="B11">
            <v>2</v>
          </cell>
        </row>
        <row r="12">
          <cell r="A12">
            <v>31</v>
          </cell>
          <cell r="B12">
            <v>2</v>
          </cell>
        </row>
        <row r="13">
          <cell r="A13">
            <v>41</v>
          </cell>
          <cell r="B13">
            <v>2</v>
          </cell>
        </row>
        <row r="14">
          <cell r="A14">
            <v>43</v>
          </cell>
          <cell r="B14">
            <v>2</v>
          </cell>
        </row>
        <row r="15">
          <cell r="A15">
            <v>51</v>
          </cell>
          <cell r="B15">
            <v>2</v>
          </cell>
        </row>
        <row r="16">
          <cell r="A16">
            <v>52</v>
          </cell>
          <cell r="B16">
            <v>2</v>
          </cell>
        </row>
        <row r="17">
          <cell r="A17">
            <v>53</v>
          </cell>
          <cell r="B17">
            <v>2</v>
          </cell>
        </row>
        <row r="18">
          <cell r="A18">
            <v>54</v>
          </cell>
          <cell r="B18">
            <v>2</v>
          </cell>
        </row>
        <row r="19">
          <cell r="A19">
            <v>61</v>
          </cell>
          <cell r="B19">
            <v>2</v>
          </cell>
        </row>
        <row r="20">
          <cell r="A20">
            <v>63</v>
          </cell>
          <cell r="B20">
            <v>2</v>
          </cell>
        </row>
        <row r="21">
          <cell r="A21">
            <v>71</v>
          </cell>
          <cell r="B21">
            <v>2</v>
          </cell>
        </row>
        <row r="22">
          <cell r="A22">
            <v>72</v>
          </cell>
          <cell r="B22">
            <v>3</v>
          </cell>
        </row>
        <row r="23">
          <cell r="A23">
            <v>74</v>
          </cell>
          <cell r="B23">
            <v>2</v>
          </cell>
        </row>
        <row r="24">
          <cell r="A24">
            <v>76</v>
          </cell>
          <cell r="B24">
            <v>3</v>
          </cell>
        </row>
        <row r="25">
          <cell r="A25">
            <v>77</v>
          </cell>
          <cell r="B25">
            <v>3</v>
          </cell>
        </row>
        <row r="26">
          <cell r="A26">
            <v>81</v>
          </cell>
          <cell r="B26">
            <v>1</v>
          </cell>
        </row>
        <row r="27">
          <cell r="A27">
            <v>82</v>
          </cell>
          <cell r="B27">
            <v>1</v>
          </cell>
        </row>
        <row r="28">
          <cell r="A28">
            <v>91</v>
          </cell>
          <cell r="B28">
            <v>2</v>
          </cell>
        </row>
        <row r="29">
          <cell r="A29">
            <v>92</v>
          </cell>
          <cell r="B29">
            <v>3</v>
          </cell>
        </row>
        <row r="30">
          <cell r="A30">
            <v>93</v>
          </cell>
          <cell r="B30">
            <v>3</v>
          </cell>
        </row>
        <row r="31">
          <cell r="A31">
            <v>94</v>
          </cell>
          <cell r="B31">
            <v>3</v>
          </cell>
        </row>
        <row r="32">
          <cell r="A32">
            <v>101</v>
          </cell>
          <cell r="B32">
            <v>1</v>
          </cell>
        </row>
        <row r="33">
          <cell r="A33">
            <v>102</v>
          </cell>
          <cell r="B33">
            <v>1</v>
          </cell>
        </row>
        <row r="34">
          <cell r="A34">
            <v>111</v>
          </cell>
          <cell r="B34">
            <v>1</v>
          </cell>
        </row>
        <row r="35">
          <cell r="A35">
            <v>121</v>
          </cell>
          <cell r="B35">
            <v>3</v>
          </cell>
        </row>
        <row r="36">
          <cell r="A36">
            <v>122</v>
          </cell>
          <cell r="B36">
            <v>3</v>
          </cell>
        </row>
        <row r="37">
          <cell r="A37">
            <v>123</v>
          </cell>
          <cell r="B37">
            <v>3</v>
          </cell>
        </row>
        <row r="38">
          <cell r="A38">
            <v>124</v>
          </cell>
          <cell r="B38">
            <v>3</v>
          </cell>
        </row>
        <row r="39">
          <cell r="A39">
            <v>125</v>
          </cell>
          <cell r="B39">
            <v>3</v>
          </cell>
        </row>
        <row r="40">
          <cell r="A40">
            <v>126</v>
          </cell>
          <cell r="B40">
            <v>2</v>
          </cell>
        </row>
        <row r="41">
          <cell r="A41">
            <v>127</v>
          </cell>
          <cell r="B41">
            <v>3</v>
          </cell>
        </row>
        <row r="42">
          <cell r="A42">
            <v>131</v>
          </cell>
          <cell r="B42">
            <v>3</v>
          </cell>
        </row>
        <row r="43">
          <cell r="A43">
            <v>132</v>
          </cell>
          <cell r="B43">
            <v>3</v>
          </cell>
        </row>
        <row r="44">
          <cell r="A44">
            <v>133</v>
          </cell>
          <cell r="B44">
            <v>3</v>
          </cell>
        </row>
        <row r="45">
          <cell r="A45">
            <v>141</v>
          </cell>
          <cell r="B45">
            <v>1</v>
          </cell>
        </row>
        <row r="46">
          <cell r="A46">
            <v>142</v>
          </cell>
          <cell r="B46">
            <v>1</v>
          </cell>
        </row>
        <row r="47">
          <cell r="A47">
            <v>151</v>
          </cell>
          <cell r="B47">
            <v>1</v>
          </cell>
        </row>
        <row r="48">
          <cell r="A48">
            <v>161</v>
          </cell>
          <cell r="B48">
            <v>1</v>
          </cell>
        </row>
        <row r="49">
          <cell r="A49">
            <v>171</v>
          </cell>
          <cell r="B49">
            <v>1</v>
          </cell>
        </row>
        <row r="50">
          <cell r="A50">
            <v>201</v>
          </cell>
          <cell r="B50">
            <v>2</v>
          </cell>
        </row>
        <row r="51">
          <cell r="A51">
            <v>211</v>
          </cell>
          <cell r="B51">
            <v>2</v>
          </cell>
        </row>
        <row r="52">
          <cell r="A52">
            <v>212</v>
          </cell>
          <cell r="B52">
            <v>2</v>
          </cell>
        </row>
        <row r="53">
          <cell r="A53">
            <v>213</v>
          </cell>
          <cell r="B53">
            <v>3</v>
          </cell>
        </row>
        <row r="54">
          <cell r="A54">
            <v>214</v>
          </cell>
          <cell r="B54">
            <v>2</v>
          </cell>
        </row>
        <row r="55">
          <cell r="A55">
            <v>215</v>
          </cell>
          <cell r="B55">
            <v>3</v>
          </cell>
        </row>
        <row r="56">
          <cell r="A56">
            <v>221</v>
          </cell>
          <cell r="B56">
            <v>2</v>
          </cell>
        </row>
        <row r="57">
          <cell r="A57">
            <v>222</v>
          </cell>
          <cell r="B57">
            <v>2</v>
          </cell>
        </row>
        <row r="58">
          <cell r="A58">
            <v>225</v>
          </cell>
          <cell r="B58">
            <v>3</v>
          </cell>
        </row>
        <row r="59">
          <cell r="A59">
            <v>226</v>
          </cell>
          <cell r="B59">
            <v>1</v>
          </cell>
        </row>
        <row r="60">
          <cell r="A60">
            <v>231</v>
          </cell>
          <cell r="B60">
            <v>1</v>
          </cell>
        </row>
        <row r="61">
          <cell r="A61">
            <v>232</v>
          </cell>
          <cell r="B61">
            <v>1</v>
          </cell>
        </row>
        <row r="62">
          <cell r="A62">
            <v>233</v>
          </cell>
          <cell r="B62">
            <v>1</v>
          </cell>
        </row>
        <row r="63">
          <cell r="A63">
            <v>234</v>
          </cell>
          <cell r="B63">
            <v>1</v>
          </cell>
        </row>
        <row r="64">
          <cell r="A64">
            <v>235</v>
          </cell>
          <cell r="B64">
            <v>1</v>
          </cell>
        </row>
        <row r="65">
          <cell r="A65">
            <v>236</v>
          </cell>
          <cell r="B65">
            <v>1</v>
          </cell>
        </row>
        <row r="66">
          <cell r="A66">
            <v>241</v>
          </cell>
          <cell r="B66">
            <v>1</v>
          </cell>
        </row>
        <row r="67">
          <cell r="A67">
            <v>242</v>
          </cell>
          <cell r="B67">
            <v>1</v>
          </cell>
        </row>
        <row r="68">
          <cell r="A68">
            <v>246</v>
          </cell>
          <cell r="B68">
            <v>1</v>
          </cell>
        </row>
        <row r="69">
          <cell r="A69">
            <v>251</v>
          </cell>
          <cell r="B69">
            <v>2</v>
          </cell>
        </row>
        <row r="70">
          <cell r="A70">
            <v>252</v>
          </cell>
          <cell r="B70">
            <v>3</v>
          </cell>
        </row>
        <row r="71">
          <cell r="A71">
            <v>252</v>
          </cell>
          <cell r="B71">
            <v>3</v>
          </cell>
        </row>
        <row r="72">
          <cell r="A72">
            <v>253</v>
          </cell>
          <cell r="B72">
            <v>1</v>
          </cell>
        </row>
        <row r="73">
          <cell r="A73">
            <v>254</v>
          </cell>
          <cell r="B73">
            <v>2</v>
          </cell>
        </row>
        <row r="74">
          <cell r="A74">
            <v>255</v>
          </cell>
          <cell r="B74">
            <v>3</v>
          </cell>
        </row>
        <row r="75">
          <cell r="A75">
            <v>256</v>
          </cell>
          <cell r="B75">
            <v>3</v>
          </cell>
        </row>
        <row r="76">
          <cell r="A76">
            <v>261</v>
          </cell>
          <cell r="B76">
            <v>3</v>
          </cell>
        </row>
        <row r="77">
          <cell r="A77">
            <v>262</v>
          </cell>
          <cell r="B77">
            <v>3</v>
          </cell>
        </row>
        <row r="78">
          <cell r="A78">
            <v>264</v>
          </cell>
          <cell r="B78">
            <v>1</v>
          </cell>
        </row>
        <row r="79">
          <cell r="A79">
            <v>266</v>
          </cell>
          <cell r="B79">
            <v>3</v>
          </cell>
        </row>
        <row r="80">
          <cell r="A80">
            <v>267</v>
          </cell>
          <cell r="B80">
            <v>3</v>
          </cell>
        </row>
        <row r="81">
          <cell r="A81">
            <v>268</v>
          </cell>
          <cell r="B81">
            <v>3</v>
          </cell>
        </row>
        <row r="82">
          <cell r="A82">
            <v>271</v>
          </cell>
          <cell r="B82">
            <v>1</v>
          </cell>
        </row>
        <row r="83">
          <cell r="A83">
            <v>281</v>
          </cell>
          <cell r="B83">
            <v>1</v>
          </cell>
        </row>
        <row r="84">
          <cell r="A84">
            <v>291</v>
          </cell>
          <cell r="B84">
            <v>1</v>
          </cell>
        </row>
        <row r="85">
          <cell r="A85">
            <v>301</v>
          </cell>
          <cell r="B85">
            <v>1</v>
          </cell>
        </row>
        <row r="86">
          <cell r="A86">
            <v>302</v>
          </cell>
          <cell r="B86">
            <v>2</v>
          </cell>
        </row>
        <row r="87">
          <cell r="A87">
            <v>303</v>
          </cell>
          <cell r="B87">
            <v>2</v>
          </cell>
        </row>
        <row r="88">
          <cell r="A88">
            <v>304</v>
          </cell>
          <cell r="B88">
            <v>1</v>
          </cell>
        </row>
        <row r="89">
          <cell r="A89">
            <v>311</v>
          </cell>
          <cell r="B89">
            <v>2</v>
          </cell>
        </row>
        <row r="90">
          <cell r="A90">
            <v>312</v>
          </cell>
          <cell r="B90">
            <v>3</v>
          </cell>
        </row>
        <row r="91">
          <cell r="A91">
            <v>313</v>
          </cell>
          <cell r="B91">
            <v>3</v>
          </cell>
        </row>
        <row r="92">
          <cell r="A92">
            <v>314</v>
          </cell>
          <cell r="B92">
            <v>3</v>
          </cell>
        </row>
        <row r="93">
          <cell r="A93">
            <v>315</v>
          </cell>
          <cell r="B93">
            <v>3</v>
          </cell>
        </row>
        <row r="94">
          <cell r="A94">
            <v>316</v>
          </cell>
          <cell r="B94">
            <v>3</v>
          </cell>
        </row>
        <row r="95">
          <cell r="A95">
            <v>321</v>
          </cell>
          <cell r="B95">
            <v>3</v>
          </cell>
        </row>
        <row r="96">
          <cell r="A96">
            <v>322</v>
          </cell>
          <cell r="B96">
            <v>3</v>
          </cell>
        </row>
        <row r="97">
          <cell r="A97">
            <v>323</v>
          </cell>
          <cell r="B97">
            <v>3</v>
          </cell>
        </row>
        <row r="98">
          <cell r="A98">
            <v>324</v>
          </cell>
          <cell r="B98">
            <v>3</v>
          </cell>
        </row>
        <row r="99">
          <cell r="A99">
            <v>331</v>
          </cell>
          <cell r="B99">
            <v>3</v>
          </cell>
        </row>
        <row r="100">
          <cell r="A100">
            <v>332</v>
          </cell>
          <cell r="B100">
            <v>3</v>
          </cell>
        </row>
        <row r="101">
          <cell r="A101">
            <v>333</v>
          </cell>
          <cell r="B101">
            <v>3</v>
          </cell>
        </row>
        <row r="102">
          <cell r="A102">
            <v>341</v>
          </cell>
          <cell r="B102">
            <v>1</v>
          </cell>
        </row>
        <row r="103">
          <cell r="A103">
            <v>351</v>
          </cell>
          <cell r="B103">
            <v>3</v>
          </cell>
        </row>
        <row r="104">
          <cell r="A104">
            <v>361</v>
          </cell>
          <cell r="B104">
            <v>2</v>
          </cell>
        </row>
        <row r="105">
          <cell r="A105">
            <v>362</v>
          </cell>
          <cell r="B105">
            <v>2</v>
          </cell>
        </row>
        <row r="106">
          <cell r="A106">
            <v>371</v>
          </cell>
          <cell r="B106">
            <v>3</v>
          </cell>
        </row>
        <row r="107">
          <cell r="A107">
            <v>381</v>
          </cell>
          <cell r="B107">
            <v>3</v>
          </cell>
        </row>
        <row r="108">
          <cell r="A108">
            <v>391</v>
          </cell>
          <cell r="B108">
            <v>3</v>
          </cell>
        </row>
        <row r="109">
          <cell r="A109">
            <v>401</v>
          </cell>
          <cell r="B109">
            <v>3</v>
          </cell>
        </row>
        <row r="110">
          <cell r="A110">
            <v>402</v>
          </cell>
          <cell r="B110">
            <v>3</v>
          </cell>
        </row>
        <row r="111">
          <cell r="A111">
            <v>403</v>
          </cell>
          <cell r="B111">
            <v>3</v>
          </cell>
        </row>
        <row r="112">
          <cell r="A112">
            <v>404</v>
          </cell>
          <cell r="B112">
            <v>3</v>
          </cell>
        </row>
        <row r="113">
          <cell r="A113">
            <v>411</v>
          </cell>
          <cell r="B113">
            <v>3</v>
          </cell>
        </row>
        <row r="114">
          <cell r="A114">
            <v>412</v>
          </cell>
          <cell r="B114">
            <v>3</v>
          </cell>
        </row>
        <row r="115">
          <cell r="A115">
            <v>413</v>
          </cell>
          <cell r="B115">
            <v>3</v>
          </cell>
        </row>
        <row r="116">
          <cell r="A116">
            <v>414</v>
          </cell>
          <cell r="B116">
            <v>3</v>
          </cell>
        </row>
        <row r="117">
          <cell r="A117">
            <v>415</v>
          </cell>
          <cell r="B117">
            <v>3</v>
          </cell>
        </row>
        <row r="118">
          <cell r="A118">
            <v>416</v>
          </cell>
          <cell r="B118">
            <v>3</v>
          </cell>
        </row>
        <row r="119">
          <cell r="A119">
            <v>417</v>
          </cell>
          <cell r="B119">
            <v>3</v>
          </cell>
        </row>
        <row r="120">
          <cell r="A120">
            <v>421</v>
          </cell>
          <cell r="B120">
            <v>2</v>
          </cell>
        </row>
        <row r="121">
          <cell r="A121">
            <v>422</v>
          </cell>
          <cell r="B121">
            <v>2</v>
          </cell>
        </row>
        <row r="122">
          <cell r="A122">
            <v>423</v>
          </cell>
          <cell r="B122">
            <v>2</v>
          </cell>
        </row>
        <row r="123">
          <cell r="A123">
            <v>431</v>
          </cell>
          <cell r="B123">
            <v>1</v>
          </cell>
        </row>
        <row r="124">
          <cell r="A124">
            <v>432</v>
          </cell>
          <cell r="B124">
            <v>2</v>
          </cell>
        </row>
        <row r="125">
          <cell r="A125">
            <v>433</v>
          </cell>
          <cell r="B125">
            <v>2</v>
          </cell>
        </row>
        <row r="126">
          <cell r="A126">
            <v>434</v>
          </cell>
          <cell r="B126">
            <v>2</v>
          </cell>
        </row>
        <row r="127">
          <cell r="A127">
            <v>435</v>
          </cell>
          <cell r="B127">
            <v>2</v>
          </cell>
        </row>
        <row r="128">
          <cell r="A128">
            <v>436</v>
          </cell>
          <cell r="B128">
            <v>2</v>
          </cell>
        </row>
        <row r="129">
          <cell r="A129">
            <v>441</v>
          </cell>
          <cell r="B129">
            <v>2</v>
          </cell>
        </row>
        <row r="130">
          <cell r="A130">
            <v>443</v>
          </cell>
          <cell r="B130">
            <v>2</v>
          </cell>
        </row>
        <row r="131">
          <cell r="A131">
            <v>452</v>
          </cell>
          <cell r="B131">
            <v>3</v>
          </cell>
        </row>
        <row r="132">
          <cell r="A132">
            <v>453</v>
          </cell>
          <cell r="B132">
            <v>3</v>
          </cell>
        </row>
        <row r="133">
          <cell r="A133">
            <v>454</v>
          </cell>
          <cell r="B133">
            <v>3</v>
          </cell>
        </row>
        <row r="134">
          <cell r="A134">
            <v>461</v>
          </cell>
          <cell r="B134">
            <v>3</v>
          </cell>
        </row>
        <row r="135">
          <cell r="A135">
            <v>462</v>
          </cell>
          <cell r="B135">
            <v>3</v>
          </cell>
        </row>
        <row r="136">
          <cell r="A136">
            <v>463</v>
          </cell>
          <cell r="B136">
            <v>3</v>
          </cell>
        </row>
        <row r="137">
          <cell r="A137">
            <v>464</v>
          </cell>
          <cell r="B137">
            <v>3</v>
          </cell>
        </row>
        <row r="138">
          <cell r="A138">
            <v>466</v>
          </cell>
          <cell r="B138">
            <v>3</v>
          </cell>
        </row>
        <row r="139">
          <cell r="A139">
            <v>467</v>
          </cell>
          <cell r="B139">
            <v>3</v>
          </cell>
        </row>
        <row r="140">
          <cell r="A140">
            <v>471</v>
          </cell>
          <cell r="B140">
            <v>3</v>
          </cell>
        </row>
        <row r="141">
          <cell r="A141">
            <v>472</v>
          </cell>
          <cell r="B141">
            <v>3</v>
          </cell>
        </row>
        <row r="142">
          <cell r="A142">
            <v>473</v>
          </cell>
          <cell r="B142">
            <v>3</v>
          </cell>
        </row>
        <row r="143">
          <cell r="A143">
            <v>475</v>
          </cell>
          <cell r="B143">
            <v>3</v>
          </cell>
        </row>
        <row r="144">
          <cell r="A144">
            <v>481</v>
          </cell>
          <cell r="B144">
            <v>3</v>
          </cell>
        </row>
        <row r="145">
          <cell r="A145">
            <v>482</v>
          </cell>
          <cell r="B145">
            <v>2</v>
          </cell>
        </row>
        <row r="146">
          <cell r="A146">
            <v>483</v>
          </cell>
          <cell r="B146">
            <v>3</v>
          </cell>
        </row>
        <row r="147">
          <cell r="A147">
            <v>484</v>
          </cell>
          <cell r="B147">
            <v>3</v>
          </cell>
        </row>
        <row r="148">
          <cell r="A148">
            <v>485</v>
          </cell>
          <cell r="B148">
            <v>3</v>
          </cell>
        </row>
        <row r="149">
          <cell r="A149">
            <v>486</v>
          </cell>
          <cell r="B149">
            <v>3</v>
          </cell>
        </row>
        <row r="150">
          <cell r="A150">
            <v>487</v>
          </cell>
          <cell r="B150">
            <v>3</v>
          </cell>
        </row>
        <row r="151">
          <cell r="A151">
            <v>488</v>
          </cell>
          <cell r="B151">
            <v>3</v>
          </cell>
        </row>
        <row r="152">
          <cell r="A152">
            <v>489</v>
          </cell>
          <cell r="B152">
            <v>3</v>
          </cell>
        </row>
        <row r="153">
          <cell r="A153">
            <v>498</v>
          </cell>
          <cell r="B153">
            <v>3</v>
          </cell>
        </row>
        <row r="154">
          <cell r="A154">
            <v>501</v>
          </cell>
          <cell r="B154">
            <v>2</v>
          </cell>
        </row>
        <row r="155">
          <cell r="A155">
            <v>502</v>
          </cell>
          <cell r="B155">
            <v>2</v>
          </cell>
        </row>
        <row r="156">
          <cell r="A156">
            <v>503</v>
          </cell>
          <cell r="B156">
            <v>2</v>
          </cell>
        </row>
        <row r="157">
          <cell r="A157">
            <v>504</v>
          </cell>
          <cell r="B157">
            <v>2</v>
          </cell>
        </row>
        <row r="158">
          <cell r="A158">
            <v>505</v>
          </cell>
          <cell r="B158">
            <v>2</v>
          </cell>
        </row>
        <row r="159">
          <cell r="A159">
            <v>511</v>
          </cell>
          <cell r="B159">
            <v>2</v>
          </cell>
        </row>
        <row r="160">
          <cell r="A160">
            <v>512</v>
          </cell>
          <cell r="B160">
            <v>2</v>
          </cell>
        </row>
        <row r="161">
          <cell r="A161">
            <v>513</v>
          </cell>
          <cell r="B161">
            <v>2</v>
          </cell>
        </row>
        <row r="162">
          <cell r="A162">
            <v>514</v>
          </cell>
          <cell r="B162">
            <v>2</v>
          </cell>
        </row>
        <row r="163">
          <cell r="A163">
            <v>515</v>
          </cell>
          <cell r="B163">
            <v>3</v>
          </cell>
        </row>
        <row r="164">
          <cell r="A164">
            <v>516</v>
          </cell>
          <cell r="B164">
            <v>2</v>
          </cell>
        </row>
        <row r="165">
          <cell r="A165">
            <v>517</v>
          </cell>
          <cell r="B165">
            <v>3</v>
          </cell>
        </row>
        <row r="166">
          <cell r="A166">
            <v>521</v>
          </cell>
          <cell r="B166">
            <v>2</v>
          </cell>
        </row>
        <row r="167">
          <cell r="A167">
            <v>531</v>
          </cell>
          <cell r="B167">
            <v>2</v>
          </cell>
        </row>
        <row r="168">
          <cell r="A168">
            <v>541</v>
          </cell>
          <cell r="B168">
            <v>2</v>
          </cell>
        </row>
        <row r="169">
          <cell r="A169">
            <v>542</v>
          </cell>
          <cell r="B169">
            <v>2</v>
          </cell>
        </row>
        <row r="170">
          <cell r="A170">
            <v>551</v>
          </cell>
          <cell r="B170">
            <v>2</v>
          </cell>
        </row>
        <row r="171">
          <cell r="A171">
            <v>552</v>
          </cell>
          <cell r="B171">
            <v>2</v>
          </cell>
        </row>
        <row r="172">
          <cell r="A172">
            <v>553</v>
          </cell>
          <cell r="B172">
            <v>2</v>
          </cell>
        </row>
        <row r="173">
          <cell r="A173">
            <v>554</v>
          </cell>
          <cell r="B173">
            <v>2</v>
          </cell>
        </row>
        <row r="174">
          <cell r="A174">
            <v>556</v>
          </cell>
          <cell r="B174">
            <v>2</v>
          </cell>
        </row>
        <row r="175">
          <cell r="A175">
            <v>561</v>
          </cell>
          <cell r="B175">
            <v>2</v>
          </cell>
        </row>
        <row r="176">
          <cell r="A176">
            <v>562</v>
          </cell>
          <cell r="B176">
            <v>2</v>
          </cell>
        </row>
        <row r="177">
          <cell r="A177">
            <v>572</v>
          </cell>
          <cell r="B177">
            <v>2</v>
          </cell>
        </row>
        <row r="178">
          <cell r="A178">
            <v>581</v>
          </cell>
          <cell r="B178">
            <v>2</v>
          </cell>
        </row>
        <row r="179">
          <cell r="A179">
            <v>582</v>
          </cell>
          <cell r="B179">
            <v>2</v>
          </cell>
        </row>
        <row r="180">
          <cell r="A180">
            <v>583</v>
          </cell>
          <cell r="B180">
            <v>2</v>
          </cell>
        </row>
        <row r="181">
          <cell r="A181">
            <v>584</v>
          </cell>
          <cell r="B181">
            <v>2</v>
          </cell>
        </row>
        <row r="182">
          <cell r="A182">
            <v>591</v>
          </cell>
          <cell r="B182">
            <v>3</v>
          </cell>
        </row>
        <row r="183">
          <cell r="A183">
            <v>592</v>
          </cell>
          <cell r="B183">
            <v>3</v>
          </cell>
        </row>
        <row r="184">
          <cell r="A184">
            <v>593</v>
          </cell>
          <cell r="B184">
            <v>3</v>
          </cell>
        </row>
        <row r="185">
          <cell r="A185">
            <v>594</v>
          </cell>
          <cell r="B185">
            <v>3</v>
          </cell>
        </row>
        <row r="186">
          <cell r="A186">
            <v>595</v>
          </cell>
          <cell r="B186">
            <v>2</v>
          </cell>
        </row>
        <row r="187">
          <cell r="A187">
            <v>602</v>
          </cell>
          <cell r="B187">
            <v>3</v>
          </cell>
        </row>
        <row r="188">
          <cell r="A188">
            <v>611</v>
          </cell>
          <cell r="B188">
            <v>3</v>
          </cell>
        </row>
        <row r="189">
          <cell r="A189">
            <v>621</v>
          </cell>
          <cell r="B189">
            <v>3</v>
          </cell>
        </row>
        <row r="190">
          <cell r="A190">
            <v>622</v>
          </cell>
          <cell r="B190">
            <v>3</v>
          </cell>
        </row>
        <row r="191">
          <cell r="A191">
            <v>623</v>
          </cell>
          <cell r="B191">
            <v>3</v>
          </cell>
        </row>
        <row r="192">
          <cell r="A192">
            <v>624</v>
          </cell>
          <cell r="B192">
            <v>3</v>
          </cell>
        </row>
        <row r="193">
          <cell r="A193">
            <v>626</v>
          </cell>
          <cell r="B193">
            <v>3</v>
          </cell>
        </row>
        <row r="194">
          <cell r="A194">
            <v>631</v>
          </cell>
          <cell r="B194">
            <v>3</v>
          </cell>
        </row>
        <row r="195">
          <cell r="A195">
            <v>632</v>
          </cell>
          <cell r="B195">
            <v>3</v>
          </cell>
        </row>
        <row r="196">
          <cell r="A196">
            <v>633</v>
          </cell>
          <cell r="B196">
            <v>3</v>
          </cell>
        </row>
        <row r="197">
          <cell r="A197">
            <v>634</v>
          </cell>
          <cell r="B197">
            <v>3</v>
          </cell>
        </row>
        <row r="198">
          <cell r="A198">
            <v>635</v>
          </cell>
          <cell r="B198">
            <v>3</v>
          </cell>
        </row>
        <row r="199">
          <cell r="A199">
            <v>641</v>
          </cell>
          <cell r="B199">
            <v>3</v>
          </cell>
        </row>
        <row r="200">
          <cell r="A200">
            <v>651</v>
          </cell>
          <cell r="B200">
            <v>3</v>
          </cell>
        </row>
        <row r="201">
          <cell r="A201">
            <v>652</v>
          </cell>
          <cell r="B201">
            <v>3</v>
          </cell>
        </row>
        <row r="202">
          <cell r="A202">
            <v>653</v>
          </cell>
          <cell r="B202">
            <v>3</v>
          </cell>
        </row>
        <row r="203">
          <cell r="A203">
            <v>654</v>
          </cell>
          <cell r="B203">
            <v>3</v>
          </cell>
        </row>
        <row r="204">
          <cell r="A204">
            <v>661</v>
          </cell>
          <cell r="B204">
            <v>3</v>
          </cell>
        </row>
        <row r="205">
          <cell r="A205">
            <v>662</v>
          </cell>
          <cell r="B205">
            <v>2</v>
          </cell>
        </row>
        <row r="206">
          <cell r="A206">
            <v>671</v>
          </cell>
          <cell r="B206">
            <v>2</v>
          </cell>
        </row>
        <row r="207">
          <cell r="A207">
            <v>682</v>
          </cell>
          <cell r="B207">
            <v>3</v>
          </cell>
        </row>
        <row r="208">
          <cell r="A208">
            <v>683</v>
          </cell>
          <cell r="B208">
            <v>3</v>
          </cell>
        </row>
        <row r="209">
          <cell r="A209">
            <v>684</v>
          </cell>
          <cell r="B209">
            <v>2</v>
          </cell>
        </row>
        <row r="210">
          <cell r="A210">
            <v>685</v>
          </cell>
          <cell r="B210">
            <v>3</v>
          </cell>
        </row>
        <row r="211">
          <cell r="A211">
            <v>691</v>
          </cell>
          <cell r="B211">
            <v>2</v>
          </cell>
        </row>
        <row r="212">
          <cell r="A212">
            <v>692</v>
          </cell>
          <cell r="B212">
            <v>3</v>
          </cell>
        </row>
        <row r="213">
          <cell r="A213">
            <v>693</v>
          </cell>
          <cell r="B213">
            <v>2</v>
          </cell>
        </row>
        <row r="214">
          <cell r="A214">
            <v>711</v>
          </cell>
          <cell r="B214">
            <v>3</v>
          </cell>
        </row>
        <row r="215">
          <cell r="A215">
            <v>712</v>
          </cell>
          <cell r="B215">
            <v>3</v>
          </cell>
        </row>
        <row r="216">
          <cell r="A216">
            <v>713</v>
          </cell>
          <cell r="B216">
            <v>3</v>
          </cell>
        </row>
        <row r="217">
          <cell r="A217">
            <v>721</v>
          </cell>
          <cell r="B217">
            <v>3</v>
          </cell>
        </row>
        <row r="218">
          <cell r="A218">
            <v>723</v>
          </cell>
          <cell r="B218">
            <v>3</v>
          </cell>
        </row>
        <row r="219">
          <cell r="A219">
            <v>725</v>
          </cell>
          <cell r="B219">
            <v>3</v>
          </cell>
        </row>
        <row r="220">
          <cell r="A220">
            <v>726</v>
          </cell>
          <cell r="B220">
            <v>3</v>
          </cell>
        </row>
        <row r="221">
          <cell r="A221">
            <v>731</v>
          </cell>
          <cell r="B221">
            <v>3</v>
          </cell>
        </row>
        <row r="222">
          <cell r="A222">
            <v>742</v>
          </cell>
          <cell r="B222">
            <v>3</v>
          </cell>
        </row>
        <row r="223">
          <cell r="A223">
            <v>751</v>
          </cell>
          <cell r="B223">
            <v>3</v>
          </cell>
        </row>
        <row r="224">
          <cell r="A224">
            <v>752</v>
          </cell>
          <cell r="B224">
            <v>3</v>
          </cell>
        </row>
        <row r="225">
          <cell r="A225">
            <v>753</v>
          </cell>
          <cell r="B225">
            <v>3</v>
          </cell>
        </row>
        <row r="226">
          <cell r="A226">
            <v>754</v>
          </cell>
          <cell r="B226">
            <v>3</v>
          </cell>
        </row>
        <row r="227">
          <cell r="A227">
            <v>756</v>
          </cell>
          <cell r="B227">
            <v>3</v>
          </cell>
        </row>
        <row r="228">
          <cell r="A228">
            <v>757</v>
          </cell>
          <cell r="B228">
            <v>3</v>
          </cell>
        </row>
        <row r="229">
          <cell r="A229">
            <v>758</v>
          </cell>
          <cell r="B229">
            <v>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фициальные курсы"/>
      <sheetName val="Статьи доходов"/>
      <sheetName val="Статьи затрат"/>
      <sheetName val="Проценты"/>
      <sheetName val="Услуги банков"/>
      <sheetName val="Страхование"/>
      <sheetName val="Другие расходы"/>
      <sheetName val="Расходы по управлению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9-2001 "/>
      <sheetName val="svod- (прил№9)-2001"/>
      <sheetName val="прил 9 с распределением-2001"/>
      <sheetName val="технологическое-2001"/>
      <sheetName val="Sheet1"/>
      <sheetName val="2002-собственное"/>
      <sheetName val="2002 полугодие"/>
      <sheetName val="2001 Detail"/>
      <sheetName val="сухие скв-уже включен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п.бонус"/>
      <sheetName val="Бонус ком. обн."/>
      <sheetName val="НСП"/>
      <sheetName val="Ист. затр."/>
      <sheetName val="РН"/>
      <sheetName val="НДПИ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 по заполнению"/>
      <sheetName val="ТитулЛистОтч"/>
      <sheetName val="ОборБалФормОтч"/>
      <sheetName val="ОтчРезултФХД"/>
      <sheetName val="ОтчетДвижДенег"/>
      <sheetName val="РасхПерФормОтч"/>
      <sheetName val="ТрудФормОтч"/>
      <sheetName val="ПроизПоказ"/>
      <sheetName val="РаспрДох"/>
      <sheetName val="МО 0012"/>
      <sheetName val="Ввод"/>
      <sheetName val="ЯНВАРЬ"/>
      <sheetName val="12 из 57 АЗС"/>
      <sheetName val="Cost 99v98"/>
      <sheetName val="класс"/>
      <sheetName val="СПгнг"/>
      <sheetName val="Дт-Кт"/>
      <sheetName val="ведомость"/>
      <sheetName val="справка"/>
      <sheetName val="Sheet1"/>
      <sheetName val="НДПИ"/>
      <sheetName val="  2.3.2"/>
      <sheetName val="ДДСАБ"/>
      <sheetName val="ДДСККБ"/>
      <sheetName val="FES"/>
      <sheetName val="Счет-ф"/>
      <sheetName val="База"/>
      <sheetName val="Лист1"/>
      <sheetName val="GAAP TB 31.12.01  detail p&amp;l"/>
      <sheetName val="общ.фонд  "/>
      <sheetName val="объем работ"/>
      <sheetName val="УРНОиТК,УПТОК"/>
      <sheetName val="ОТиТБ"/>
      <sheetName val="Лист3"/>
      <sheetName val="комплекс работ калькуляции  2"/>
      <sheetName val="комплекс работ калькуляции 1"/>
      <sheetName val="Константы"/>
      <sheetName val="П"/>
      <sheetName val="Обoрот.баланс и его формы 1.01"/>
      <sheetName val="опер.1.1.-Сырье имат."/>
      <sheetName val="опер.1.6. Топливо и ГСМ"/>
      <sheetName val="опер1.7.-Энергия"/>
      <sheetName val="опер.2.2.3.-Рем.зд. и сооруж."/>
      <sheetName val="опер.2.2.5.-Рем.нефт.обор."/>
      <sheetName val="опер.2.4.4.-Трансп.расх."/>
      <sheetName val="опер.2.4.4.2.-Перев.пасаж"/>
      <sheetName val="опер.2.4.4.3.-спецразр"/>
      <sheetName val="опер.2.5.1.1.-Дезинфекция"/>
      <sheetName val="опер.2.5.1.2.-Ком.усл."/>
      <sheetName val="опер.2.5.2.4.-Тех.дефект"/>
      <sheetName val="опер.2.5.2.5.-техобсл трансп"/>
      <sheetName val="опер.2.5.2.6.-Тех.обсл.оргтех."/>
      <sheetName val="опер.2.5.2.7-обслуж ав-ки"/>
      <sheetName val="опер.2.5.2.11.-Обсл.кондиц.хол."/>
      <sheetName val="опер.2.5.2.22тех осм"/>
      <sheetName val="опер.2.5.2.25.-Освид рем бал"/>
      <sheetName val="опер.2.5.3.-стандартизация"/>
      <sheetName val="опер.2.6.1.-Охрана объекта"/>
      <sheetName val="опер.2.7.-Охрана труда"/>
      <sheetName val="опер.2.10.2.-Связь"/>
      <sheetName val="опер.2.12.-Страхование"/>
      <sheetName val="опер.2.13.7.-Прочие услуги"/>
      <sheetName val="опер.2.13.8.-Стирка спецодежды"/>
      <sheetName val="опер.2.15.-Усл.по хранению"/>
      <sheetName val="опер.3.1.-Оплата труда и премии"/>
      <sheetName val="опер.3.1.5-6 Опл.труда -мат.п"/>
      <sheetName val="опер.3.2.-Отчисление"/>
      <sheetName val="опер.3.3.13.-Питание"/>
      <sheetName val="опер.3.4-Путевки"/>
      <sheetName val="опер.4-Амортизация"/>
      <sheetName val="опер.5-Расх.по налогам"/>
      <sheetName val="опер.6.2.-Командировочные"/>
      <sheetName val="Общ.и адм.затр.2.9.17.-Усл.тип."/>
      <sheetName val="3.5.1"/>
      <sheetName val="Об.и адм.6.7.7 подпис.на газеты"/>
      <sheetName val="SMSTemp"/>
      <sheetName val="нояб 08"/>
      <sheetName val="из сем"/>
      <sheetName val="HKM RTC Crude costs"/>
      <sheetName val="Форма2"/>
      <sheetName val="Форма1"/>
      <sheetName val="Март"/>
      <sheetName val="Сентябрь"/>
      <sheetName val="Квартал"/>
      <sheetName val="Декабрь"/>
      <sheetName val="Ноябрь"/>
      <sheetName val="2 спец затраты-себестоимость"/>
      <sheetName val="Добыча нефти4"/>
      <sheetName val="Book Adjustments"/>
      <sheetName val="нефть"/>
      <sheetName val="ппд"/>
      <sheetName val="H3.100 Rollforward"/>
      <sheetName val="Test"/>
      <sheetName val="Памятка_по_заполнению"/>
      <sheetName val="МО_0012"/>
      <sheetName val="Cost_99v98"/>
      <sheetName val="12_из_57_АЗС"/>
      <sheetName val="OS01_6OZ"/>
      <sheetName val="FA movement schedule"/>
      <sheetName val="FA_summary"/>
    </sheetNames>
    <sheetDataSet>
      <sheetData sheetId="0">
        <row r="22">
          <cell r="C22" t="str">
            <v>ОАО"Казпочта"</v>
          </cell>
        </row>
      </sheetData>
      <sheetData sheetId="1">
        <row r="22">
          <cell r="C22" t="str">
            <v>ОАО"Казпочта"</v>
          </cell>
        </row>
      </sheetData>
      <sheetData sheetId="2" refreshError="1">
        <row r="22">
          <cell r="C22" t="str">
            <v>ОАО"Казпочта"</v>
          </cell>
        </row>
        <row r="23">
          <cell r="C23" t="str">
            <v>Открытое акционерное общество</v>
          </cell>
        </row>
        <row r="24">
          <cell r="C24" t="str">
            <v>индекс 480012 г.Алматы ул.Богенбай батыра,152</v>
          </cell>
        </row>
        <row r="33">
          <cell r="C33" t="str">
            <v>№ А 4390</v>
          </cell>
        </row>
        <row r="36">
          <cell r="C36">
            <v>903660</v>
          </cell>
        </row>
        <row r="38">
          <cell r="C38">
            <v>1000</v>
          </cell>
        </row>
        <row r="45">
          <cell r="C45" t="str">
            <v>Джунсызбаева Роза Баяхметовна</v>
          </cell>
        </row>
        <row r="46">
          <cell r="C46" t="str">
            <v>59-06-11</v>
          </cell>
        </row>
        <row r="47">
          <cell r="C47" t="str">
            <v>59-06-22</v>
          </cell>
        </row>
        <row r="48">
          <cell r="C48">
            <v>0</v>
          </cell>
          <cell r="F4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Добычанефти4"/>
      <sheetName val="поставкасравн13"/>
      <sheetName val="поставка сравн13"/>
      <sheetName val="ТЭП старая"/>
      <sheetName val="N_SVOD"/>
      <sheetName val="объемы"/>
      <sheetName val="из сем"/>
      <sheetName val="14_1_2_2_(Услуги_связи)1"/>
      <sheetName val="14_1_2_2_(Услуги_связи)"/>
      <sheetName val="14_1_2_2_(Услуги_связи)2"/>
      <sheetName val="ОборБалФормОтч"/>
      <sheetName val="ИзменяемыеДанные"/>
      <sheetName val="Сдача "/>
      <sheetName val="7.1"/>
      <sheetName val="Ф4_КБМ+АФ"/>
      <sheetName val="Справочник"/>
      <sheetName val="14_1_2_2__Услуги связи_"/>
      <sheetName val="Treatment Summary"/>
      <sheetName val="Пром1"/>
      <sheetName val="Форма3.6"/>
      <sheetName val="исп.см."/>
      <sheetName val="Добыча нефти4"/>
      <sheetName val="Бюджет"/>
      <sheetName val="ЕдИзм"/>
      <sheetName val="Предпр"/>
      <sheetName val="Assumptions"/>
      <sheetName val="  2.3.2"/>
      <sheetName val="11"/>
      <sheetName val="Содержание"/>
      <sheetName val="#REF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справка"/>
      <sheetName val="группа"/>
      <sheetName val="д.7.001"/>
      <sheetName val="L-1 Займ БРК инвест цели"/>
      <sheetName val="G-1"/>
      <sheetName val="1Утв ТК  Capex 07 "/>
      <sheetName val="Статьи затрат"/>
      <sheetName val="Справка ИЦА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Расчет2000Прямой"/>
      <sheetName val="Keys"/>
      <sheetName val="Prelim Cost"/>
      <sheetName val="Месяц"/>
      <sheetName val="ОСВ"/>
      <sheetName val="по 2007 году план на 2008 год"/>
      <sheetName val="5NK "/>
      <sheetName val="Пр2"/>
      <sheetName val="Add-s test"/>
      <sheetName val="АЗФ"/>
      <sheetName val="АК"/>
      <sheetName val="Актюбе"/>
      <sheetName val="ССГПО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июнь"/>
      <sheetName val="май 203"/>
      <sheetName val="Лист6"/>
      <sheetName val="Лист1"/>
      <sheetName val="Лист3"/>
      <sheetName val="6БО"/>
      <sheetName val="Форма 3"/>
      <sheetName val="Форма 2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9">
          <cell r="C19" t="str">
            <v/>
          </cell>
          <cell r="D19" t="str">
            <v/>
          </cell>
        </row>
        <row r="21">
          <cell r="C21" t="str">
            <v/>
          </cell>
          <cell r="D21" t="str">
            <v/>
          </cell>
        </row>
        <row r="23">
          <cell r="C23" t="str">
            <v/>
          </cell>
          <cell r="D23" t="str">
            <v/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>
        <row r="13">
          <cell r="C13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гнг"/>
      <sheetName val="январь"/>
      <sheetName val="февраль"/>
      <sheetName val="март"/>
      <sheetName val="1-й кв"/>
      <sheetName val="апрель"/>
      <sheetName val="май"/>
      <sheetName val="июнь"/>
      <sheetName val="2-й кв"/>
      <sheetName val="июль"/>
      <sheetName val="август"/>
      <sheetName val="сентябрь"/>
      <sheetName val="октябрь"/>
      <sheetName val="НОЯБРЬ"/>
      <sheetName val="декабрь"/>
      <sheetName val="3-й кв"/>
      <sheetName val="4-кв"/>
      <sheetName val="год"/>
      <sheetName val="ОборБалФормОтч"/>
      <sheetName val="FES"/>
      <sheetName val="ОТиТБ"/>
      <sheetName val="Статьи"/>
      <sheetName val="Форма2"/>
      <sheetName val="жд тарифы"/>
      <sheetName val="бартер"/>
      <sheetName val="МО 0012"/>
      <sheetName val="поставка сравн13"/>
      <sheetName val="класс"/>
      <sheetName val="ведомость"/>
      <sheetName val="SMSTemp"/>
      <sheetName val="д.7.001"/>
      <sheetName val="Пром1"/>
      <sheetName val="ИзменяемыеДанные"/>
      <sheetName val="1 класс"/>
      <sheetName val="2 класс"/>
      <sheetName val="3 класс"/>
      <sheetName val="4 класс"/>
      <sheetName val="5 класс"/>
      <sheetName val="s"/>
      <sheetName val="t0_name"/>
      <sheetName val="Об-я св-а"/>
      <sheetName val="Лист1"/>
      <sheetName val="Hidden"/>
      <sheetName val="#ССЫЛКА"/>
      <sheetName val="ДДСАБ"/>
      <sheetName val="ДДСККБ"/>
      <sheetName val="TS"/>
      <sheetName val="Cost 99v98"/>
      <sheetName val="из сем"/>
      <sheetName val="СписокТЭП"/>
      <sheetName val="рев дф (1.08.) (3)"/>
      <sheetName val="Лв 1715 (сб)"/>
      <sheetName val="Intercompany transactions"/>
      <sheetName val="1-й_кв"/>
      <sheetName val="2-й_кв"/>
      <sheetName val="3-й_кв"/>
      <sheetName val="жд_тарифы"/>
      <sheetName val="МО_0012"/>
      <sheetName val="д_7_001"/>
      <sheetName val="1_класс"/>
      <sheetName val="2_класс"/>
      <sheetName val="3_класс"/>
      <sheetName val="4_класс"/>
      <sheetName val="5_класс"/>
      <sheetName val="F100-Trial BS"/>
      <sheetName val="I. Прогноз доходов"/>
    </sheetNames>
    <sheetDataSet>
      <sheetData sheetId="0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2</v>
          </cell>
          <cell r="B2" t="str">
            <v>Мясо и субпродукты пищевые мясные</v>
          </cell>
          <cell r="C2">
            <v>561</v>
          </cell>
        </row>
        <row r="3">
          <cell r="A3">
            <v>3</v>
          </cell>
          <cell r="B3" t="str">
            <v>Рыба и др. водные беспозозвоночные</v>
          </cell>
          <cell r="C3">
            <v>572</v>
          </cell>
        </row>
        <row r="4">
          <cell r="A4">
            <v>4</v>
          </cell>
          <cell r="B4" t="str">
            <v>Молоко и молочные,яйца,прод.пищ</v>
          </cell>
          <cell r="C4">
            <v>552</v>
          </cell>
        </row>
        <row r="5">
          <cell r="A5">
            <v>5</v>
          </cell>
          <cell r="B5" t="str">
            <v>Продукты животного происходения не пищ.</v>
          </cell>
          <cell r="C5">
            <v>564</v>
          </cell>
        </row>
        <row r="6">
          <cell r="A6">
            <v>6</v>
          </cell>
          <cell r="B6" t="str">
            <v>Растения живые, цветы</v>
          </cell>
          <cell r="C6" t="str">
            <v>112</v>
          </cell>
        </row>
        <row r="7">
          <cell r="A7">
            <v>7</v>
          </cell>
          <cell r="B7" t="str">
            <v>Овощи,клубни пищевые</v>
          </cell>
          <cell r="C7" t="str">
            <v>041</v>
          </cell>
        </row>
        <row r="8">
          <cell r="A8">
            <v>8</v>
          </cell>
          <cell r="B8" t="str">
            <v>Фрукты съедобные</v>
          </cell>
          <cell r="C8">
            <v>51</v>
          </cell>
        </row>
        <row r="9">
          <cell r="A9">
            <v>9</v>
          </cell>
          <cell r="B9" t="str">
            <v>Кофе,чай,пряности</v>
          </cell>
          <cell r="C9" t="str">
            <v>516</v>
          </cell>
        </row>
        <row r="10">
          <cell r="A10">
            <v>10</v>
          </cell>
          <cell r="B10" t="str">
            <v>Зерно</v>
          </cell>
          <cell r="C10">
            <v>18</v>
          </cell>
        </row>
        <row r="11">
          <cell r="A11">
            <v>11</v>
          </cell>
          <cell r="B11" t="str">
            <v>Продукты муком.производства, солод</v>
          </cell>
          <cell r="C11">
            <v>504</v>
          </cell>
        </row>
        <row r="12">
          <cell r="A12">
            <v>12</v>
          </cell>
          <cell r="B12" t="str">
            <v>Семена,солома,фураж</v>
          </cell>
          <cell r="C12" t="str">
            <v>054</v>
          </cell>
        </row>
        <row r="13">
          <cell r="A13">
            <v>13</v>
          </cell>
          <cell r="B13" t="str">
            <v xml:space="preserve">Шеллак,смолы,экстракты </v>
          </cell>
          <cell r="C13" t="str">
            <v>441</v>
          </cell>
        </row>
        <row r="14">
          <cell r="A14">
            <v>15</v>
          </cell>
          <cell r="B14" t="str">
            <v>Жиры,масла животн. и растит. пищевые</v>
          </cell>
          <cell r="C14" t="str">
            <v>563</v>
          </cell>
        </row>
        <row r="15">
          <cell r="A15">
            <v>16</v>
          </cell>
          <cell r="B15" t="str">
            <v>Изделия из мяса и рыбы</v>
          </cell>
          <cell r="C15" t="str">
            <v>562</v>
          </cell>
        </row>
        <row r="16">
          <cell r="A16">
            <v>17</v>
          </cell>
          <cell r="B16" t="str">
            <v>сахар и конд.изделия из сахара</v>
          </cell>
          <cell r="C16" t="str">
            <v>521</v>
          </cell>
        </row>
        <row r="17">
          <cell r="A17">
            <v>18</v>
          </cell>
          <cell r="B17" t="str">
            <v>Какао и изд. из него</v>
          </cell>
          <cell r="C17">
            <v>514</v>
          </cell>
        </row>
        <row r="18">
          <cell r="A18">
            <v>19</v>
          </cell>
          <cell r="B18" t="str">
            <v>Изд. из зерна,муки, хлебобул.</v>
          </cell>
          <cell r="C18" t="str">
            <v>513</v>
          </cell>
        </row>
        <row r="19">
          <cell r="A19">
            <v>20</v>
          </cell>
          <cell r="B19" t="str">
            <v>изделия из овощей плодов и др. растений</v>
          </cell>
          <cell r="C19" t="str">
            <v>581</v>
          </cell>
        </row>
        <row r="20">
          <cell r="A20">
            <v>21</v>
          </cell>
          <cell r="B20" t="str">
            <v>Продукты пищевые прочие</v>
          </cell>
          <cell r="C20" t="str">
            <v>516</v>
          </cell>
        </row>
        <row r="21">
          <cell r="A21">
            <v>22</v>
          </cell>
          <cell r="B21" t="str">
            <v>Напитки,нап.алкогольные и уксус.</v>
          </cell>
          <cell r="C21">
            <v>593</v>
          </cell>
        </row>
        <row r="22">
          <cell r="A22">
            <v>23</v>
          </cell>
          <cell r="B22" t="str">
            <v>Отходы пищ.пром.корма для животных</v>
          </cell>
          <cell r="C22" t="str">
            <v>542</v>
          </cell>
        </row>
        <row r="23">
          <cell r="A23">
            <v>24</v>
          </cell>
          <cell r="B23" t="str">
            <v>Табак,таб.изделия</v>
          </cell>
          <cell r="C23" t="str">
            <v>072</v>
          </cell>
        </row>
        <row r="24">
          <cell r="A24">
            <v>25</v>
          </cell>
          <cell r="B24" t="str">
            <v>Соль,сера,земля и камени, гипс,известь,цемент</v>
          </cell>
          <cell r="C24" t="str">
            <v>531</v>
          </cell>
        </row>
        <row r="25">
          <cell r="A25">
            <v>26</v>
          </cell>
          <cell r="B25" t="str">
            <v>Руды,шлаки,зола</v>
          </cell>
          <cell r="C25" t="str">
            <v>141</v>
          </cell>
        </row>
        <row r="26">
          <cell r="A26">
            <v>27</v>
          </cell>
          <cell r="B26" t="str">
            <v>Топливо мин.уголь, нефтепродукты</v>
          </cell>
          <cell r="C26" t="str">
            <v>211</v>
          </cell>
        </row>
        <row r="27">
          <cell r="A27">
            <v>28</v>
          </cell>
          <cell r="B27" t="str">
            <v>Продукты неорганической химии</v>
          </cell>
          <cell r="C27" t="str">
            <v>487</v>
          </cell>
        </row>
        <row r="28">
          <cell r="A28">
            <v>29</v>
          </cell>
          <cell r="B28" t="str">
            <v>Продукты органической химии</v>
          </cell>
          <cell r="C28" t="str">
            <v>711</v>
          </cell>
        </row>
        <row r="29">
          <cell r="A29">
            <v>30</v>
          </cell>
          <cell r="B29" t="str">
            <v>Изделия фармацевтические</v>
          </cell>
          <cell r="C29" t="str">
            <v>078</v>
          </cell>
        </row>
        <row r="30">
          <cell r="A30">
            <v>31</v>
          </cell>
          <cell r="B30" t="str">
            <v>Удобрения</v>
          </cell>
          <cell r="C30" t="str">
            <v>433</v>
          </cell>
        </row>
        <row r="31">
          <cell r="A31">
            <v>32</v>
          </cell>
          <cell r="B31" t="str">
            <v>Экстраты, красители,краски,лаки, замазки</v>
          </cell>
          <cell r="C31" t="str">
            <v>466</v>
          </cell>
        </row>
        <row r="32">
          <cell r="A32">
            <v>33</v>
          </cell>
          <cell r="B32" t="str">
            <v>Масла эфирные, изделия парфюмерные</v>
          </cell>
          <cell r="C32" t="str">
            <v>442</v>
          </cell>
        </row>
        <row r="33">
          <cell r="A33">
            <v>34</v>
          </cell>
          <cell r="B33" t="str">
            <v>мыло,сред.моющие, чистящие, воски</v>
          </cell>
          <cell r="C33" t="str">
            <v>756</v>
          </cell>
        </row>
        <row r="34">
          <cell r="A34">
            <v>35</v>
          </cell>
          <cell r="B34" t="str">
            <v>Вещества белковые, ферменты</v>
          </cell>
          <cell r="C34" t="str">
            <v>464</v>
          </cell>
        </row>
        <row r="35">
          <cell r="A35">
            <v>36</v>
          </cell>
          <cell r="B35" t="str">
            <v>Порох,вещества взрывчатые и пиротехнич.</v>
          </cell>
          <cell r="C35" t="str">
            <v>693</v>
          </cell>
        </row>
        <row r="36">
          <cell r="A36">
            <v>37</v>
          </cell>
          <cell r="B36" t="str">
            <v>Фото и кинотовары</v>
          </cell>
          <cell r="C36" t="str">
            <v>462</v>
          </cell>
        </row>
        <row r="37">
          <cell r="A37">
            <v>38</v>
          </cell>
          <cell r="B37" t="str">
            <v xml:space="preserve">Изделия хим.пром. различные </v>
          </cell>
          <cell r="C37" t="str">
            <v>475</v>
          </cell>
        </row>
        <row r="38">
          <cell r="A38">
            <v>39</v>
          </cell>
          <cell r="B38" t="str">
            <v>Пластмассы и изделия из них</v>
          </cell>
          <cell r="C38" t="str">
            <v>461</v>
          </cell>
        </row>
        <row r="39">
          <cell r="A39">
            <v>40</v>
          </cell>
          <cell r="B39" t="str">
            <v>Каучук и изделия из них</v>
          </cell>
          <cell r="C39" t="str">
            <v>451</v>
          </cell>
        </row>
        <row r="40">
          <cell r="A40">
            <v>41</v>
          </cell>
          <cell r="B40" t="str">
            <v>Кожи, шкуры (кроме меховых шкур)</v>
          </cell>
          <cell r="C40" t="str">
            <v>077</v>
          </cell>
        </row>
        <row r="41">
          <cell r="A41">
            <v>42</v>
          </cell>
          <cell r="B41" t="str">
            <v>Изделия из кожи, шорно-седельные</v>
          </cell>
          <cell r="C41" t="str">
            <v>653</v>
          </cell>
        </row>
        <row r="42">
          <cell r="A42">
            <v>44</v>
          </cell>
          <cell r="B42" t="str">
            <v>Древесина и изделия из древесины</v>
          </cell>
          <cell r="C42" t="str">
            <v>081</v>
          </cell>
        </row>
        <row r="43">
          <cell r="A43">
            <v>46</v>
          </cell>
          <cell r="B43" t="str">
            <v xml:space="preserve">Изделия из соломы, альфы, </v>
          </cell>
          <cell r="C43" t="str">
            <v>685</v>
          </cell>
        </row>
        <row r="44">
          <cell r="A44">
            <v>47</v>
          </cell>
          <cell r="B44" t="str">
            <v>масса бумажная из древесины, целлюлоза</v>
          </cell>
          <cell r="C44" t="str">
            <v>131</v>
          </cell>
        </row>
        <row r="45">
          <cell r="A45">
            <v>48</v>
          </cell>
          <cell r="B45" t="str">
            <v>Бумага,картон и изделия из них</v>
          </cell>
          <cell r="C45" t="str">
            <v>132</v>
          </cell>
        </row>
        <row r="46">
          <cell r="A46">
            <v>49</v>
          </cell>
          <cell r="B46" t="str">
            <v>Книги,газеты,репрод.и др. полиграф-кой пром.</v>
          </cell>
          <cell r="C46" t="str">
            <v>671</v>
          </cell>
        </row>
        <row r="47">
          <cell r="A47">
            <v>51</v>
          </cell>
          <cell r="B47" t="str">
            <v>Шерсть, волос животных</v>
          </cell>
          <cell r="C47" t="str">
            <v>076</v>
          </cell>
        </row>
        <row r="48">
          <cell r="A48">
            <v>52</v>
          </cell>
          <cell r="B48" t="str">
            <v>Хлопок</v>
          </cell>
          <cell r="C48" t="str">
            <v>611</v>
          </cell>
        </row>
        <row r="49">
          <cell r="A49">
            <v>53</v>
          </cell>
          <cell r="B49" t="str">
            <v>Материалы текстильные и изделия из них</v>
          </cell>
          <cell r="C49" t="str">
            <v>621</v>
          </cell>
        </row>
        <row r="50">
          <cell r="A50">
            <v>54</v>
          </cell>
          <cell r="B50" t="str">
            <v>Волокна синтетическ. или искуственные</v>
          </cell>
          <cell r="C50" t="str">
            <v>622</v>
          </cell>
        </row>
        <row r="51">
          <cell r="A51">
            <v>55</v>
          </cell>
          <cell r="B51" t="str">
            <v>Волокна</v>
          </cell>
          <cell r="C51" t="str">
            <v>631</v>
          </cell>
        </row>
        <row r="52">
          <cell r="A52">
            <v>56</v>
          </cell>
          <cell r="B52" t="str">
            <v>Вата,войлок,ватин</v>
          </cell>
          <cell r="C52" t="str">
            <v>626</v>
          </cell>
        </row>
        <row r="53">
          <cell r="A53">
            <v>57</v>
          </cell>
          <cell r="B53" t="str">
            <v>Ковры,покрытия напольные.</v>
          </cell>
          <cell r="C53" t="str">
            <v>685</v>
          </cell>
        </row>
        <row r="54">
          <cell r="A54">
            <v>58</v>
          </cell>
          <cell r="B54" t="str">
            <v>Ткани специальные, кружева, габелены</v>
          </cell>
          <cell r="C54" t="str">
            <v>631</v>
          </cell>
        </row>
        <row r="55">
          <cell r="A55">
            <v>59</v>
          </cell>
          <cell r="B55" t="str">
            <v>Ткани пропитанные, окрашенные технич.</v>
          </cell>
          <cell r="C55" t="str">
            <v>626</v>
          </cell>
        </row>
        <row r="56">
          <cell r="A56">
            <v>60</v>
          </cell>
          <cell r="B56" t="str">
            <v>Изделия трикотажные и вязаные</v>
          </cell>
          <cell r="C56" t="str">
            <v>633</v>
          </cell>
        </row>
        <row r="57">
          <cell r="A57">
            <v>61</v>
          </cell>
          <cell r="B57" t="str">
            <v xml:space="preserve">Одежда тикотажная </v>
          </cell>
          <cell r="C57" t="str">
            <v>633</v>
          </cell>
        </row>
        <row r="58">
          <cell r="A58">
            <v>62</v>
          </cell>
          <cell r="B58" t="str">
            <v>Одежда кроме трикот.</v>
          </cell>
          <cell r="C58" t="str">
            <v>634</v>
          </cell>
        </row>
        <row r="59">
          <cell r="A59">
            <v>63</v>
          </cell>
          <cell r="B59" t="str">
            <v>Изделия текстильные готовые</v>
          </cell>
          <cell r="C59" t="str">
            <v>632</v>
          </cell>
        </row>
        <row r="60">
          <cell r="A60">
            <v>64</v>
          </cell>
          <cell r="B60" t="str">
            <v>Обувь, гамаши и аналог.</v>
          </cell>
          <cell r="C60" t="str">
            <v>654</v>
          </cell>
        </row>
        <row r="61">
          <cell r="A61">
            <v>68</v>
          </cell>
          <cell r="B61" t="str">
            <v>Изделия из камня, гипса, цемента</v>
          </cell>
          <cell r="C61" t="str">
            <v>264</v>
          </cell>
        </row>
        <row r="62">
          <cell r="A62">
            <v>69</v>
          </cell>
          <cell r="B62" t="str">
            <v>Изделия керамические</v>
          </cell>
          <cell r="C62" t="str">
            <v>268</v>
          </cell>
        </row>
        <row r="63">
          <cell r="A63">
            <v>70</v>
          </cell>
          <cell r="B63" t="str">
            <v>Стекло и изделия из него</v>
          </cell>
          <cell r="C63" t="str">
            <v>267</v>
          </cell>
        </row>
        <row r="64">
          <cell r="A64">
            <v>72</v>
          </cell>
          <cell r="B64" t="str">
            <v>Железо и сталь</v>
          </cell>
          <cell r="C64" t="str">
            <v>411</v>
          </cell>
        </row>
        <row r="65">
          <cell r="A65">
            <v>73</v>
          </cell>
          <cell r="B65" t="str">
            <v>Изделия из железа и стали</v>
          </cell>
          <cell r="C65" t="str">
            <v>323</v>
          </cell>
        </row>
        <row r="66">
          <cell r="A66">
            <v>74</v>
          </cell>
          <cell r="B66" t="str">
            <v>Медь и изделия из нее</v>
          </cell>
          <cell r="C66" t="str">
            <v>333</v>
          </cell>
        </row>
        <row r="67">
          <cell r="A67">
            <v>76</v>
          </cell>
          <cell r="B67" t="str">
            <v>Алюминий и изделия из него</v>
          </cell>
          <cell r="C67" t="str">
            <v>416</v>
          </cell>
        </row>
        <row r="68">
          <cell r="A68">
            <v>78</v>
          </cell>
          <cell r="B68" t="str">
            <v>Свинец и изделия из него</v>
          </cell>
          <cell r="C68" t="str">
            <v>416</v>
          </cell>
        </row>
        <row r="69">
          <cell r="A69">
            <v>79</v>
          </cell>
          <cell r="B69" t="str">
            <v>Цинк и изделия из него</v>
          </cell>
          <cell r="C69" t="str">
            <v>331</v>
          </cell>
        </row>
        <row r="70">
          <cell r="A70">
            <v>81</v>
          </cell>
          <cell r="B70" t="str">
            <v>Металлы цветные прочие</v>
          </cell>
          <cell r="C70" t="str">
            <v>331</v>
          </cell>
        </row>
        <row r="71">
          <cell r="A71">
            <v>82</v>
          </cell>
          <cell r="B71" t="str">
            <v>Инструменты, изделия режущие</v>
          </cell>
          <cell r="C71" t="str">
            <v>411</v>
          </cell>
        </row>
        <row r="72">
          <cell r="A72">
            <v>83</v>
          </cell>
          <cell r="B72" t="str">
            <v>Изделия различные из неблагородных металлов</v>
          </cell>
          <cell r="C72" t="str">
            <v>415</v>
          </cell>
        </row>
        <row r="73">
          <cell r="A73">
            <v>84</v>
          </cell>
          <cell r="B73" t="str">
            <v>Реакторы ядерные, котлы, машины и мех.уст-ва</v>
          </cell>
          <cell r="C73" t="str">
            <v>351</v>
          </cell>
        </row>
        <row r="74">
          <cell r="A74">
            <v>85</v>
          </cell>
          <cell r="B74" t="str">
            <v>Электротехнические  изделия</v>
          </cell>
          <cell r="C74" t="str">
            <v>404</v>
          </cell>
        </row>
        <row r="75">
          <cell r="A75">
            <v>86</v>
          </cell>
          <cell r="B75" t="str">
            <v>Состав подвижной рельсовый и материалы ж.д.</v>
          </cell>
          <cell r="C75" t="str">
            <v>422</v>
          </cell>
        </row>
        <row r="76">
          <cell r="A76">
            <v>87</v>
          </cell>
          <cell r="B76" t="str">
            <v>Тягачи,автомобили и др. тран-ные средства</v>
          </cell>
          <cell r="C76" t="str">
            <v>381</v>
          </cell>
        </row>
        <row r="77">
          <cell r="A77">
            <v>89</v>
          </cell>
          <cell r="B77" t="str">
            <v>Суда,лодки и др. плавучие средства</v>
          </cell>
          <cell r="C77" t="str">
            <v>391</v>
          </cell>
        </row>
        <row r="78">
          <cell r="A78">
            <v>90</v>
          </cell>
          <cell r="B78" t="str">
            <v xml:space="preserve">Аппараты, оборудование и инструменты </v>
          </cell>
          <cell r="C78" t="str">
            <v>401</v>
          </cell>
        </row>
        <row r="79">
          <cell r="A79">
            <v>92</v>
          </cell>
          <cell r="B79" t="str">
            <v>музыкальные инструменты и их части.</v>
          </cell>
          <cell r="C79" t="str">
            <v>681</v>
          </cell>
        </row>
        <row r="80">
          <cell r="A80">
            <v>93</v>
          </cell>
          <cell r="B80" t="str">
            <v>Оружие,боеприпасы их части</v>
          </cell>
          <cell r="C80" t="str">
            <v>682</v>
          </cell>
        </row>
        <row r="81">
          <cell r="A81">
            <v>94</v>
          </cell>
          <cell r="B81" t="str">
            <v>Мебель</v>
          </cell>
          <cell r="C81" t="str">
            <v>127</v>
          </cell>
        </row>
        <row r="82">
          <cell r="A82">
            <v>95</v>
          </cell>
          <cell r="B82" t="str">
            <v>Игрушки,игры и тд.товары для досуга</v>
          </cell>
          <cell r="C82" t="str">
            <v>683</v>
          </cell>
        </row>
        <row r="83">
          <cell r="A83">
            <v>96</v>
          </cell>
          <cell r="B83" t="str">
            <v>Товары различные</v>
          </cell>
          <cell r="C83" t="str">
            <v>641</v>
          </cell>
        </row>
        <row r="84">
          <cell r="A84">
            <v>99</v>
          </cell>
          <cell r="B84" t="str">
            <v>Контейнеры большой грузоподьемности</v>
          </cell>
          <cell r="C84" t="str">
            <v>391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СПгнг"/>
      <sheetName val="2.2 ОтклОТМ"/>
      <sheetName val="1.3.2 ОТМ"/>
      <sheetName val="Предпр"/>
      <sheetName val="ЦентрЗатр"/>
      <sheetName val="ЕдИзм"/>
      <sheetName val="жд тарифы"/>
      <sheetName val="МО 0012"/>
      <sheetName val="ОборБалФормОтч"/>
      <sheetName val="Добыча нефти4"/>
      <sheetName val="поставка сравн13"/>
      <sheetName val="Статьи ТЭП_старая структура"/>
      <sheetName val="ОТиТБ"/>
      <sheetName val="I. Прогноз доходов"/>
      <sheetName val="Notes IS"/>
      <sheetName val="1NK"/>
      <sheetName val="Input TD"/>
      <sheetName val="#ССЫЛКА"/>
      <sheetName val="бартер"/>
      <sheetName val="Prelim Cost"/>
      <sheetName val="Сверка"/>
      <sheetName val="t0_name"/>
      <sheetName val="ИД"/>
      <sheetName val="Отпуск продукции"/>
      <sheetName val="1 класс"/>
      <sheetName val="2 класс"/>
      <sheetName val="3 класс"/>
      <sheetName val="4 класс"/>
      <sheetName val="5 класс"/>
      <sheetName val="спецпит,проездн."/>
      <sheetName val="13 NGDO"/>
      <sheetName val="1"/>
      <sheetName val="MS"/>
      <sheetName val="табель"/>
      <sheetName val="FES"/>
      <sheetName val="14.1.2.2.(Услуги связи)"/>
      <sheetName val="Баланс"/>
      <sheetName val="10 БО (kzt)"/>
      <sheetName val="Форма1"/>
      <sheetName val="Сеть"/>
      <sheetName val="общие данные"/>
      <sheetName val="Бюджет"/>
      <sheetName val="Лист1"/>
      <sheetName val="2_2_ОтклОТМ"/>
      <sheetName val="1_3_2_ОТМ"/>
      <sheetName val="1кв. "/>
      <sheetName val="2кв."/>
      <sheetName val="смета"/>
      <sheetName val="Cash flow 2011"/>
      <sheetName val="Штатное 2012-2015"/>
      <sheetName val="Loans out"/>
      <sheetName val="МодельППП (Свод)"/>
      <sheetName val="Sheet5"/>
      <sheetName val="VLOOKUP"/>
      <sheetName val="INPUTMASTER"/>
      <sheetName val="КБ"/>
      <sheetName val="АТиК"/>
      <sheetName val="Способ закупки"/>
      <sheetName val="Потребители"/>
      <sheetName val="Блоки"/>
      <sheetName val="Сдача "/>
      <sheetName val="Datasheet"/>
      <sheetName val="Пр2"/>
      <sheetName val="ввод-вывод ОС авг2004- 2005"/>
      <sheetName val="Форма3.6"/>
      <sheetName val="элементы"/>
      <sheetName val="5NK "/>
      <sheetName val="L-1"/>
      <sheetName val="Нефть"/>
      <sheetName val="флормиро"/>
      <sheetName val="из сем"/>
      <sheetName val="ПРОГНОЗ_1"/>
      <sheetName val="  2.3.2"/>
      <sheetName val="PL12"/>
    </sheetNames>
    <sheetDataSet>
      <sheetData sheetId="0" refreshError="1">
        <row r="1">
          <cell r="A1" t="str">
            <v>КодПок</v>
          </cell>
          <cell r="B1" t="str">
            <v>НаимПок</v>
          </cell>
          <cell r="C1" t="str">
            <v>КодЕдИзм</v>
          </cell>
        </row>
        <row r="2">
          <cell r="A2" t="str">
            <v>1</v>
          </cell>
          <cell r="B2" t="str">
            <v>Объем добычи нефти и газоконденсата</v>
          </cell>
          <cell r="C2" t="str">
            <v>31</v>
          </cell>
        </row>
        <row r="3">
          <cell r="A3" t="str">
            <v>1.1</v>
          </cell>
          <cell r="B3" t="str">
            <v>Поставка нефти</v>
          </cell>
          <cell r="C3" t="str">
            <v>31</v>
          </cell>
        </row>
        <row r="4">
          <cell r="A4" t="str">
            <v>1.1.1</v>
          </cell>
          <cell r="B4" t="str">
            <v xml:space="preserve">  в т.ч.  Внутренний рынок</v>
          </cell>
          <cell r="C4" t="str">
            <v>31</v>
          </cell>
        </row>
        <row r="5">
          <cell r="A5" t="str">
            <v>1.1.2</v>
          </cell>
          <cell r="B5" t="str">
            <v xml:space="preserve">           Дальнее зарубежье</v>
          </cell>
          <cell r="C5" t="str">
            <v>31</v>
          </cell>
        </row>
        <row r="6">
          <cell r="A6" t="str">
            <v>1.1.3</v>
          </cell>
          <cell r="B6" t="str">
            <v xml:space="preserve">           Ближнее зарубежье</v>
          </cell>
          <cell r="C6" t="str">
            <v>31</v>
          </cell>
        </row>
        <row r="7">
          <cell r="A7" t="str">
            <v>10</v>
          </cell>
          <cell r="B7" t="str">
            <v>Объем реализации природного газа</v>
          </cell>
          <cell r="C7" t="str">
            <v>42</v>
          </cell>
        </row>
        <row r="8">
          <cell r="A8" t="str">
            <v>11</v>
          </cell>
          <cell r="B8" t="str">
            <v>Средняя цена 1 т.  Нефти</v>
          </cell>
          <cell r="C8" t="str">
            <v>10</v>
          </cell>
        </row>
        <row r="9">
          <cell r="A9" t="str">
            <v>12</v>
          </cell>
          <cell r="B9" t="str">
            <v>Себестоимость добычи      1 т. нефти</v>
          </cell>
          <cell r="C9" t="str">
            <v>10</v>
          </cell>
        </row>
        <row r="10">
          <cell r="A10" t="str">
            <v>13</v>
          </cell>
          <cell r="B10" t="str">
            <v>Среднесписочная численность</v>
          </cell>
          <cell r="C10" t="str">
            <v>70</v>
          </cell>
        </row>
        <row r="11">
          <cell r="A11" t="str">
            <v>14</v>
          </cell>
          <cell r="B11" t="str">
            <v>Среднемесячная заработная плата</v>
          </cell>
          <cell r="C11" t="str">
            <v>10</v>
          </cell>
        </row>
        <row r="12">
          <cell r="A12" t="str">
            <v>15</v>
          </cell>
          <cell r="B12" t="str">
            <v>Затраты на 1 т</v>
          </cell>
          <cell r="C12" t="str">
            <v>10</v>
          </cell>
        </row>
        <row r="13">
          <cell r="A13" t="str">
            <v>15.1</v>
          </cell>
          <cell r="B13" t="str">
            <v xml:space="preserve">  в т.ч. производственная себестоимость</v>
          </cell>
          <cell r="C13" t="str">
            <v>10</v>
          </cell>
        </row>
        <row r="14">
          <cell r="A14" t="str">
            <v>2</v>
          </cell>
          <cell r="B14" t="str">
            <v>Доп.задание по добыче нефти</v>
          </cell>
          <cell r="C14" t="str">
            <v>31</v>
          </cell>
        </row>
        <row r="15">
          <cell r="A15" t="str">
            <v>20</v>
          </cell>
          <cell r="B15" t="str">
            <v>Доходы</v>
          </cell>
          <cell r="C15" t="str">
            <v>12</v>
          </cell>
        </row>
        <row r="16">
          <cell r="A16" t="str">
            <v>21</v>
          </cell>
          <cell r="B16" t="str">
            <v>Затраты</v>
          </cell>
          <cell r="C16" t="str">
            <v>12</v>
          </cell>
        </row>
        <row r="17">
          <cell r="A17" t="str">
            <v>21.1</v>
          </cell>
          <cell r="B17" t="str">
            <v xml:space="preserve"> В т.ч производственная себестоимость</v>
          </cell>
          <cell r="C17" t="str">
            <v>12</v>
          </cell>
        </row>
        <row r="18">
          <cell r="A18" t="str">
            <v>21.1.1</v>
          </cell>
          <cell r="B18" t="str">
            <v xml:space="preserve">   Расходы периода</v>
          </cell>
          <cell r="C18" t="str">
            <v>12</v>
          </cell>
        </row>
        <row r="19">
          <cell r="A19" t="str">
            <v>21.1.1.1</v>
          </cell>
          <cell r="B19" t="str">
            <v xml:space="preserve">     в т.ч административные и общехозяйственные расходы</v>
          </cell>
          <cell r="C19" t="str">
            <v>12</v>
          </cell>
        </row>
        <row r="20">
          <cell r="A20" t="str">
            <v>21.1.1.1.1</v>
          </cell>
          <cell r="B20" t="str">
            <v xml:space="preserve">        в т.ч административные расходы</v>
          </cell>
          <cell r="C20" t="str">
            <v>12</v>
          </cell>
        </row>
        <row r="21">
          <cell r="A21" t="str">
            <v>22</v>
          </cell>
          <cell r="B21" t="str">
            <v>Чистый доход</v>
          </cell>
          <cell r="C21" t="str">
            <v>12</v>
          </cell>
        </row>
        <row r="22">
          <cell r="A22" t="str">
            <v>23</v>
          </cell>
          <cell r="B22" t="str">
            <v>Внесено платежей в бюджет и внебюдж. Фонды</v>
          </cell>
          <cell r="C22" t="str">
            <v>12</v>
          </cell>
        </row>
        <row r="23">
          <cell r="A23" t="str">
            <v>24</v>
          </cell>
          <cell r="B23" t="str">
            <v>Дебиторская задолженность</v>
          </cell>
          <cell r="C23" t="str">
            <v>12</v>
          </cell>
        </row>
        <row r="24">
          <cell r="A24" t="str">
            <v>25</v>
          </cell>
          <cell r="B24" t="str">
            <v>Кредиторская задолженность</v>
          </cell>
          <cell r="C24" t="str">
            <v>12</v>
          </cell>
        </row>
        <row r="25">
          <cell r="A25" t="str">
            <v>25.1</v>
          </cell>
          <cell r="B25" t="str">
            <v xml:space="preserve">      в т.ч.     перед   бюджетом</v>
          </cell>
          <cell r="C25" t="str">
            <v>12</v>
          </cell>
        </row>
        <row r="26">
          <cell r="A26" t="str">
            <v>25.2</v>
          </cell>
          <cell r="B26" t="str">
            <v xml:space="preserve">                   по зарплате</v>
          </cell>
          <cell r="C26" t="str">
            <v>12</v>
          </cell>
        </row>
        <row r="27">
          <cell r="A27" t="str">
            <v>26</v>
          </cell>
          <cell r="B27" t="str">
            <v>Капвложения - всего</v>
          </cell>
          <cell r="C27" t="str">
            <v>12</v>
          </cell>
        </row>
        <row r="28">
          <cell r="A28" t="str">
            <v>26.1</v>
          </cell>
          <cell r="B28" t="str">
            <v>Капвложения за счет собственных средств</v>
          </cell>
          <cell r="C28" t="str">
            <v>12</v>
          </cell>
        </row>
        <row r="29">
          <cell r="A29" t="str">
            <v>26.1.1</v>
          </cell>
          <cell r="B29" t="str">
            <v>в т.ч. в производство</v>
          </cell>
          <cell r="C29" t="str">
            <v>12</v>
          </cell>
        </row>
        <row r="30">
          <cell r="A30" t="str">
            <v>26.1.2</v>
          </cell>
          <cell r="B30" t="str">
            <v>в соц.сферу и др.непроизводственные</v>
          </cell>
          <cell r="C30" t="str">
            <v>12</v>
          </cell>
        </row>
        <row r="31">
          <cell r="A31" t="str">
            <v>26.2</v>
          </cell>
          <cell r="B31" t="str">
            <v>Капвложения за счет заемных средств</v>
          </cell>
          <cell r="C31" t="str">
            <v>12</v>
          </cell>
        </row>
        <row r="32">
          <cell r="A32" t="str">
            <v>26.2.1</v>
          </cell>
          <cell r="B32" t="str">
            <v>в т.ч. в производство</v>
          </cell>
          <cell r="C32" t="str">
            <v>12</v>
          </cell>
        </row>
        <row r="33">
          <cell r="A33" t="str">
            <v>26.2.2</v>
          </cell>
          <cell r="B33" t="str">
            <v>в соц.сферу и др.непроизводственные</v>
          </cell>
          <cell r="C33" t="str">
            <v>12</v>
          </cell>
        </row>
        <row r="34">
          <cell r="A34" t="str">
            <v>3</v>
          </cell>
          <cell r="B34" t="str">
            <v>Объем добычи газа</v>
          </cell>
          <cell r="C34" t="str">
            <v>42</v>
          </cell>
        </row>
        <row r="35">
          <cell r="A35" t="str">
            <v>4</v>
          </cell>
          <cell r="B35" t="str">
            <v>Объем  переработки</v>
          </cell>
          <cell r="C35" t="str">
            <v>31</v>
          </cell>
        </row>
        <row r="36">
          <cell r="A36" t="str">
            <v>5</v>
          </cell>
          <cell r="B36" t="str">
            <v>Объем траспортировки нефти</v>
          </cell>
          <cell r="C36" t="str">
            <v>31</v>
          </cell>
        </row>
        <row r="37">
          <cell r="A37" t="str">
            <v>6</v>
          </cell>
          <cell r="B37" t="str">
            <v>Объем грузооборота нефти</v>
          </cell>
          <cell r="C37" t="str">
            <v>31</v>
          </cell>
        </row>
        <row r="38">
          <cell r="A38" t="str">
            <v>7</v>
          </cell>
          <cell r="B38" t="str">
            <v>Поставка воды</v>
          </cell>
          <cell r="C38" t="str">
            <v>41</v>
          </cell>
        </row>
        <row r="39">
          <cell r="A39" t="str">
            <v>8</v>
          </cell>
          <cell r="B39" t="str">
            <v>Объем траспортировки газа</v>
          </cell>
          <cell r="C39" t="str">
            <v>42</v>
          </cell>
        </row>
        <row r="40">
          <cell r="A40" t="str">
            <v>9</v>
          </cell>
          <cell r="B40" t="str">
            <v>Объем траспортировки грузов морем</v>
          </cell>
          <cell r="C40" t="str">
            <v>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SMSTemp"/>
      <sheetName val="предприятия"/>
      <sheetName val="МО 0012"/>
      <sheetName val="д.7.001"/>
      <sheetName val="СписокТЭП"/>
      <sheetName val="Форма2"/>
      <sheetName val="СПгнг"/>
      <sheetName val="класс"/>
      <sheetName val="#ССЫЛКА"/>
      <sheetName val="FES"/>
      <sheetName val="из сем"/>
      <sheetName val="Пр3"/>
      <sheetName val="База"/>
      <sheetName val="поставка сравн13"/>
      <sheetName val="t0_name"/>
      <sheetName val="OBL_CRED_30-06-97.XLS"/>
      <sheetName val="ОборБалФормОтч"/>
      <sheetName val="ТитулЛистОтч"/>
      <sheetName val="справка"/>
      <sheetName val="Лв 1715 (сб)"/>
      <sheetName val="ИзменяемыеДанные"/>
      <sheetName val="ДДСАБ"/>
      <sheetName val="ДДСККБ"/>
      <sheetName val="P&amp;L"/>
      <sheetName val="Provisions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10Cash"/>
      <sheetName val="Rollforward"/>
      <sheetName val="ниигкр"/>
      <sheetName val="ОТиТБ"/>
      <sheetName val="факт 2005 г."/>
      <sheetName val="Лист2"/>
      <sheetName val="Water trucking 2005"/>
      <sheetName val="Ввод"/>
      <sheetName val="2в"/>
      <sheetName val="I KEY INFORMATION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а"/>
      <sheetName val="классы"/>
      <sheetName val="1-й кв"/>
      <sheetName val="2-й кв"/>
      <sheetName val="3-й кв"/>
      <sheetName val="4-й кв"/>
      <sheetName val="1 полуг"/>
      <sheetName val="2 полуг"/>
      <sheetName val="год 2001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класс"/>
      <sheetName val="Форма2"/>
      <sheetName val="A4.100"/>
      <sheetName val="ЦО-12-01"/>
      <sheetName val="Баланс"/>
      <sheetName val="коэфф"/>
      <sheetName val="СПгнг"/>
      <sheetName val="LME_prices"/>
      <sheetName val="ИзменяемыеДанные"/>
      <sheetName val="ДДСАБ"/>
      <sheetName val="ДДСККБ"/>
      <sheetName val="FS-97"/>
      <sheetName val="предприятия"/>
      <sheetName val="рев на 09.06."/>
      <sheetName val="факт 2005 г."/>
      <sheetName val="ОТиТБ"/>
      <sheetName val="зоны"/>
      <sheetName val="UNITPRICES"/>
      <sheetName val="Добыча нефти4"/>
      <sheetName val="поставка сравн13"/>
      <sheetName val="кап_затраты"/>
      <sheetName val="Test of FA Installation"/>
      <sheetName val="Additions"/>
      <sheetName val="1-й_кв"/>
      <sheetName val="2-й_кв"/>
      <sheetName val="3-й_кв"/>
      <sheetName val="4-й_кв"/>
      <sheetName val="1_полуг"/>
      <sheetName val="2_полуг"/>
      <sheetName val="год_2001"/>
      <sheetName val="A4_100"/>
      <sheetName val="XLR_NoRangeSheet"/>
      <sheetName val="МО 0012"/>
      <sheetName val="Форма1"/>
    </sheetNames>
    <sheetDataSet>
      <sheetData sheetId="0" refreshError="1">
        <row r="1">
          <cell r="A1" t="str">
            <v>Группа</v>
          </cell>
          <cell r="B1" t="str">
            <v>Наименование</v>
          </cell>
          <cell r="C1" t="str">
            <v>Класс</v>
          </cell>
        </row>
        <row r="2">
          <cell r="A2">
            <v>758</v>
          </cell>
          <cell r="B2" t="str">
            <v>Химикаты прочие</v>
          </cell>
          <cell r="C2">
            <v>3</v>
          </cell>
        </row>
        <row r="3">
          <cell r="A3">
            <v>757</v>
          </cell>
          <cell r="B3" t="str">
            <v>Химикаты прочие</v>
          </cell>
          <cell r="C3">
            <v>3</v>
          </cell>
        </row>
        <row r="4">
          <cell r="A4">
            <v>756</v>
          </cell>
          <cell r="B4" t="str">
            <v>Синтетические моющие средства</v>
          </cell>
          <cell r="C4">
            <v>3</v>
          </cell>
        </row>
        <row r="5">
          <cell r="A5">
            <v>755</v>
          </cell>
          <cell r="B5" t="str">
            <v>Химикаты фотографические</v>
          </cell>
          <cell r="C5">
            <v>3</v>
          </cell>
        </row>
        <row r="6">
          <cell r="A6">
            <v>754</v>
          </cell>
          <cell r="B6" t="str">
            <v>Растворители, флотореагенты</v>
          </cell>
          <cell r="C6">
            <v>3</v>
          </cell>
        </row>
        <row r="7">
          <cell r="A7">
            <v>753</v>
          </cell>
          <cell r="B7" t="str">
            <v>Поверхностно-активные препараты</v>
          </cell>
          <cell r="C7">
            <v>3</v>
          </cell>
        </row>
        <row r="8">
          <cell r="A8">
            <v>752</v>
          </cell>
          <cell r="B8" t="str">
            <v>Пластификаторы и пенообразователи</v>
          </cell>
          <cell r="C8">
            <v>3</v>
          </cell>
        </row>
        <row r="9">
          <cell r="A9">
            <v>751</v>
          </cell>
          <cell r="B9" t="str">
            <v>Пестициды</v>
          </cell>
          <cell r="C9">
            <v>3</v>
          </cell>
        </row>
        <row r="10">
          <cell r="A10">
            <v>742</v>
          </cell>
          <cell r="B10" t="str">
            <v>Прочие органические соединения</v>
          </cell>
          <cell r="C10">
            <v>3</v>
          </cell>
        </row>
        <row r="11">
          <cell r="A11">
            <v>732</v>
          </cell>
          <cell r="B11" t="str">
            <v>Нитросоединения</v>
          </cell>
          <cell r="C11">
            <v>3</v>
          </cell>
        </row>
        <row r="12">
          <cell r="A12">
            <v>731</v>
          </cell>
          <cell r="B12" t="str">
            <v>Амины,амиды и их производные (азотные соед)</v>
          </cell>
          <cell r="C12">
            <v>3</v>
          </cell>
        </row>
        <row r="13">
          <cell r="A13">
            <v>726</v>
          </cell>
          <cell r="B13" t="str">
            <v>Оксиды,пероксиды</v>
          </cell>
          <cell r="C13">
            <v>3</v>
          </cell>
        </row>
        <row r="14">
          <cell r="A14">
            <v>725</v>
          </cell>
          <cell r="B14" t="str">
            <v xml:space="preserve">Эфиры и ацетали </v>
          </cell>
          <cell r="C14">
            <v>3</v>
          </cell>
        </row>
        <row r="15">
          <cell r="A15">
            <v>724</v>
          </cell>
          <cell r="B15" t="str">
            <v>Кислоты органические и их соли</v>
          </cell>
          <cell r="C15">
            <v>3</v>
          </cell>
        </row>
        <row r="16">
          <cell r="A16">
            <v>723</v>
          </cell>
          <cell r="B16" t="str">
            <v>Альдегиды, кетоны и ангидриды</v>
          </cell>
          <cell r="C16">
            <v>3</v>
          </cell>
        </row>
        <row r="17">
          <cell r="A17">
            <v>722</v>
          </cell>
          <cell r="B17" t="str">
            <v>Фенолы,фенолоспирты и их производные</v>
          </cell>
          <cell r="C17">
            <v>3</v>
          </cell>
        </row>
        <row r="18">
          <cell r="A18">
            <v>721</v>
          </cell>
          <cell r="B18" t="str">
            <v>Спирты и их производные (органические)</v>
          </cell>
          <cell r="C18">
            <v>3</v>
          </cell>
        </row>
        <row r="19">
          <cell r="A19">
            <v>713</v>
          </cell>
          <cell r="B19" t="str">
            <v>Производные углеводородов прочие</v>
          </cell>
          <cell r="C19">
            <v>3</v>
          </cell>
        </row>
        <row r="20">
          <cell r="A20">
            <v>712</v>
          </cell>
          <cell r="B20" t="str">
            <v>Галогенопроизводственные углеводороды</v>
          </cell>
          <cell r="C20">
            <v>3</v>
          </cell>
        </row>
        <row r="21">
          <cell r="A21">
            <v>711</v>
          </cell>
          <cell r="B21" t="str">
            <v>Углеводороды</v>
          </cell>
          <cell r="C21">
            <v>3</v>
          </cell>
        </row>
        <row r="22">
          <cell r="A22">
            <v>693</v>
          </cell>
          <cell r="B22" t="str">
            <v>Грузы для которых не установлен отдельный тариф</v>
          </cell>
          <cell r="C22">
            <v>2</v>
          </cell>
        </row>
        <row r="23">
          <cell r="A23">
            <v>692</v>
          </cell>
          <cell r="B23" t="str">
            <v>Утиль сырье</v>
          </cell>
          <cell r="C23">
            <v>3</v>
          </cell>
        </row>
        <row r="24">
          <cell r="A24">
            <v>691</v>
          </cell>
          <cell r="B24" t="str">
            <v>Домашние вещи</v>
          </cell>
          <cell r="C24">
            <v>2</v>
          </cell>
        </row>
        <row r="25">
          <cell r="A25">
            <v>685</v>
          </cell>
          <cell r="B25" t="str">
            <v>Изделия из камыша, лозы, лыка</v>
          </cell>
          <cell r="C25">
            <v>3</v>
          </cell>
        </row>
        <row r="26">
          <cell r="A26">
            <v>684</v>
          </cell>
          <cell r="B26" t="str">
            <v>Принадлежности школьно-писменные и канц</v>
          </cell>
          <cell r="C26">
            <v>2</v>
          </cell>
        </row>
        <row r="27">
          <cell r="A27">
            <v>683</v>
          </cell>
          <cell r="B27" t="str">
            <v>Игры, игрушки</v>
          </cell>
          <cell r="C27">
            <v>3</v>
          </cell>
        </row>
        <row r="28">
          <cell r="A28">
            <v>682</v>
          </cell>
          <cell r="B28" t="str">
            <v>Инвентарь спортивный</v>
          </cell>
          <cell r="C28">
            <v>3</v>
          </cell>
        </row>
        <row r="29">
          <cell r="A29">
            <v>681</v>
          </cell>
          <cell r="B29" t="str">
            <v>Инструменты музыкальные</v>
          </cell>
          <cell r="C29">
            <v>3</v>
          </cell>
        </row>
        <row r="30">
          <cell r="A30">
            <v>671</v>
          </cell>
          <cell r="B30" t="str">
            <v>Книги, брошюры, газеты,журналы и т.д.</v>
          </cell>
          <cell r="C30">
            <v>3</v>
          </cell>
        </row>
        <row r="31">
          <cell r="A31">
            <v>662</v>
          </cell>
          <cell r="B31" t="str">
            <v>Тара стеклянная</v>
          </cell>
          <cell r="C31">
            <v>2</v>
          </cell>
        </row>
        <row r="32">
          <cell r="A32">
            <v>661</v>
          </cell>
          <cell r="B32" t="str">
            <v>Посуда и другие изделия стеклянные</v>
          </cell>
          <cell r="C32">
            <v>3</v>
          </cell>
        </row>
        <row r="33">
          <cell r="A33">
            <v>654</v>
          </cell>
          <cell r="B33" t="str">
            <v>Обувь</v>
          </cell>
          <cell r="C33">
            <v>3</v>
          </cell>
        </row>
        <row r="34">
          <cell r="A34">
            <v>653</v>
          </cell>
          <cell r="B34" t="str">
            <v>Изделия из кожи, волоса, щетины</v>
          </cell>
          <cell r="C34">
            <v>3</v>
          </cell>
        </row>
        <row r="35">
          <cell r="A35">
            <v>652</v>
          </cell>
          <cell r="B35" t="str">
            <v>кожа искуственная</v>
          </cell>
          <cell r="C35">
            <v>3</v>
          </cell>
        </row>
        <row r="36">
          <cell r="A36">
            <v>651</v>
          </cell>
          <cell r="B36" t="str">
            <v>Меха, кожи и шкуры выделанные</v>
          </cell>
          <cell r="C36">
            <v>3</v>
          </cell>
        </row>
        <row r="37">
          <cell r="A37">
            <v>641</v>
          </cell>
          <cell r="B37" t="str">
            <v>Галантирея и изделия ювелирные</v>
          </cell>
          <cell r="C37">
            <v>3</v>
          </cell>
        </row>
        <row r="38">
          <cell r="A38">
            <v>635</v>
          </cell>
          <cell r="B38" t="str">
            <v>Ковры и изделия ковровые</v>
          </cell>
          <cell r="C38">
            <v>3</v>
          </cell>
        </row>
        <row r="39">
          <cell r="A39">
            <v>634</v>
          </cell>
          <cell r="B39" t="str">
            <v>Изделия швейные</v>
          </cell>
          <cell r="C39">
            <v>3</v>
          </cell>
        </row>
        <row r="40">
          <cell r="A40">
            <v>633</v>
          </cell>
          <cell r="B40" t="str">
            <v>Изделия трикотажные</v>
          </cell>
          <cell r="C40">
            <v>3</v>
          </cell>
        </row>
        <row r="41">
          <cell r="A41">
            <v>632</v>
          </cell>
          <cell r="B41" t="str">
            <v>Прочие изделия швейной и текстильн. Пром.</v>
          </cell>
          <cell r="C41">
            <v>3</v>
          </cell>
        </row>
        <row r="42">
          <cell r="A42">
            <v>631</v>
          </cell>
          <cell r="B42" t="str">
            <v>Ткани</v>
          </cell>
          <cell r="C42">
            <v>3</v>
          </cell>
        </row>
        <row r="43">
          <cell r="A43">
            <v>626</v>
          </cell>
          <cell r="B43" t="str">
            <v>Войлок и изделия войлочные</v>
          </cell>
          <cell r="C43">
            <v>3</v>
          </cell>
        </row>
        <row r="44">
          <cell r="A44">
            <v>625</v>
          </cell>
          <cell r="B44" t="str">
            <v>Вата льняная, шерстяная</v>
          </cell>
          <cell r="C44">
            <v>3</v>
          </cell>
        </row>
        <row r="45">
          <cell r="A45">
            <v>624</v>
          </cell>
          <cell r="B45" t="str">
            <v>Вата хлопчато-бумажная</v>
          </cell>
          <cell r="C45">
            <v>3</v>
          </cell>
        </row>
        <row r="46">
          <cell r="A46">
            <v>623</v>
          </cell>
          <cell r="B46" t="str">
            <v>Изделия крученые, кроме ниток</v>
          </cell>
          <cell r="C46">
            <v>3</v>
          </cell>
        </row>
        <row r="47">
          <cell r="A47">
            <v>622</v>
          </cell>
          <cell r="B47" t="str">
            <v>Пряжа инити всякие и шелк-сырец</v>
          </cell>
          <cell r="C47">
            <v>3</v>
          </cell>
        </row>
        <row r="48">
          <cell r="A48">
            <v>621</v>
          </cell>
          <cell r="B48" t="str">
            <v>Волокна всякие</v>
          </cell>
          <cell r="C48">
            <v>3</v>
          </cell>
        </row>
        <row r="49">
          <cell r="A49">
            <v>611</v>
          </cell>
          <cell r="B49" t="str">
            <v>Волокно хлопковое</v>
          </cell>
          <cell r="C49">
            <v>3</v>
          </cell>
        </row>
        <row r="50">
          <cell r="A50">
            <v>602</v>
          </cell>
          <cell r="B50" t="str">
            <v>Вода и лед обыкновенные</v>
          </cell>
          <cell r="C50">
            <v>3</v>
          </cell>
        </row>
        <row r="51">
          <cell r="A51">
            <v>595</v>
          </cell>
          <cell r="B51" t="str">
            <v>Напитки безалкогольные и мин.вода</v>
          </cell>
          <cell r="C51">
            <v>3</v>
          </cell>
        </row>
        <row r="52">
          <cell r="A52">
            <v>594</v>
          </cell>
          <cell r="B52" t="str">
            <v>Спирт</v>
          </cell>
          <cell r="C52">
            <v>3</v>
          </cell>
        </row>
        <row r="53">
          <cell r="A53">
            <v>593</v>
          </cell>
          <cell r="B53" t="str">
            <v>Водка</v>
          </cell>
          <cell r="C53">
            <v>3</v>
          </cell>
        </row>
        <row r="54">
          <cell r="A54">
            <v>592</v>
          </cell>
          <cell r="B54" t="str">
            <v>Пиво</v>
          </cell>
          <cell r="C54">
            <v>3</v>
          </cell>
        </row>
        <row r="55">
          <cell r="A55">
            <v>591</v>
          </cell>
          <cell r="B55" t="str">
            <v>Вино всякое</v>
          </cell>
          <cell r="C55">
            <v>3</v>
          </cell>
        </row>
        <row r="56">
          <cell r="A56">
            <v>584</v>
          </cell>
          <cell r="B56" t="str">
            <v>Соки</v>
          </cell>
          <cell r="C56">
            <v>2</v>
          </cell>
        </row>
        <row r="57">
          <cell r="A57">
            <v>583</v>
          </cell>
          <cell r="B57" t="str">
            <v>Овощи, картофель и грибы сушенные</v>
          </cell>
          <cell r="C57">
            <v>2</v>
          </cell>
        </row>
        <row r="58">
          <cell r="A58">
            <v>582</v>
          </cell>
          <cell r="B58" t="str">
            <v>Фрукты и ягоды сушенные</v>
          </cell>
          <cell r="C58">
            <v>2</v>
          </cell>
        </row>
        <row r="59">
          <cell r="A59">
            <v>581</v>
          </cell>
          <cell r="B59" t="str">
            <v>Консервы всякие фруктово-ягодные и грибы</v>
          </cell>
          <cell r="C59">
            <v>2</v>
          </cell>
        </row>
        <row r="60">
          <cell r="A60">
            <v>574</v>
          </cell>
          <cell r="B60" t="str">
            <v>Гракс (остатки жиротопления)</v>
          </cell>
          <cell r="C60">
            <v>2</v>
          </cell>
        </row>
        <row r="61">
          <cell r="A61">
            <v>572</v>
          </cell>
          <cell r="B61" t="str">
            <v>Морепродукты свежые и охлажденные</v>
          </cell>
          <cell r="C61">
            <v>2</v>
          </cell>
        </row>
        <row r="62">
          <cell r="A62">
            <v>564</v>
          </cell>
          <cell r="B62" t="str">
            <v>Жиры и сало животных и птиц</v>
          </cell>
          <cell r="C62">
            <v>2</v>
          </cell>
        </row>
        <row r="63">
          <cell r="A63">
            <v>563</v>
          </cell>
          <cell r="B63" t="str">
            <v>Жиры и сало животных и птиц</v>
          </cell>
          <cell r="C63">
            <v>2</v>
          </cell>
        </row>
        <row r="64">
          <cell r="A64">
            <v>562</v>
          </cell>
          <cell r="B64" t="str">
            <v>Изделия колбасные и копченности</v>
          </cell>
          <cell r="C64">
            <v>2</v>
          </cell>
        </row>
        <row r="65">
          <cell r="A65">
            <v>561</v>
          </cell>
          <cell r="B65" t="str">
            <v>Мясо и субпродукты</v>
          </cell>
          <cell r="C65">
            <v>2</v>
          </cell>
        </row>
        <row r="66">
          <cell r="A66">
            <v>556</v>
          </cell>
          <cell r="B66" t="str">
            <v>Масло растительное</v>
          </cell>
          <cell r="C66">
            <v>2</v>
          </cell>
        </row>
        <row r="67">
          <cell r="A67">
            <v>555</v>
          </cell>
          <cell r="B67" t="str">
            <v>Яйца</v>
          </cell>
          <cell r="C67">
            <v>2</v>
          </cell>
        </row>
        <row r="68">
          <cell r="A68">
            <v>554</v>
          </cell>
          <cell r="B68" t="str">
            <v>Продукция маргариновая и саломас</v>
          </cell>
          <cell r="C68">
            <v>2</v>
          </cell>
        </row>
        <row r="69">
          <cell r="A69">
            <v>553</v>
          </cell>
          <cell r="B69" t="str">
            <v>Масло животное, сыр</v>
          </cell>
          <cell r="C69">
            <v>2</v>
          </cell>
        </row>
        <row r="70">
          <cell r="A70">
            <v>552</v>
          </cell>
          <cell r="B70" t="str">
            <v>Молочные продукты</v>
          </cell>
          <cell r="C70">
            <v>2</v>
          </cell>
        </row>
        <row r="71">
          <cell r="A71">
            <v>551</v>
          </cell>
          <cell r="B71" t="str">
            <v>Молоко</v>
          </cell>
          <cell r="C71">
            <v>2</v>
          </cell>
        </row>
        <row r="72">
          <cell r="A72">
            <v>542</v>
          </cell>
          <cell r="B72" t="str">
            <v>Жмыхи, шроты, мука кормовая</v>
          </cell>
          <cell r="C72">
            <v>2</v>
          </cell>
        </row>
        <row r="73">
          <cell r="A73">
            <v>541</v>
          </cell>
          <cell r="B73" t="str">
            <v>Комбикорма</v>
          </cell>
          <cell r="C73">
            <v>2</v>
          </cell>
        </row>
        <row r="74">
          <cell r="A74">
            <v>531</v>
          </cell>
          <cell r="B74" t="str">
            <v>Соль поваренная</v>
          </cell>
          <cell r="C74">
            <v>2</v>
          </cell>
        </row>
        <row r="75">
          <cell r="A75">
            <v>521</v>
          </cell>
          <cell r="B75" t="str">
            <v>Сахар</v>
          </cell>
          <cell r="C75">
            <v>2</v>
          </cell>
        </row>
        <row r="76">
          <cell r="A76">
            <v>517</v>
          </cell>
          <cell r="B76" t="str">
            <v>Изделия табачно-махорочные</v>
          </cell>
          <cell r="C76">
            <v>3</v>
          </cell>
        </row>
        <row r="77">
          <cell r="A77">
            <v>516</v>
          </cell>
          <cell r="B77" t="str">
            <v>Концентраты пищевые,пряности</v>
          </cell>
          <cell r="C77">
            <v>2</v>
          </cell>
        </row>
        <row r="78">
          <cell r="A78">
            <v>515</v>
          </cell>
          <cell r="B78" t="str">
            <v>Продукция крахмоло-паточной промышл.</v>
          </cell>
          <cell r="C78">
            <v>3</v>
          </cell>
        </row>
        <row r="79">
          <cell r="A79">
            <v>514</v>
          </cell>
          <cell r="B79" t="str">
            <v>Изделия кондитерские сахаристые, мед</v>
          </cell>
          <cell r="C79">
            <v>2</v>
          </cell>
        </row>
        <row r="80">
          <cell r="A80">
            <v>513</v>
          </cell>
          <cell r="B80" t="str">
            <v>Изделия кондитерские мучные</v>
          </cell>
          <cell r="C80">
            <v>2</v>
          </cell>
        </row>
        <row r="81">
          <cell r="A81">
            <v>512</v>
          </cell>
          <cell r="B81" t="str">
            <v>Изделия макаронные</v>
          </cell>
          <cell r="C81">
            <v>2</v>
          </cell>
        </row>
        <row r="82">
          <cell r="A82">
            <v>511</v>
          </cell>
          <cell r="B82" t="str">
            <v>Хлеб и изделия хлебобулочные</v>
          </cell>
          <cell r="C82">
            <v>2</v>
          </cell>
        </row>
        <row r="83">
          <cell r="A83">
            <v>505</v>
          </cell>
          <cell r="B83" t="str">
            <v>Отруби и отходы мукомольного произв.</v>
          </cell>
          <cell r="C83">
            <v>2</v>
          </cell>
        </row>
        <row r="84">
          <cell r="A84">
            <v>504</v>
          </cell>
          <cell r="B84" t="str">
            <v>Прочие продукты перемола</v>
          </cell>
          <cell r="C84">
            <v>2</v>
          </cell>
        </row>
        <row r="85">
          <cell r="A85">
            <v>503</v>
          </cell>
          <cell r="B85" t="str">
            <v>Крупа</v>
          </cell>
          <cell r="C85">
            <v>2</v>
          </cell>
        </row>
        <row r="86">
          <cell r="A86">
            <v>502</v>
          </cell>
          <cell r="B86" t="str">
            <v>Мука ржаная</v>
          </cell>
          <cell r="C86">
            <v>2</v>
          </cell>
        </row>
        <row r="87">
          <cell r="A87">
            <v>501</v>
          </cell>
          <cell r="B87" t="str">
            <v>Мука пшеничная</v>
          </cell>
          <cell r="C87">
            <v>2</v>
          </cell>
        </row>
        <row r="88">
          <cell r="A88">
            <v>489</v>
          </cell>
          <cell r="B88" t="str">
            <v>Газы, кроме энергетических не поименнов.</v>
          </cell>
          <cell r="C88">
            <v>3</v>
          </cell>
        </row>
        <row r="89">
          <cell r="A89">
            <v>488</v>
          </cell>
          <cell r="B89" t="str">
            <v>Газы, кроме энергетических</v>
          </cell>
          <cell r="C89">
            <v>3</v>
          </cell>
        </row>
        <row r="90">
          <cell r="A90">
            <v>487</v>
          </cell>
          <cell r="B90" t="str">
            <v>Металлы щелочные, щелочноземельные</v>
          </cell>
          <cell r="C90">
            <v>3</v>
          </cell>
        </row>
        <row r="91">
          <cell r="A91">
            <v>486</v>
          </cell>
          <cell r="B91" t="str">
            <v>Сорбенты и катализаторы, коагулянты</v>
          </cell>
          <cell r="C91">
            <v>3</v>
          </cell>
        </row>
        <row r="92">
          <cell r="A92">
            <v>485</v>
          </cell>
          <cell r="B92" t="str">
            <v>Соли безкислородных кислот</v>
          </cell>
          <cell r="C92">
            <v>3</v>
          </cell>
        </row>
        <row r="93">
          <cell r="A93">
            <v>484</v>
          </cell>
          <cell r="B93" t="str">
            <v>Соли кислородных кислот</v>
          </cell>
          <cell r="C93">
            <v>3</v>
          </cell>
        </row>
        <row r="94">
          <cell r="A94">
            <v>483</v>
          </cell>
          <cell r="B94" t="str">
            <v>Соли кислородных кислот</v>
          </cell>
          <cell r="C94">
            <v>3</v>
          </cell>
        </row>
        <row r="95">
          <cell r="A95">
            <v>482</v>
          </cell>
          <cell r="B95" t="str">
            <v>Основания и содопродукты</v>
          </cell>
          <cell r="C95">
            <v>2</v>
          </cell>
        </row>
        <row r="96">
          <cell r="A96">
            <v>481</v>
          </cell>
          <cell r="B96" t="str">
            <v>Кислоты,оксиды,пероксиды и ангедриды</v>
          </cell>
          <cell r="C96">
            <v>3</v>
          </cell>
        </row>
        <row r="97">
          <cell r="A97">
            <v>475</v>
          </cell>
          <cell r="B97" t="str">
            <v>Прочая продукция коксохимич.промышл.</v>
          </cell>
          <cell r="C97">
            <v>3</v>
          </cell>
        </row>
        <row r="98">
          <cell r="A98">
            <v>474</v>
          </cell>
          <cell r="B98" t="str">
            <v>Уголь древестный</v>
          </cell>
          <cell r="C98">
            <v>3</v>
          </cell>
        </row>
        <row r="99">
          <cell r="A99">
            <v>473</v>
          </cell>
          <cell r="B99" t="str">
            <v>Электроды графитированные и угольные</v>
          </cell>
          <cell r="C99">
            <v>3</v>
          </cell>
        </row>
        <row r="100">
          <cell r="A100">
            <v>472</v>
          </cell>
          <cell r="B100" t="str">
            <v>Масла, кроме нефтеных</v>
          </cell>
          <cell r="C100">
            <v>3</v>
          </cell>
        </row>
        <row r="101">
          <cell r="A101">
            <v>471</v>
          </cell>
          <cell r="B101" t="str">
            <v>Смолы, кроме синтетических и природных</v>
          </cell>
          <cell r="C101">
            <v>3</v>
          </cell>
        </row>
        <row r="102">
          <cell r="A102">
            <v>467</v>
          </cell>
          <cell r="B102" t="str">
            <v>Продукты промежуточные для красителей</v>
          </cell>
          <cell r="C102">
            <v>3</v>
          </cell>
        </row>
        <row r="103">
          <cell r="A103">
            <v>466</v>
          </cell>
          <cell r="B103" t="str">
            <v>Материалы лакокрасочные</v>
          </cell>
          <cell r="C103">
            <v>3</v>
          </cell>
        </row>
        <row r="104">
          <cell r="A104">
            <v>465</v>
          </cell>
          <cell r="B104" t="str">
            <v>Смола природные</v>
          </cell>
          <cell r="C104">
            <v>3</v>
          </cell>
        </row>
        <row r="105">
          <cell r="A105">
            <v>464</v>
          </cell>
          <cell r="B105" t="str">
            <v>Клей</v>
          </cell>
          <cell r="C105">
            <v>3</v>
          </cell>
        </row>
        <row r="106">
          <cell r="A106">
            <v>463</v>
          </cell>
          <cell r="B106" t="str">
            <v>Волокна искуственные</v>
          </cell>
          <cell r="C106">
            <v>3</v>
          </cell>
        </row>
        <row r="107">
          <cell r="A107">
            <v>462</v>
          </cell>
          <cell r="B107" t="str">
            <v>Изделия из смолы синтетич. и пластич.</v>
          </cell>
          <cell r="C107">
            <v>3</v>
          </cell>
        </row>
        <row r="108">
          <cell r="A108">
            <v>461</v>
          </cell>
          <cell r="B108" t="str">
            <v>Смолы синтетические и пластические</v>
          </cell>
          <cell r="C108">
            <v>3</v>
          </cell>
        </row>
        <row r="109">
          <cell r="A109">
            <v>454</v>
          </cell>
          <cell r="B109" t="str">
            <v>Углерод технический (сажа)</v>
          </cell>
          <cell r="C109">
            <v>3</v>
          </cell>
        </row>
        <row r="110">
          <cell r="A110">
            <v>453</v>
          </cell>
          <cell r="B110" t="str">
            <v>Изделия резино-техн.восстановленные</v>
          </cell>
          <cell r="C110">
            <v>3</v>
          </cell>
        </row>
        <row r="111">
          <cell r="A111">
            <v>452</v>
          </cell>
          <cell r="B111" t="str">
            <v>Изделия резино-техн. и эбонитовые</v>
          </cell>
          <cell r="C111">
            <v>3</v>
          </cell>
        </row>
        <row r="112">
          <cell r="A112">
            <v>451</v>
          </cell>
          <cell r="B112" t="str">
            <v>Каучуки, резина, сажа</v>
          </cell>
          <cell r="C112">
            <v>2</v>
          </cell>
        </row>
        <row r="113">
          <cell r="A113">
            <v>443</v>
          </cell>
          <cell r="B113" t="str">
            <v>Мыло</v>
          </cell>
          <cell r="C113">
            <v>2</v>
          </cell>
        </row>
        <row r="114">
          <cell r="A114">
            <v>442</v>
          </cell>
          <cell r="B114" t="str">
            <v>Продукция парфюмерная</v>
          </cell>
          <cell r="C114">
            <v>3</v>
          </cell>
        </row>
        <row r="115">
          <cell r="A115">
            <v>441</v>
          </cell>
          <cell r="B115" t="str">
            <v>Медикаменты,фармпроизводства</v>
          </cell>
          <cell r="C115">
            <v>3</v>
          </cell>
        </row>
        <row r="116">
          <cell r="A116">
            <v>436</v>
          </cell>
          <cell r="B116" t="str">
            <v>Удобрения минеральные прочие</v>
          </cell>
          <cell r="C116">
            <v>2</v>
          </cell>
        </row>
        <row r="117">
          <cell r="A117">
            <v>435</v>
          </cell>
          <cell r="B117" t="str">
            <v>Удобрения фосфорные</v>
          </cell>
          <cell r="C117">
            <v>2</v>
          </cell>
        </row>
        <row r="118">
          <cell r="A118">
            <v>434</v>
          </cell>
          <cell r="B118" t="str">
            <v>Удобрения калийные</v>
          </cell>
          <cell r="C118">
            <v>2</v>
          </cell>
        </row>
        <row r="119">
          <cell r="A119">
            <v>433</v>
          </cell>
          <cell r="B119" t="str">
            <v>Удобрения азотные</v>
          </cell>
          <cell r="C119">
            <v>2</v>
          </cell>
        </row>
        <row r="120">
          <cell r="A120">
            <v>432</v>
          </cell>
          <cell r="B120" t="str">
            <v>Аммиак водный</v>
          </cell>
          <cell r="C120">
            <v>2</v>
          </cell>
        </row>
        <row r="121">
          <cell r="A121">
            <v>431</v>
          </cell>
          <cell r="B121" t="str">
            <v>Сырье для произв. Удобрений</v>
          </cell>
          <cell r="C121">
            <v>1</v>
          </cell>
        </row>
        <row r="122">
          <cell r="A122">
            <v>423</v>
          </cell>
          <cell r="B122" t="str">
            <v>Краны на ж.д. ходу</v>
          </cell>
          <cell r="C122">
            <v>2</v>
          </cell>
        </row>
        <row r="123">
          <cell r="A123">
            <v>422</v>
          </cell>
          <cell r="B123" t="str">
            <v>Локомотивы</v>
          </cell>
          <cell r="C123">
            <v>2</v>
          </cell>
        </row>
        <row r="124">
          <cell r="A124">
            <v>421</v>
          </cell>
          <cell r="B124" t="str">
            <v>Вагоны всякие</v>
          </cell>
          <cell r="C124">
            <v>2</v>
          </cell>
        </row>
        <row r="125">
          <cell r="A125">
            <v>418</v>
          </cell>
          <cell r="B125" t="str">
            <v>Посуда алюминивая</v>
          </cell>
          <cell r="C125">
            <v>3</v>
          </cell>
        </row>
        <row r="126">
          <cell r="A126">
            <v>417</v>
          </cell>
          <cell r="B126" t="str">
            <v>Изделия кабельные</v>
          </cell>
          <cell r="C126">
            <v>3</v>
          </cell>
        </row>
        <row r="127">
          <cell r="A127">
            <v>416</v>
          </cell>
          <cell r="B127" t="str">
            <v>Изделия из цветных металлов произ\назн.</v>
          </cell>
          <cell r="C127">
            <v>3</v>
          </cell>
        </row>
        <row r="128">
          <cell r="A128">
            <v>415</v>
          </cell>
          <cell r="B128" t="str">
            <v>Прочие изделия металлический</v>
          </cell>
          <cell r="C128">
            <v>3</v>
          </cell>
        </row>
        <row r="129">
          <cell r="A129">
            <v>414</v>
          </cell>
          <cell r="B129" t="str">
            <v>Части ж.д. подв. Состава и пути</v>
          </cell>
          <cell r="C129">
            <v>3</v>
          </cell>
        </row>
        <row r="130">
          <cell r="A130">
            <v>413</v>
          </cell>
          <cell r="B130" t="str">
            <v>Мебель металлическая</v>
          </cell>
          <cell r="C130">
            <v>3</v>
          </cell>
        </row>
        <row r="131">
          <cell r="A131">
            <v>412</v>
          </cell>
          <cell r="B131" t="str">
            <v>Емкости и тара металлические</v>
          </cell>
          <cell r="C131">
            <v>3</v>
          </cell>
        </row>
        <row r="132">
          <cell r="A132">
            <v>411</v>
          </cell>
          <cell r="B132" t="str">
            <v>Изделия из черных металлов произ\назн.</v>
          </cell>
          <cell r="C132">
            <v>3</v>
          </cell>
        </row>
        <row r="133">
          <cell r="A133">
            <v>405</v>
          </cell>
          <cell r="B133" t="str">
            <v>Весы всякие, кроме аналитических</v>
          </cell>
          <cell r="C133">
            <v>3</v>
          </cell>
        </row>
        <row r="134">
          <cell r="A134">
            <v>404</v>
          </cell>
          <cell r="B134" t="str">
            <v>Машины и приборы электробытовые</v>
          </cell>
          <cell r="C134">
            <v>3</v>
          </cell>
        </row>
        <row r="135">
          <cell r="A135">
            <v>403</v>
          </cell>
          <cell r="B135" t="str">
            <v>Лампы накаливания и фанари</v>
          </cell>
          <cell r="C135">
            <v>3</v>
          </cell>
        </row>
        <row r="136">
          <cell r="A136">
            <v>402</v>
          </cell>
          <cell r="B136" t="str">
            <v>Продукция радиопромышленности</v>
          </cell>
          <cell r="C136">
            <v>3</v>
          </cell>
        </row>
        <row r="137">
          <cell r="A137">
            <v>401</v>
          </cell>
          <cell r="B137" t="str">
            <v>Аппараты и приборы, кроме электробыт.</v>
          </cell>
          <cell r="C137">
            <v>3</v>
          </cell>
        </row>
        <row r="138">
          <cell r="A138">
            <v>391</v>
          </cell>
          <cell r="B138" t="str">
            <v>Средства транспортирования и части</v>
          </cell>
          <cell r="C138">
            <v>3</v>
          </cell>
        </row>
        <row r="139">
          <cell r="A139">
            <v>381</v>
          </cell>
          <cell r="B139" t="str">
            <v>Автомобили и их части</v>
          </cell>
          <cell r="C139">
            <v>3</v>
          </cell>
        </row>
        <row r="140">
          <cell r="A140">
            <v>371</v>
          </cell>
          <cell r="B140" t="str">
            <v>Конструкции металлические</v>
          </cell>
          <cell r="C140">
            <v>3</v>
          </cell>
        </row>
        <row r="141">
          <cell r="A141">
            <v>362</v>
          </cell>
          <cell r="B141" t="str">
            <v>Тракторы и их части</v>
          </cell>
          <cell r="C141">
            <v>2</v>
          </cell>
        </row>
        <row r="142">
          <cell r="A142">
            <v>361</v>
          </cell>
          <cell r="B142" t="str">
            <v>Машины и их части, сельхоз.</v>
          </cell>
          <cell r="C142">
            <v>2</v>
          </cell>
        </row>
        <row r="143">
          <cell r="A143">
            <v>351</v>
          </cell>
          <cell r="B143" t="str">
            <v>Машины и их части, кроме сельхоз.</v>
          </cell>
          <cell r="C143">
            <v>3</v>
          </cell>
        </row>
        <row r="144">
          <cell r="A144">
            <v>341</v>
          </cell>
          <cell r="B144" t="str">
            <v>Шлаки металлургические для переплавки</v>
          </cell>
          <cell r="C144">
            <v>1</v>
          </cell>
        </row>
        <row r="145">
          <cell r="A145">
            <v>341</v>
          </cell>
          <cell r="B145" t="str">
            <v>Шлаки металлургические для переплавки</v>
          </cell>
          <cell r="C145">
            <v>2</v>
          </cell>
        </row>
        <row r="146">
          <cell r="A146">
            <v>333</v>
          </cell>
          <cell r="B146" t="str">
            <v>Лом и отходы цветных металлов</v>
          </cell>
          <cell r="C146">
            <v>3</v>
          </cell>
        </row>
        <row r="147">
          <cell r="A147">
            <v>332</v>
          </cell>
          <cell r="B147" t="str">
            <v>Прокат цветных металлов</v>
          </cell>
          <cell r="C147">
            <v>3</v>
          </cell>
        </row>
        <row r="148">
          <cell r="A148">
            <v>331</v>
          </cell>
          <cell r="B148" t="str">
            <v>Металлы цветные и их сплавы</v>
          </cell>
          <cell r="C148">
            <v>3</v>
          </cell>
        </row>
        <row r="149">
          <cell r="A149">
            <v>324</v>
          </cell>
          <cell r="B149" t="str">
            <v>Прочие виды проката черных металлов</v>
          </cell>
          <cell r="C149">
            <v>3</v>
          </cell>
        </row>
        <row r="150">
          <cell r="A150">
            <v>323</v>
          </cell>
          <cell r="B150" t="str">
            <v>Труды из черных металлов</v>
          </cell>
          <cell r="C150">
            <v>3</v>
          </cell>
        </row>
        <row r="151">
          <cell r="A151">
            <v>322</v>
          </cell>
          <cell r="B151" t="str">
            <v>Балки и швеллеры</v>
          </cell>
          <cell r="C151">
            <v>3</v>
          </cell>
        </row>
        <row r="152">
          <cell r="A152">
            <v>321</v>
          </cell>
          <cell r="B152" t="str">
            <v>Рельсы</v>
          </cell>
          <cell r="C152">
            <v>3</v>
          </cell>
        </row>
        <row r="153">
          <cell r="A153">
            <v>316</v>
          </cell>
          <cell r="B153" t="str">
            <v>Лом черных металлов</v>
          </cell>
          <cell r="C153">
            <v>3</v>
          </cell>
        </row>
        <row r="154">
          <cell r="A154">
            <v>315</v>
          </cell>
          <cell r="B154" t="str">
            <v>Прочие черные металлы</v>
          </cell>
          <cell r="C154">
            <v>3</v>
          </cell>
        </row>
        <row r="155">
          <cell r="A155">
            <v>314</v>
          </cell>
          <cell r="B155" t="str">
            <v>Заготовки стальные</v>
          </cell>
          <cell r="C155">
            <v>3</v>
          </cell>
        </row>
        <row r="156">
          <cell r="A156">
            <v>313</v>
          </cell>
          <cell r="B156" t="str">
            <v>Ферросплавы</v>
          </cell>
          <cell r="C156">
            <v>3</v>
          </cell>
        </row>
        <row r="157">
          <cell r="A157">
            <v>312</v>
          </cell>
          <cell r="B157" t="str">
            <v>Сталь в слитках</v>
          </cell>
          <cell r="C157">
            <v>3</v>
          </cell>
        </row>
        <row r="158">
          <cell r="A158">
            <v>311</v>
          </cell>
          <cell r="B158" t="str">
            <v>Чугун</v>
          </cell>
          <cell r="C158">
            <v>2</v>
          </cell>
        </row>
        <row r="159">
          <cell r="A159">
            <v>304</v>
          </cell>
          <cell r="B159" t="str">
            <v>Асбест и слюда</v>
          </cell>
          <cell r="C159">
            <v>1</v>
          </cell>
        </row>
        <row r="160">
          <cell r="A160">
            <v>303</v>
          </cell>
          <cell r="B160" t="str">
            <v>Материалы огнеупорные</v>
          </cell>
          <cell r="C160">
            <v>2</v>
          </cell>
        </row>
        <row r="161">
          <cell r="A161">
            <v>302</v>
          </cell>
          <cell r="B161" t="str">
            <v>Кирпич огнеупорный</v>
          </cell>
          <cell r="C161">
            <v>2</v>
          </cell>
        </row>
        <row r="162">
          <cell r="A162">
            <v>301</v>
          </cell>
          <cell r="B162" t="str">
            <v>Сырье огнеупорное</v>
          </cell>
          <cell r="C162">
            <v>1</v>
          </cell>
        </row>
        <row r="163">
          <cell r="A163">
            <v>292</v>
          </cell>
          <cell r="B163" t="str">
            <v>Гипс,известь,мел для флюсования</v>
          </cell>
          <cell r="C163">
            <v>1</v>
          </cell>
        </row>
        <row r="164">
          <cell r="A164">
            <v>291</v>
          </cell>
          <cell r="B164" t="str">
            <v>Флюсы, (известняк и доломиты)</v>
          </cell>
          <cell r="C164">
            <v>1</v>
          </cell>
        </row>
        <row r="165">
          <cell r="A165">
            <v>281</v>
          </cell>
          <cell r="B165" t="str">
            <v>Цемент</v>
          </cell>
          <cell r="C165">
            <v>1</v>
          </cell>
        </row>
        <row r="166">
          <cell r="A166">
            <v>271</v>
          </cell>
          <cell r="B166" t="str">
            <v>Шлаки гранулированные</v>
          </cell>
          <cell r="C166">
            <v>1</v>
          </cell>
        </row>
        <row r="167">
          <cell r="A167">
            <v>268</v>
          </cell>
          <cell r="B167" t="str">
            <v>Изделия санитарные керамические</v>
          </cell>
          <cell r="C167">
            <v>3</v>
          </cell>
        </row>
        <row r="168">
          <cell r="A168">
            <v>267</v>
          </cell>
          <cell r="B168" t="str">
            <v>Стекло техническое и строительное</v>
          </cell>
          <cell r="C168">
            <v>3</v>
          </cell>
        </row>
        <row r="169">
          <cell r="A169">
            <v>266</v>
          </cell>
          <cell r="B169" t="str">
            <v>Материалы и инструменты абазивные</v>
          </cell>
          <cell r="C169">
            <v>3</v>
          </cell>
        </row>
        <row r="170">
          <cell r="A170">
            <v>265</v>
          </cell>
          <cell r="B170" t="str">
            <v>Трубы керамические</v>
          </cell>
          <cell r="C170">
            <v>1</v>
          </cell>
        </row>
        <row r="171">
          <cell r="A171">
            <v>264</v>
          </cell>
          <cell r="B171" t="str">
            <v>Прочие материалы минирально-строит.</v>
          </cell>
          <cell r="C171">
            <v>1</v>
          </cell>
        </row>
        <row r="172">
          <cell r="A172">
            <v>263</v>
          </cell>
          <cell r="B172" t="str">
            <v>Материалы асфальтовые строительные</v>
          </cell>
          <cell r="C172">
            <v>3</v>
          </cell>
        </row>
        <row r="173">
          <cell r="A173">
            <v>262</v>
          </cell>
          <cell r="B173" t="str">
            <v>Изделия асбестовые технические</v>
          </cell>
          <cell r="C173">
            <v>3</v>
          </cell>
        </row>
        <row r="174">
          <cell r="A174">
            <v>261</v>
          </cell>
          <cell r="B174" t="str">
            <v>Материалы тепло- и звукоизоляционные</v>
          </cell>
          <cell r="C174">
            <v>3</v>
          </cell>
        </row>
        <row r="175">
          <cell r="A175">
            <v>256</v>
          </cell>
          <cell r="B175" t="str">
            <v>Дома сборно-разборные</v>
          </cell>
          <cell r="C175">
            <v>3</v>
          </cell>
        </row>
        <row r="176">
          <cell r="A176">
            <v>255</v>
          </cell>
          <cell r="B176" t="str">
            <v>Черепича и шифер</v>
          </cell>
          <cell r="C176">
            <v>3</v>
          </cell>
        </row>
        <row r="177">
          <cell r="A177">
            <v>254</v>
          </cell>
          <cell r="B177" t="str">
            <v>Конструкции железобетонные</v>
          </cell>
          <cell r="C177">
            <v>2</v>
          </cell>
        </row>
        <row r="178">
          <cell r="A178">
            <v>253</v>
          </cell>
          <cell r="B178" t="str">
            <v>Кирпич строительный</v>
          </cell>
          <cell r="C178">
            <v>1</v>
          </cell>
        </row>
        <row r="179">
          <cell r="A179">
            <v>252</v>
          </cell>
          <cell r="B179" t="str">
            <v>Материалы отделочные</v>
          </cell>
          <cell r="C179">
            <v>3</v>
          </cell>
        </row>
        <row r="180">
          <cell r="A180">
            <v>251</v>
          </cell>
          <cell r="B180" t="str">
            <v>Материалы стеновые</v>
          </cell>
          <cell r="C180">
            <v>2</v>
          </cell>
        </row>
        <row r="181">
          <cell r="A181">
            <v>246</v>
          </cell>
          <cell r="B181" t="str">
            <v>Силикат натрия</v>
          </cell>
          <cell r="C181">
            <v>1</v>
          </cell>
        </row>
        <row r="182">
          <cell r="A182">
            <v>245</v>
          </cell>
          <cell r="B182" t="str">
            <v>Клинкер цементный</v>
          </cell>
          <cell r="C182">
            <v>1</v>
          </cell>
        </row>
        <row r="183">
          <cell r="A183">
            <v>244</v>
          </cell>
          <cell r="B183" t="str">
            <v>Пемза</v>
          </cell>
          <cell r="C183">
            <v>2</v>
          </cell>
        </row>
        <row r="184">
          <cell r="A184">
            <v>243</v>
          </cell>
          <cell r="B184" t="str">
            <v>Материалы абразивные</v>
          </cell>
          <cell r="C184">
            <v>1</v>
          </cell>
        </row>
        <row r="185">
          <cell r="A185">
            <v>242</v>
          </cell>
          <cell r="B185" t="str">
            <v>Руды неметаллические,кроме серных</v>
          </cell>
          <cell r="C185">
            <v>1</v>
          </cell>
        </row>
        <row r="186">
          <cell r="A186">
            <v>241</v>
          </cell>
          <cell r="B186" t="str">
            <v>Земля, песок, глина сырье промышл.</v>
          </cell>
          <cell r="C186">
            <v>1</v>
          </cell>
        </row>
        <row r="187">
          <cell r="A187">
            <v>236</v>
          </cell>
          <cell r="B187" t="str">
            <v>Балласт для железных дорог</v>
          </cell>
          <cell r="C187">
            <v>1</v>
          </cell>
        </row>
        <row r="188">
          <cell r="A188">
            <v>235</v>
          </cell>
          <cell r="B188" t="str">
            <v>Зола, шлаки негранулированные</v>
          </cell>
          <cell r="C188">
            <v>1</v>
          </cell>
        </row>
        <row r="189">
          <cell r="A189">
            <v>234</v>
          </cell>
          <cell r="B189" t="str">
            <v>Заполнители пористые</v>
          </cell>
          <cell r="C189">
            <v>1</v>
          </cell>
        </row>
        <row r="190">
          <cell r="A190">
            <v>233</v>
          </cell>
          <cell r="B190" t="str">
            <v>Гипс,известь,мел</v>
          </cell>
          <cell r="C190">
            <v>1</v>
          </cell>
        </row>
        <row r="191">
          <cell r="A191">
            <v>232</v>
          </cell>
          <cell r="B191" t="str">
            <v>Камни природные строительные</v>
          </cell>
          <cell r="C191">
            <v>1</v>
          </cell>
        </row>
        <row r="192">
          <cell r="A192">
            <v>231</v>
          </cell>
          <cell r="B192" t="str">
            <v>Земля, песок, глина строительные</v>
          </cell>
          <cell r="C192">
            <v>1</v>
          </cell>
        </row>
        <row r="193">
          <cell r="A193">
            <v>226</v>
          </cell>
          <cell r="B193" t="str">
            <v>Газы энергетические</v>
          </cell>
          <cell r="C193">
            <v>1</v>
          </cell>
        </row>
        <row r="194">
          <cell r="A194">
            <v>225</v>
          </cell>
          <cell r="B194" t="str">
            <v>Прочие нефтепродукты темные</v>
          </cell>
          <cell r="C194">
            <v>3</v>
          </cell>
        </row>
        <row r="195">
          <cell r="A195">
            <v>224</v>
          </cell>
          <cell r="B195" t="str">
            <v>Озокерит и продукция восковая</v>
          </cell>
          <cell r="C195">
            <v>2</v>
          </cell>
        </row>
        <row r="196">
          <cell r="A196">
            <v>223</v>
          </cell>
          <cell r="B196" t="str">
            <v>Асфальт, битум и гудрон природные</v>
          </cell>
          <cell r="C196">
            <v>2</v>
          </cell>
        </row>
        <row r="197">
          <cell r="A197">
            <v>222</v>
          </cell>
          <cell r="B197" t="str">
            <v>Битум и гудрон</v>
          </cell>
          <cell r="C197">
            <v>2</v>
          </cell>
        </row>
        <row r="198">
          <cell r="A198">
            <v>221</v>
          </cell>
          <cell r="B198" t="str">
            <v>Мазут</v>
          </cell>
          <cell r="C198">
            <v>2</v>
          </cell>
        </row>
        <row r="199">
          <cell r="A199">
            <v>215</v>
          </cell>
          <cell r="B199" t="str">
            <v>Прочие нефтепродукты светлые</v>
          </cell>
          <cell r="C199">
            <v>3</v>
          </cell>
        </row>
        <row r="200">
          <cell r="A200">
            <v>214</v>
          </cell>
          <cell r="B200" t="str">
            <v>Топливо дизельное</v>
          </cell>
          <cell r="C200">
            <v>3</v>
          </cell>
        </row>
        <row r="201">
          <cell r="A201">
            <v>213</v>
          </cell>
          <cell r="B201" t="str">
            <v>Масла и смазки (нефтяные)</v>
          </cell>
          <cell r="C201">
            <v>3</v>
          </cell>
        </row>
        <row r="202">
          <cell r="A202">
            <v>212</v>
          </cell>
          <cell r="B202" t="str">
            <v>Керосин</v>
          </cell>
          <cell r="C202">
            <v>3</v>
          </cell>
        </row>
        <row r="203">
          <cell r="A203">
            <v>211</v>
          </cell>
          <cell r="B203" t="str">
            <v>Бензин</v>
          </cell>
          <cell r="C203">
            <v>3</v>
          </cell>
        </row>
        <row r="204">
          <cell r="A204">
            <v>201</v>
          </cell>
          <cell r="B204" t="str">
            <v>Нефть сырая</v>
          </cell>
          <cell r="C204">
            <v>2</v>
          </cell>
        </row>
        <row r="205">
          <cell r="A205">
            <v>191</v>
          </cell>
          <cell r="B205" t="str">
            <v>Сланцы горючие</v>
          </cell>
          <cell r="C205">
            <v>1</v>
          </cell>
        </row>
        <row r="206">
          <cell r="A206">
            <v>182</v>
          </cell>
          <cell r="B206" t="str">
            <v>Торф для сельского хозяйства</v>
          </cell>
          <cell r="C206">
            <v>1</v>
          </cell>
        </row>
        <row r="207">
          <cell r="A207">
            <v>181</v>
          </cell>
          <cell r="B207" t="str">
            <v>Торф топливный</v>
          </cell>
          <cell r="C207">
            <v>1</v>
          </cell>
        </row>
        <row r="208">
          <cell r="A208">
            <v>171</v>
          </cell>
          <cell r="B208" t="str">
            <v>Кокс</v>
          </cell>
          <cell r="C208">
            <v>1</v>
          </cell>
        </row>
        <row r="209">
          <cell r="A209">
            <v>161</v>
          </cell>
          <cell r="B209" t="str">
            <v xml:space="preserve">Уголь каменный </v>
          </cell>
          <cell r="C209">
            <v>1</v>
          </cell>
        </row>
        <row r="210">
          <cell r="A210">
            <v>153</v>
          </cell>
          <cell r="B210" t="str">
            <v>Сырье серное, кроме серного колчедана</v>
          </cell>
          <cell r="C210">
            <v>1</v>
          </cell>
        </row>
        <row r="211">
          <cell r="A211">
            <v>152</v>
          </cell>
          <cell r="B211" t="str">
            <v xml:space="preserve">Колчедан серный </v>
          </cell>
          <cell r="C211">
            <v>1</v>
          </cell>
        </row>
        <row r="212">
          <cell r="A212">
            <v>151</v>
          </cell>
          <cell r="B212" t="str">
            <v>Руды и концентраты цветных металлов</v>
          </cell>
          <cell r="C212">
            <v>1</v>
          </cell>
        </row>
        <row r="213">
          <cell r="A213">
            <v>142</v>
          </cell>
          <cell r="B213" t="str">
            <v>Руды и концентраты марганцевые</v>
          </cell>
          <cell r="C213">
            <v>1</v>
          </cell>
        </row>
        <row r="214">
          <cell r="A214">
            <v>141</v>
          </cell>
          <cell r="B214" t="str">
            <v>Руды и концентраты железные</v>
          </cell>
          <cell r="C214">
            <v>1</v>
          </cell>
        </row>
        <row r="215">
          <cell r="A215">
            <v>133</v>
          </cell>
          <cell r="B215" t="str">
            <v>Изделия из бумаги и картона</v>
          </cell>
          <cell r="C215">
            <v>3</v>
          </cell>
        </row>
        <row r="216">
          <cell r="A216">
            <v>132</v>
          </cell>
          <cell r="B216" t="str">
            <v>Бумага и картон</v>
          </cell>
          <cell r="C216">
            <v>3</v>
          </cell>
        </row>
        <row r="217">
          <cell r="A217">
            <v>131</v>
          </cell>
          <cell r="B217" t="str">
            <v>Целлюлоза и масса древестная</v>
          </cell>
          <cell r="C217">
            <v>3</v>
          </cell>
        </row>
        <row r="218">
          <cell r="A218">
            <v>127</v>
          </cell>
          <cell r="B218" t="str">
            <v>Мебель</v>
          </cell>
          <cell r="C218">
            <v>3</v>
          </cell>
        </row>
        <row r="219">
          <cell r="A219">
            <v>126</v>
          </cell>
          <cell r="B219" t="str">
            <v>Спички</v>
          </cell>
          <cell r="C219">
            <v>2</v>
          </cell>
        </row>
        <row r="220">
          <cell r="A220">
            <v>125</v>
          </cell>
          <cell r="B220" t="str">
            <v>Изделия деревянные, кроме мебели</v>
          </cell>
          <cell r="C220">
            <v>3</v>
          </cell>
        </row>
        <row r="221">
          <cell r="A221">
            <v>124</v>
          </cell>
          <cell r="B221" t="str">
            <v xml:space="preserve">Тара деревянная </v>
          </cell>
          <cell r="C221">
            <v>3</v>
          </cell>
        </row>
        <row r="222">
          <cell r="A222">
            <v>123</v>
          </cell>
          <cell r="B222" t="str">
            <v>Тара деревянная новая</v>
          </cell>
          <cell r="C222">
            <v>3</v>
          </cell>
        </row>
        <row r="223">
          <cell r="A223">
            <v>122</v>
          </cell>
          <cell r="B223" t="str">
            <v>Плиты древесностружечные и волокн.</v>
          </cell>
          <cell r="C223">
            <v>3</v>
          </cell>
        </row>
        <row r="224">
          <cell r="A224">
            <v>121</v>
          </cell>
          <cell r="B224" t="str">
            <v>Изделия и детали из древесины</v>
          </cell>
          <cell r="C224">
            <v>3</v>
          </cell>
        </row>
        <row r="225">
          <cell r="A225">
            <v>112</v>
          </cell>
          <cell r="B225" t="str">
            <v>Саженцы деревьев и кустарников. Деревья срезанные</v>
          </cell>
          <cell r="C225">
            <v>1</v>
          </cell>
        </row>
        <row r="226">
          <cell r="A226">
            <v>111</v>
          </cell>
          <cell r="B226" t="str">
            <v>Прочая продукция лесной промышл.</v>
          </cell>
          <cell r="C226">
            <v>1</v>
          </cell>
        </row>
        <row r="227">
          <cell r="A227">
            <v>103</v>
          </cell>
          <cell r="B227" t="str">
            <v>Древесина измельченная</v>
          </cell>
          <cell r="C227">
            <v>1</v>
          </cell>
        </row>
        <row r="228">
          <cell r="A228">
            <v>102</v>
          </cell>
          <cell r="B228" t="str">
            <v>Древесина топливная</v>
          </cell>
          <cell r="C228">
            <v>1</v>
          </cell>
        </row>
        <row r="229">
          <cell r="A229">
            <v>101</v>
          </cell>
          <cell r="B229" t="str">
            <v>Дрова</v>
          </cell>
          <cell r="C229">
            <v>1</v>
          </cell>
        </row>
        <row r="230">
          <cell r="A230">
            <v>94</v>
          </cell>
          <cell r="B230" t="str">
            <v>Фанера  и шпон</v>
          </cell>
          <cell r="C230">
            <v>3</v>
          </cell>
        </row>
        <row r="231">
          <cell r="A231">
            <v>93</v>
          </cell>
          <cell r="B231" t="str">
            <v>Продукция шпалопиления ( пропит)</v>
          </cell>
          <cell r="C231">
            <v>3</v>
          </cell>
        </row>
        <row r="232">
          <cell r="A232">
            <v>92</v>
          </cell>
          <cell r="B232" t="str">
            <v>Продукция шпалопиления (не пропит)</v>
          </cell>
          <cell r="C232">
            <v>3</v>
          </cell>
        </row>
        <row r="233">
          <cell r="A233">
            <v>91</v>
          </cell>
          <cell r="B233" t="str">
            <v>Пиломатериалы</v>
          </cell>
          <cell r="C233">
            <v>2</v>
          </cell>
        </row>
        <row r="234">
          <cell r="A234">
            <v>82</v>
          </cell>
          <cell r="B234" t="str">
            <v>Лесоматериалы крепежные</v>
          </cell>
          <cell r="C234">
            <v>1</v>
          </cell>
        </row>
        <row r="235">
          <cell r="A235">
            <v>81</v>
          </cell>
          <cell r="B235" t="str">
            <v>Лесоматериалы круглые</v>
          </cell>
          <cell r="C235">
            <v>1</v>
          </cell>
        </row>
        <row r="236">
          <cell r="A236">
            <v>78</v>
          </cell>
          <cell r="B236" t="str">
            <v>Удобрения органические</v>
          </cell>
          <cell r="C236">
            <v>3</v>
          </cell>
        </row>
        <row r="237">
          <cell r="A237">
            <v>77</v>
          </cell>
          <cell r="B237" t="str">
            <v>Кожи, шкуры и пушнина не выделанная</v>
          </cell>
          <cell r="C237">
            <v>3</v>
          </cell>
        </row>
        <row r="238">
          <cell r="A238">
            <v>76</v>
          </cell>
          <cell r="B238" t="str">
            <v>Рассада овощная, цветочная</v>
          </cell>
          <cell r="C238">
            <v>2</v>
          </cell>
        </row>
        <row r="239">
          <cell r="A239">
            <v>76</v>
          </cell>
          <cell r="B239" t="str">
            <v>Шерсть, волос, пух, перо</v>
          </cell>
          <cell r="C239">
            <v>3</v>
          </cell>
        </row>
        <row r="240">
          <cell r="A240">
            <v>74</v>
          </cell>
          <cell r="B240" t="str">
            <v>Сырье лекарственное растительное</v>
          </cell>
          <cell r="C240">
            <v>2</v>
          </cell>
        </row>
        <row r="241">
          <cell r="A241">
            <v>73</v>
          </cell>
          <cell r="B241" t="str">
            <v>Культуры прядильные, кроме хлопчатника</v>
          </cell>
          <cell r="C241">
            <v>2</v>
          </cell>
        </row>
        <row r="242">
          <cell r="A242">
            <v>72</v>
          </cell>
          <cell r="B242" t="str">
            <v>Сырье табака и махорки</v>
          </cell>
          <cell r="C242">
            <v>3</v>
          </cell>
        </row>
        <row r="243">
          <cell r="A243">
            <v>71</v>
          </cell>
          <cell r="B243" t="str">
            <v>Сено,салома и корма</v>
          </cell>
          <cell r="C243">
            <v>2</v>
          </cell>
        </row>
        <row r="244">
          <cell r="A244">
            <v>63</v>
          </cell>
          <cell r="B244" t="str">
            <v>Животные прочие,птицы живые</v>
          </cell>
          <cell r="C244">
            <v>2</v>
          </cell>
        </row>
        <row r="245">
          <cell r="A245">
            <v>62</v>
          </cell>
          <cell r="B245" t="str">
            <v xml:space="preserve">Свиньи и поросята                </v>
          </cell>
          <cell r="C245">
            <v>2</v>
          </cell>
        </row>
        <row r="246">
          <cell r="A246">
            <v>61</v>
          </cell>
          <cell r="B246" t="str">
            <v>Крупный и мелкий рогатый скот</v>
          </cell>
          <cell r="C246">
            <v>2</v>
          </cell>
        </row>
        <row r="247">
          <cell r="A247">
            <v>54</v>
          </cell>
          <cell r="B247" t="str">
            <v>Орехи</v>
          </cell>
          <cell r="C247">
            <v>2</v>
          </cell>
        </row>
        <row r="248">
          <cell r="A248">
            <v>53</v>
          </cell>
          <cell r="B248" t="str">
            <v>Цитрусовые</v>
          </cell>
          <cell r="C248">
            <v>2</v>
          </cell>
        </row>
        <row r="249">
          <cell r="A249">
            <v>52</v>
          </cell>
          <cell r="B249" t="str">
            <v xml:space="preserve">Яблоки  </v>
          </cell>
          <cell r="C249">
            <v>2</v>
          </cell>
        </row>
        <row r="250">
          <cell r="A250">
            <v>51</v>
          </cell>
          <cell r="B250" t="str">
            <v>Фрукты и ягоды свежие</v>
          </cell>
          <cell r="C250">
            <v>2</v>
          </cell>
        </row>
        <row r="251">
          <cell r="A251">
            <v>44</v>
          </cell>
          <cell r="B251" t="str">
            <v>Свекла сахарная</v>
          </cell>
          <cell r="C251">
            <v>2</v>
          </cell>
        </row>
        <row r="252">
          <cell r="A252">
            <v>43</v>
          </cell>
          <cell r="B252" t="str">
            <v xml:space="preserve">Картофель  </v>
          </cell>
          <cell r="C252">
            <v>2</v>
          </cell>
        </row>
        <row r="253">
          <cell r="A253">
            <v>42</v>
          </cell>
          <cell r="B253" t="str">
            <v>Бахчевые культуры</v>
          </cell>
          <cell r="C253">
            <v>2</v>
          </cell>
        </row>
        <row r="254">
          <cell r="A254">
            <v>41</v>
          </cell>
          <cell r="B254" t="str">
            <v>Овощи, картофель, бахчевые культуры свежие</v>
          </cell>
          <cell r="C254">
            <v>2</v>
          </cell>
        </row>
        <row r="255">
          <cell r="A255">
            <v>31</v>
          </cell>
          <cell r="B255" t="str">
            <v>Хлопок-сырец</v>
          </cell>
          <cell r="C255">
            <v>2</v>
          </cell>
        </row>
        <row r="256">
          <cell r="A256">
            <v>24</v>
          </cell>
          <cell r="B256" t="str">
            <v>Семена прочие</v>
          </cell>
          <cell r="C256">
            <v>2</v>
          </cell>
        </row>
        <row r="257">
          <cell r="A257">
            <v>23</v>
          </cell>
          <cell r="B257" t="str">
            <v>Семена свеклы сахарной</v>
          </cell>
          <cell r="C257">
            <v>2</v>
          </cell>
        </row>
        <row r="258">
          <cell r="A258">
            <v>22</v>
          </cell>
          <cell r="B258" t="str">
            <v>Семена хлопчатника</v>
          </cell>
          <cell r="C258">
            <v>2</v>
          </cell>
        </row>
        <row r="259">
          <cell r="A259">
            <v>21</v>
          </cell>
          <cell r="B259" t="str">
            <v>Семена технических культур</v>
          </cell>
          <cell r="C259">
            <v>2</v>
          </cell>
        </row>
        <row r="260">
          <cell r="A260">
            <v>18</v>
          </cell>
          <cell r="B260" t="str">
            <v xml:space="preserve">Прочий зерновые </v>
          </cell>
          <cell r="C260">
            <v>2</v>
          </cell>
        </row>
        <row r="261">
          <cell r="A261">
            <v>17</v>
          </cell>
          <cell r="B261" t="str">
            <v xml:space="preserve">Рис </v>
          </cell>
          <cell r="C261">
            <v>2</v>
          </cell>
        </row>
        <row r="262">
          <cell r="A262">
            <v>16</v>
          </cell>
          <cell r="B262" t="str">
            <v>Початки кукурузы</v>
          </cell>
          <cell r="C262">
            <v>2</v>
          </cell>
        </row>
        <row r="263">
          <cell r="A263">
            <v>15</v>
          </cell>
          <cell r="B263" t="str">
            <v>Зерно кукурузы</v>
          </cell>
          <cell r="C26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KONSOLID"/>
      <sheetName val="TB"/>
      <sheetName val="PR CN"/>
      <sheetName val="GAAP TB 31.12.01  detail p&amp;l"/>
      <sheetName val="L&amp;E"/>
      <sheetName val="FS-97"/>
      <sheetName val="тара 2000"/>
      <sheetName val="#511BkRec"/>
      <sheetName val="#511-SEPT97"/>
      <sheetName val="#511-OCT97"/>
      <sheetName val="#511-NOV97"/>
      <sheetName val="#511-DEC97"/>
      <sheetName val="Выбор"/>
      <sheetName val="Форма2"/>
      <sheetName val="Статьи"/>
      <sheetName val="PYTB"/>
      <sheetName val="SMSTemp"/>
      <sheetName val="July_03_Pg8"/>
      <sheetName val="Deep Water International"/>
      <sheetName val="FP20DB (3)"/>
      <sheetName val="База"/>
      <sheetName val="AFE's  By Afe"/>
      <sheetName val="2008"/>
      <sheetName val="2009"/>
      <sheetName val="P9-BS by Co"/>
      <sheetName val="K_760"/>
      <sheetName val="Общая информация"/>
      <sheetName val="Def"/>
      <sheetName val="из сем"/>
      <sheetName val="6 NK"/>
      <sheetName val="факс(2005-20гг.)"/>
      <sheetName val="PKF-2005"/>
      <sheetName val="Confirmation"/>
      <sheetName val="Assumptions"/>
      <sheetName val="definitions"/>
      <sheetName val="- 1 -"/>
      <sheetName val="ОборБалФормОтч"/>
      <sheetName val="ТитулЛистОтч"/>
      <sheetName val="O.400-VAT "/>
      <sheetName val="J-600 - AR - Lead"/>
      <sheetName val="Cost 99v98"/>
      <sheetName val="H3.100 Rollforward"/>
      <sheetName val="Workings"/>
      <sheetName val="Macroeconomic Assumptions"/>
      <sheetName val="Depr"/>
      <sheetName val="Balance sheet proof"/>
      <sheetName val="CIT.mar-09"/>
      <sheetName val="DT CIT r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64"/>
  <sheetViews>
    <sheetView tabSelected="1" workbookViewId="0">
      <selection activeCell="A165" sqref="A165:XFD322"/>
    </sheetView>
  </sheetViews>
  <sheetFormatPr defaultRowHeight="12.75"/>
  <cols>
    <col min="1" max="1" width="57.7109375" style="5" customWidth="1"/>
    <col min="2" max="2" width="12.7109375" style="5" customWidth="1"/>
    <col min="3" max="3" width="27.140625" style="16" customWidth="1"/>
    <col min="4" max="4" width="27.42578125" style="16" customWidth="1"/>
    <col min="5" max="5" width="17" style="24" customWidth="1"/>
    <col min="6" max="6" width="28.85546875" style="5" customWidth="1"/>
    <col min="7" max="7" width="21" style="5" customWidth="1"/>
    <col min="8" max="8" width="18.42578125" style="5" customWidth="1"/>
    <col min="9" max="9" width="15.5703125" style="5" customWidth="1"/>
    <col min="10" max="10" width="17.140625" style="5" customWidth="1"/>
    <col min="11" max="11" width="14.7109375" style="5" customWidth="1"/>
    <col min="12" max="12" width="12.42578125" style="5" customWidth="1"/>
    <col min="13" max="256" width="9.140625" style="5"/>
    <col min="257" max="257" width="57.7109375" style="5" customWidth="1"/>
    <col min="258" max="258" width="12.7109375" style="5" customWidth="1"/>
    <col min="259" max="259" width="16.28515625" style="5" customWidth="1"/>
    <col min="260" max="260" width="20" style="5" customWidth="1"/>
    <col min="261" max="261" width="17" style="5" customWidth="1"/>
    <col min="262" max="262" width="28.85546875" style="5" customWidth="1"/>
    <col min="263" max="263" width="21" style="5" customWidth="1"/>
    <col min="264" max="264" width="15.7109375" style="5" customWidth="1"/>
    <col min="265" max="265" width="14" style="5" customWidth="1"/>
    <col min="266" max="266" width="17.140625" style="5" customWidth="1"/>
    <col min="267" max="267" width="14.7109375" style="5" customWidth="1"/>
    <col min="268" max="268" width="12.42578125" style="5" customWidth="1"/>
    <col min="269" max="512" width="9.140625" style="5"/>
    <col min="513" max="513" width="57.7109375" style="5" customWidth="1"/>
    <col min="514" max="514" width="12.7109375" style="5" customWidth="1"/>
    <col min="515" max="515" width="16.28515625" style="5" customWidth="1"/>
    <col min="516" max="516" width="20" style="5" customWidth="1"/>
    <col min="517" max="517" width="17" style="5" customWidth="1"/>
    <col min="518" max="518" width="28.85546875" style="5" customWidth="1"/>
    <col min="519" max="519" width="21" style="5" customWidth="1"/>
    <col min="520" max="520" width="15.7109375" style="5" customWidth="1"/>
    <col min="521" max="521" width="14" style="5" customWidth="1"/>
    <col min="522" max="522" width="17.140625" style="5" customWidth="1"/>
    <col min="523" max="523" width="14.7109375" style="5" customWidth="1"/>
    <col min="524" max="524" width="12.42578125" style="5" customWidth="1"/>
    <col min="525" max="768" width="9.140625" style="5"/>
    <col min="769" max="769" width="57.7109375" style="5" customWidth="1"/>
    <col min="770" max="770" width="12.7109375" style="5" customWidth="1"/>
    <col min="771" max="771" width="16.28515625" style="5" customWidth="1"/>
    <col min="772" max="772" width="20" style="5" customWidth="1"/>
    <col min="773" max="773" width="17" style="5" customWidth="1"/>
    <col min="774" max="774" width="28.85546875" style="5" customWidth="1"/>
    <col min="775" max="775" width="21" style="5" customWidth="1"/>
    <col min="776" max="776" width="15.7109375" style="5" customWidth="1"/>
    <col min="777" max="777" width="14" style="5" customWidth="1"/>
    <col min="778" max="778" width="17.140625" style="5" customWidth="1"/>
    <col min="779" max="779" width="14.7109375" style="5" customWidth="1"/>
    <col min="780" max="780" width="12.42578125" style="5" customWidth="1"/>
    <col min="781" max="1024" width="9.140625" style="5"/>
    <col min="1025" max="1025" width="57.7109375" style="5" customWidth="1"/>
    <col min="1026" max="1026" width="12.7109375" style="5" customWidth="1"/>
    <col min="1027" max="1027" width="16.28515625" style="5" customWidth="1"/>
    <col min="1028" max="1028" width="20" style="5" customWidth="1"/>
    <col min="1029" max="1029" width="17" style="5" customWidth="1"/>
    <col min="1030" max="1030" width="28.85546875" style="5" customWidth="1"/>
    <col min="1031" max="1031" width="21" style="5" customWidth="1"/>
    <col min="1032" max="1032" width="15.7109375" style="5" customWidth="1"/>
    <col min="1033" max="1033" width="14" style="5" customWidth="1"/>
    <col min="1034" max="1034" width="17.140625" style="5" customWidth="1"/>
    <col min="1035" max="1035" width="14.7109375" style="5" customWidth="1"/>
    <col min="1036" max="1036" width="12.42578125" style="5" customWidth="1"/>
    <col min="1037" max="1280" width="9.140625" style="5"/>
    <col min="1281" max="1281" width="57.7109375" style="5" customWidth="1"/>
    <col min="1282" max="1282" width="12.7109375" style="5" customWidth="1"/>
    <col min="1283" max="1283" width="16.28515625" style="5" customWidth="1"/>
    <col min="1284" max="1284" width="20" style="5" customWidth="1"/>
    <col min="1285" max="1285" width="17" style="5" customWidth="1"/>
    <col min="1286" max="1286" width="28.85546875" style="5" customWidth="1"/>
    <col min="1287" max="1287" width="21" style="5" customWidth="1"/>
    <col min="1288" max="1288" width="15.7109375" style="5" customWidth="1"/>
    <col min="1289" max="1289" width="14" style="5" customWidth="1"/>
    <col min="1290" max="1290" width="17.140625" style="5" customWidth="1"/>
    <col min="1291" max="1291" width="14.7109375" style="5" customWidth="1"/>
    <col min="1292" max="1292" width="12.42578125" style="5" customWidth="1"/>
    <col min="1293" max="1536" width="9.140625" style="5"/>
    <col min="1537" max="1537" width="57.7109375" style="5" customWidth="1"/>
    <col min="1538" max="1538" width="12.7109375" style="5" customWidth="1"/>
    <col min="1539" max="1539" width="16.28515625" style="5" customWidth="1"/>
    <col min="1540" max="1540" width="20" style="5" customWidth="1"/>
    <col min="1541" max="1541" width="17" style="5" customWidth="1"/>
    <col min="1542" max="1542" width="28.85546875" style="5" customWidth="1"/>
    <col min="1543" max="1543" width="21" style="5" customWidth="1"/>
    <col min="1544" max="1544" width="15.7109375" style="5" customWidth="1"/>
    <col min="1545" max="1545" width="14" style="5" customWidth="1"/>
    <col min="1546" max="1546" width="17.140625" style="5" customWidth="1"/>
    <col min="1547" max="1547" width="14.7109375" style="5" customWidth="1"/>
    <col min="1548" max="1548" width="12.42578125" style="5" customWidth="1"/>
    <col min="1549" max="1792" width="9.140625" style="5"/>
    <col min="1793" max="1793" width="57.7109375" style="5" customWidth="1"/>
    <col min="1794" max="1794" width="12.7109375" style="5" customWidth="1"/>
    <col min="1795" max="1795" width="16.28515625" style="5" customWidth="1"/>
    <col min="1796" max="1796" width="20" style="5" customWidth="1"/>
    <col min="1797" max="1797" width="17" style="5" customWidth="1"/>
    <col min="1798" max="1798" width="28.85546875" style="5" customWidth="1"/>
    <col min="1799" max="1799" width="21" style="5" customWidth="1"/>
    <col min="1800" max="1800" width="15.7109375" style="5" customWidth="1"/>
    <col min="1801" max="1801" width="14" style="5" customWidth="1"/>
    <col min="1802" max="1802" width="17.140625" style="5" customWidth="1"/>
    <col min="1803" max="1803" width="14.7109375" style="5" customWidth="1"/>
    <col min="1804" max="1804" width="12.42578125" style="5" customWidth="1"/>
    <col min="1805" max="2048" width="9.140625" style="5"/>
    <col min="2049" max="2049" width="57.7109375" style="5" customWidth="1"/>
    <col min="2050" max="2050" width="12.7109375" style="5" customWidth="1"/>
    <col min="2051" max="2051" width="16.28515625" style="5" customWidth="1"/>
    <col min="2052" max="2052" width="20" style="5" customWidth="1"/>
    <col min="2053" max="2053" width="17" style="5" customWidth="1"/>
    <col min="2054" max="2054" width="28.85546875" style="5" customWidth="1"/>
    <col min="2055" max="2055" width="21" style="5" customWidth="1"/>
    <col min="2056" max="2056" width="15.7109375" style="5" customWidth="1"/>
    <col min="2057" max="2057" width="14" style="5" customWidth="1"/>
    <col min="2058" max="2058" width="17.140625" style="5" customWidth="1"/>
    <col min="2059" max="2059" width="14.7109375" style="5" customWidth="1"/>
    <col min="2060" max="2060" width="12.42578125" style="5" customWidth="1"/>
    <col min="2061" max="2304" width="9.140625" style="5"/>
    <col min="2305" max="2305" width="57.7109375" style="5" customWidth="1"/>
    <col min="2306" max="2306" width="12.7109375" style="5" customWidth="1"/>
    <col min="2307" max="2307" width="16.28515625" style="5" customWidth="1"/>
    <col min="2308" max="2308" width="20" style="5" customWidth="1"/>
    <col min="2309" max="2309" width="17" style="5" customWidth="1"/>
    <col min="2310" max="2310" width="28.85546875" style="5" customWidth="1"/>
    <col min="2311" max="2311" width="21" style="5" customWidth="1"/>
    <col min="2312" max="2312" width="15.7109375" style="5" customWidth="1"/>
    <col min="2313" max="2313" width="14" style="5" customWidth="1"/>
    <col min="2314" max="2314" width="17.140625" style="5" customWidth="1"/>
    <col min="2315" max="2315" width="14.7109375" style="5" customWidth="1"/>
    <col min="2316" max="2316" width="12.42578125" style="5" customWidth="1"/>
    <col min="2317" max="2560" width="9.140625" style="5"/>
    <col min="2561" max="2561" width="57.7109375" style="5" customWidth="1"/>
    <col min="2562" max="2562" width="12.7109375" style="5" customWidth="1"/>
    <col min="2563" max="2563" width="16.28515625" style="5" customWidth="1"/>
    <col min="2564" max="2564" width="20" style="5" customWidth="1"/>
    <col min="2565" max="2565" width="17" style="5" customWidth="1"/>
    <col min="2566" max="2566" width="28.85546875" style="5" customWidth="1"/>
    <col min="2567" max="2567" width="21" style="5" customWidth="1"/>
    <col min="2568" max="2568" width="15.7109375" style="5" customWidth="1"/>
    <col min="2569" max="2569" width="14" style="5" customWidth="1"/>
    <col min="2570" max="2570" width="17.140625" style="5" customWidth="1"/>
    <col min="2571" max="2571" width="14.7109375" style="5" customWidth="1"/>
    <col min="2572" max="2572" width="12.42578125" style="5" customWidth="1"/>
    <col min="2573" max="2816" width="9.140625" style="5"/>
    <col min="2817" max="2817" width="57.7109375" style="5" customWidth="1"/>
    <col min="2818" max="2818" width="12.7109375" style="5" customWidth="1"/>
    <col min="2819" max="2819" width="16.28515625" style="5" customWidth="1"/>
    <col min="2820" max="2820" width="20" style="5" customWidth="1"/>
    <col min="2821" max="2821" width="17" style="5" customWidth="1"/>
    <col min="2822" max="2822" width="28.85546875" style="5" customWidth="1"/>
    <col min="2823" max="2823" width="21" style="5" customWidth="1"/>
    <col min="2824" max="2824" width="15.7109375" style="5" customWidth="1"/>
    <col min="2825" max="2825" width="14" style="5" customWidth="1"/>
    <col min="2826" max="2826" width="17.140625" style="5" customWidth="1"/>
    <col min="2827" max="2827" width="14.7109375" style="5" customWidth="1"/>
    <col min="2828" max="2828" width="12.42578125" style="5" customWidth="1"/>
    <col min="2829" max="3072" width="9.140625" style="5"/>
    <col min="3073" max="3073" width="57.7109375" style="5" customWidth="1"/>
    <col min="3074" max="3074" width="12.7109375" style="5" customWidth="1"/>
    <col min="3075" max="3075" width="16.28515625" style="5" customWidth="1"/>
    <col min="3076" max="3076" width="20" style="5" customWidth="1"/>
    <col min="3077" max="3077" width="17" style="5" customWidth="1"/>
    <col min="3078" max="3078" width="28.85546875" style="5" customWidth="1"/>
    <col min="3079" max="3079" width="21" style="5" customWidth="1"/>
    <col min="3080" max="3080" width="15.7109375" style="5" customWidth="1"/>
    <col min="3081" max="3081" width="14" style="5" customWidth="1"/>
    <col min="3082" max="3082" width="17.140625" style="5" customWidth="1"/>
    <col min="3083" max="3083" width="14.7109375" style="5" customWidth="1"/>
    <col min="3084" max="3084" width="12.42578125" style="5" customWidth="1"/>
    <col min="3085" max="3328" width="9.140625" style="5"/>
    <col min="3329" max="3329" width="57.7109375" style="5" customWidth="1"/>
    <col min="3330" max="3330" width="12.7109375" style="5" customWidth="1"/>
    <col min="3331" max="3331" width="16.28515625" style="5" customWidth="1"/>
    <col min="3332" max="3332" width="20" style="5" customWidth="1"/>
    <col min="3333" max="3333" width="17" style="5" customWidth="1"/>
    <col min="3334" max="3334" width="28.85546875" style="5" customWidth="1"/>
    <col min="3335" max="3335" width="21" style="5" customWidth="1"/>
    <col min="3336" max="3336" width="15.7109375" style="5" customWidth="1"/>
    <col min="3337" max="3337" width="14" style="5" customWidth="1"/>
    <col min="3338" max="3338" width="17.140625" style="5" customWidth="1"/>
    <col min="3339" max="3339" width="14.7109375" style="5" customWidth="1"/>
    <col min="3340" max="3340" width="12.42578125" style="5" customWidth="1"/>
    <col min="3341" max="3584" width="9.140625" style="5"/>
    <col min="3585" max="3585" width="57.7109375" style="5" customWidth="1"/>
    <col min="3586" max="3586" width="12.7109375" style="5" customWidth="1"/>
    <col min="3587" max="3587" width="16.28515625" style="5" customWidth="1"/>
    <col min="3588" max="3588" width="20" style="5" customWidth="1"/>
    <col min="3589" max="3589" width="17" style="5" customWidth="1"/>
    <col min="3590" max="3590" width="28.85546875" style="5" customWidth="1"/>
    <col min="3591" max="3591" width="21" style="5" customWidth="1"/>
    <col min="3592" max="3592" width="15.7109375" style="5" customWidth="1"/>
    <col min="3593" max="3593" width="14" style="5" customWidth="1"/>
    <col min="3594" max="3594" width="17.140625" style="5" customWidth="1"/>
    <col min="3595" max="3595" width="14.7109375" style="5" customWidth="1"/>
    <col min="3596" max="3596" width="12.42578125" style="5" customWidth="1"/>
    <col min="3597" max="3840" width="9.140625" style="5"/>
    <col min="3841" max="3841" width="57.7109375" style="5" customWidth="1"/>
    <col min="3842" max="3842" width="12.7109375" style="5" customWidth="1"/>
    <col min="3843" max="3843" width="16.28515625" style="5" customWidth="1"/>
    <col min="3844" max="3844" width="20" style="5" customWidth="1"/>
    <col min="3845" max="3845" width="17" style="5" customWidth="1"/>
    <col min="3846" max="3846" width="28.85546875" style="5" customWidth="1"/>
    <col min="3847" max="3847" width="21" style="5" customWidth="1"/>
    <col min="3848" max="3848" width="15.7109375" style="5" customWidth="1"/>
    <col min="3849" max="3849" width="14" style="5" customWidth="1"/>
    <col min="3850" max="3850" width="17.140625" style="5" customWidth="1"/>
    <col min="3851" max="3851" width="14.7109375" style="5" customWidth="1"/>
    <col min="3852" max="3852" width="12.42578125" style="5" customWidth="1"/>
    <col min="3853" max="4096" width="9.140625" style="5"/>
    <col min="4097" max="4097" width="57.7109375" style="5" customWidth="1"/>
    <col min="4098" max="4098" width="12.7109375" style="5" customWidth="1"/>
    <col min="4099" max="4099" width="16.28515625" style="5" customWidth="1"/>
    <col min="4100" max="4100" width="20" style="5" customWidth="1"/>
    <col min="4101" max="4101" width="17" style="5" customWidth="1"/>
    <col min="4102" max="4102" width="28.85546875" style="5" customWidth="1"/>
    <col min="4103" max="4103" width="21" style="5" customWidth="1"/>
    <col min="4104" max="4104" width="15.7109375" style="5" customWidth="1"/>
    <col min="4105" max="4105" width="14" style="5" customWidth="1"/>
    <col min="4106" max="4106" width="17.140625" style="5" customWidth="1"/>
    <col min="4107" max="4107" width="14.7109375" style="5" customWidth="1"/>
    <col min="4108" max="4108" width="12.42578125" style="5" customWidth="1"/>
    <col min="4109" max="4352" width="9.140625" style="5"/>
    <col min="4353" max="4353" width="57.7109375" style="5" customWidth="1"/>
    <col min="4354" max="4354" width="12.7109375" style="5" customWidth="1"/>
    <col min="4355" max="4355" width="16.28515625" style="5" customWidth="1"/>
    <col min="4356" max="4356" width="20" style="5" customWidth="1"/>
    <col min="4357" max="4357" width="17" style="5" customWidth="1"/>
    <col min="4358" max="4358" width="28.85546875" style="5" customWidth="1"/>
    <col min="4359" max="4359" width="21" style="5" customWidth="1"/>
    <col min="4360" max="4360" width="15.7109375" style="5" customWidth="1"/>
    <col min="4361" max="4361" width="14" style="5" customWidth="1"/>
    <col min="4362" max="4362" width="17.140625" style="5" customWidth="1"/>
    <col min="4363" max="4363" width="14.7109375" style="5" customWidth="1"/>
    <col min="4364" max="4364" width="12.42578125" style="5" customWidth="1"/>
    <col min="4365" max="4608" width="9.140625" style="5"/>
    <col min="4609" max="4609" width="57.7109375" style="5" customWidth="1"/>
    <col min="4610" max="4610" width="12.7109375" style="5" customWidth="1"/>
    <col min="4611" max="4611" width="16.28515625" style="5" customWidth="1"/>
    <col min="4612" max="4612" width="20" style="5" customWidth="1"/>
    <col min="4613" max="4613" width="17" style="5" customWidth="1"/>
    <col min="4614" max="4614" width="28.85546875" style="5" customWidth="1"/>
    <col min="4615" max="4615" width="21" style="5" customWidth="1"/>
    <col min="4616" max="4616" width="15.7109375" style="5" customWidth="1"/>
    <col min="4617" max="4617" width="14" style="5" customWidth="1"/>
    <col min="4618" max="4618" width="17.140625" style="5" customWidth="1"/>
    <col min="4619" max="4619" width="14.7109375" style="5" customWidth="1"/>
    <col min="4620" max="4620" width="12.42578125" style="5" customWidth="1"/>
    <col min="4621" max="4864" width="9.140625" style="5"/>
    <col min="4865" max="4865" width="57.7109375" style="5" customWidth="1"/>
    <col min="4866" max="4866" width="12.7109375" style="5" customWidth="1"/>
    <col min="4867" max="4867" width="16.28515625" style="5" customWidth="1"/>
    <col min="4868" max="4868" width="20" style="5" customWidth="1"/>
    <col min="4869" max="4869" width="17" style="5" customWidth="1"/>
    <col min="4870" max="4870" width="28.85546875" style="5" customWidth="1"/>
    <col min="4871" max="4871" width="21" style="5" customWidth="1"/>
    <col min="4872" max="4872" width="15.7109375" style="5" customWidth="1"/>
    <col min="4873" max="4873" width="14" style="5" customWidth="1"/>
    <col min="4874" max="4874" width="17.140625" style="5" customWidth="1"/>
    <col min="4875" max="4875" width="14.7109375" style="5" customWidth="1"/>
    <col min="4876" max="4876" width="12.42578125" style="5" customWidth="1"/>
    <col min="4877" max="5120" width="9.140625" style="5"/>
    <col min="5121" max="5121" width="57.7109375" style="5" customWidth="1"/>
    <col min="5122" max="5122" width="12.7109375" style="5" customWidth="1"/>
    <col min="5123" max="5123" width="16.28515625" style="5" customWidth="1"/>
    <col min="5124" max="5124" width="20" style="5" customWidth="1"/>
    <col min="5125" max="5125" width="17" style="5" customWidth="1"/>
    <col min="5126" max="5126" width="28.85546875" style="5" customWidth="1"/>
    <col min="5127" max="5127" width="21" style="5" customWidth="1"/>
    <col min="5128" max="5128" width="15.7109375" style="5" customWidth="1"/>
    <col min="5129" max="5129" width="14" style="5" customWidth="1"/>
    <col min="5130" max="5130" width="17.140625" style="5" customWidth="1"/>
    <col min="5131" max="5131" width="14.7109375" style="5" customWidth="1"/>
    <col min="5132" max="5132" width="12.42578125" style="5" customWidth="1"/>
    <col min="5133" max="5376" width="9.140625" style="5"/>
    <col min="5377" max="5377" width="57.7109375" style="5" customWidth="1"/>
    <col min="5378" max="5378" width="12.7109375" style="5" customWidth="1"/>
    <col min="5379" max="5379" width="16.28515625" style="5" customWidth="1"/>
    <col min="5380" max="5380" width="20" style="5" customWidth="1"/>
    <col min="5381" max="5381" width="17" style="5" customWidth="1"/>
    <col min="5382" max="5382" width="28.85546875" style="5" customWidth="1"/>
    <col min="5383" max="5383" width="21" style="5" customWidth="1"/>
    <col min="5384" max="5384" width="15.7109375" style="5" customWidth="1"/>
    <col min="5385" max="5385" width="14" style="5" customWidth="1"/>
    <col min="5386" max="5386" width="17.140625" style="5" customWidth="1"/>
    <col min="5387" max="5387" width="14.7109375" style="5" customWidth="1"/>
    <col min="5388" max="5388" width="12.42578125" style="5" customWidth="1"/>
    <col min="5389" max="5632" width="9.140625" style="5"/>
    <col min="5633" max="5633" width="57.7109375" style="5" customWidth="1"/>
    <col min="5634" max="5634" width="12.7109375" style="5" customWidth="1"/>
    <col min="5635" max="5635" width="16.28515625" style="5" customWidth="1"/>
    <col min="5636" max="5636" width="20" style="5" customWidth="1"/>
    <col min="5637" max="5637" width="17" style="5" customWidth="1"/>
    <col min="5638" max="5638" width="28.85546875" style="5" customWidth="1"/>
    <col min="5639" max="5639" width="21" style="5" customWidth="1"/>
    <col min="5640" max="5640" width="15.7109375" style="5" customWidth="1"/>
    <col min="5641" max="5641" width="14" style="5" customWidth="1"/>
    <col min="5642" max="5642" width="17.140625" style="5" customWidth="1"/>
    <col min="5643" max="5643" width="14.7109375" style="5" customWidth="1"/>
    <col min="5644" max="5644" width="12.42578125" style="5" customWidth="1"/>
    <col min="5645" max="5888" width="9.140625" style="5"/>
    <col min="5889" max="5889" width="57.7109375" style="5" customWidth="1"/>
    <col min="5890" max="5890" width="12.7109375" style="5" customWidth="1"/>
    <col min="5891" max="5891" width="16.28515625" style="5" customWidth="1"/>
    <col min="5892" max="5892" width="20" style="5" customWidth="1"/>
    <col min="5893" max="5893" width="17" style="5" customWidth="1"/>
    <col min="5894" max="5894" width="28.85546875" style="5" customWidth="1"/>
    <col min="5895" max="5895" width="21" style="5" customWidth="1"/>
    <col min="5896" max="5896" width="15.7109375" style="5" customWidth="1"/>
    <col min="5897" max="5897" width="14" style="5" customWidth="1"/>
    <col min="5898" max="5898" width="17.140625" style="5" customWidth="1"/>
    <col min="5899" max="5899" width="14.7109375" style="5" customWidth="1"/>
    <col min="5900" max="5900" width="12.42578125" style="5" customWidth="1"/>
    <col min="5901" max="6144" width="9.140625" style="5"/>
    <col min="6145" max="6145" width="57.7109375" style="5" customWidth="1"/>
    <col min="6146" max="6146" width="12.7109375" style="5" customWidth="1"/>
    <col min="6147" max="6147" width="16.28515625" style="5" customWidth="1"/>
    <col min="6148" max="6148" width="20" style="5" customWidth="1"/>
    <col min="6149" max="6149" width="17" style="5" customWidth="1"/>
    <col min="6150" max="6150" width="28.85546875" style="5" customWidth="1"/>
    <col min="6151" max="6151" width="21" style="5" customWidth="1"/>
    <col min="6152" max="6152" width="15.7109375" style="5" customWidth="1"/>
    <col min="6153" max="6153" width="14" style="5" customWidth="1"/>
    <col min="6154" max="6154" width="17.140625" style="5" customWidth="1"/>
    <col min="6155" max="6155" width="14.7109375" style="5" customWidth="1"/>
    <col min="6156" max="6156" width="12.42578125" style="5" customWidth="1"/>
    <col min="6157" max="6400" width="9.140625" style="5"/>
    <col min="6401" max="6401" width="57.7109375" style="5" customWidth="1"/>
    <col min="6402" max="6402" width="12.7109375" style="5" customWidth="1"/>
    <col min="6403" max="6403" width="16.28515625" style="5" customWidth="1"/>
    <col min="6404" max="6404" width="20" style="5" customWidth="1"/>
    <col min="6405" max="6405" width="17" style="5" customWidth="1"/>
    <col min="6406" max="6406" width="28.85546875" style="5" customWidth="1"/>
    <col min="6407" max="6407" width="21" style="5" customWidth="1"/>
    <col min="6408" max="6408" width="15.7109375" style="5" customWidth="1"/>
    <col min="6409" max="6409" width="14" style="5" customWidth="1"/>
    <col min="6410" max="6410" width="17.140625" style="5" customWidth="1"/>
    <col min="6411" max="6411" width="14.7109375" style="5" customWidth="1"/>
    <col min="6412" max="6412" width="12.42578125" style="5" customWidth="1"/>
    <col min="6413" max="6656" width="9.140625" style="5"/>
    <col min="6657" max="6657" width="57.7109375" style="5" customWidth="1"/>
    <col min="6658" max="6658" width="12.7109375" style="5" customWidth="1"/>
    <col min="6659" max="6659" width="16.28515625" style="5" customWidth="1"/>
    <col min="6660" max="6660" width="20" style="5" customWidth="1"/>
    <col min="6661" max="6661" width="17" style="5" customWidth="1"/>
    <col min="6662" max="6662" width="28.85546875" style="5" customWidth="1"/>
    <col min="6663" max="6663" width="21" style="5" customWidth="1"/>
    <col min="6664" max="6664" width="15.7109375" style="5" customWidth="1"/>
    <col min="6665" max="6665" width="14" style="5" customWidth="1"/>
    <col min="6666" max="6666" width="17.140625" style="5" customWidth="1"/>
    <col min="6667" max="6667" width="14.7109375" style="5" customWidth="1"/>
    <col min="6668" max="6668" width="12.42578125" style="5" customWidth="1"/>
    <col min="6669" max="6912" width="9.140625" style="5"/>
    <col min="6913" max="6913" width="57.7109375" style="5" customWidth="1"/>
    <col min="6914" max="6914" width="12.7109375" style="5" customWidth="1"/>
    <col min="6915" max="6915" width="16.28515625" style="5" customWidth="1"/>
    <col min="6916" max="6916" width="20" style="5" customWidth="1"/>
    <col min="6917" max="6917" width="17" style="5" customWidth="1"/>
    <col min="6918" max="6918" width="28.85546875" style="5" customWidth="1"/>
    <col min="6919" max="6919" width="21" style="5" customWidth="1"/>
    <col min="6920" max="6920" width="15.7109375" style="5" customWidth="1"/>
    <col min="6921" max="6921" width="14" style="5" customWidth="1"/>
    <col min="6922" max="6922" width="17.140625" style="5" customWidth="1"/>
    <col min="6923" max="6923" width="14.7109375" style="5" customWidth="1"/>
    <col min="6924" max="6924" width="12.42578125" style="5" customWidth="1"/>
    <col min="6925" max="7168" width="9.140625" style="5"/>
    <col min="7169" max="7169" width="57.7109375" style="5" customWidth="1"/>
    <col min="7170" max="7170" width="12.7109375" style="5" customWidth="1"/>
    <col min="7171" max="7171" width="16.28515625" style="5" customWidth="1"/>
    <col min="7172" max="7172" width="20" style="5" customWidth="1"/>
    <col min="7173" max="7173" width="17" style="5" customWidth="1"/>
    <col min="7174" max="7174" width="28.85546875" style="5" customWidth="1"/>
    <col min="7175" max="7175" width="21" style="5" customWidth="1"/>
    <col min="7176" max="7176" width="15.7109375" style="5" customWidth="1"/>
    <col min="7177" max="7177" width="14" style="5" customWidth="1"/>
    <col min="7178" max="7178" width="17.140625" style="5" customWidth="1"/>
    <col min="7179" max="7179" width="14.7109375" style="5" customWidth="1"/>
    <col min="7180" max="7180" width="12.42578125" style="5" customWidth="1"/>
    <col min="7181" max="7424" width="9.140625" style="5"/>
    <col min="7425" max="7425" width="57.7109375" style="5" customWidth="1"/>
    <col min="7426" max="7426" width="12.7109375" style="5" customWidth="1"/>
    <col min="7427" max="7427" width="16.28515625" style="5" customWidth="1"/>
    <col min="7428" max="7428" width="20" style="5" customWidth="1"/>
    <col min="7429" max="7429" width="17" style="5" customWidth="1"/>
    <col min="7430" max="7430" width="28.85546875" style="5" customWidth="1"/>
    <col min="7431" max="7431" width="21" style="5" customWidth="1"/>
    <col min="7432" max="7432" width="15.7109375" style="5" customWidth="1"/>
    <col min="7433" max="7433" width="14" style="5" customWidth="1"/>
    <col min="7434" max="7434" width="17.140625" style="5" customWidth="1"/>
    <col min="7435" max="7435" width="14.7109375" style="5" customWidth="1"/>
    <col min="7436" max="7436" width="12.42578125" style="5" customWidth="1"/>
    <col min="7437" max="7680" width="9.140625" style="5"/>
    <col min="7681" max="7681" width="57.7109375" style="5" customWidth="1"/>
    <col min="7682" max="7682" width="12.7109375" style="5" customWidth="1"/>
    <col min="7683" max="7683" width="16.28515625" style="5" customWidth="1"/>
    <col min="7684" max="7684" width="20" style="5" customWidth="1"/>
    <col min="7685" max="7685" width="17" style="5" customWidth="1"/>
    <col min="7686" max="7686" width="28.85546875" style="5" customWidth="1"/>
    <col min="7687" max="7687" width="21" style="5" customWidth="1"/>
    <col min="7688" max="7688" width="15.7109375" style="5" customWidth="1"/>
    <col min="7689" max="7689" width="14" style="5" customWidth="1"/>
    <col min="7690" max="7690" width="17.140625" style="5" customWidth="1"/>
    <col min="7691" max="7691" width="14.7109375" style="5" customWidth="1"/>
    <col min="7692" max="7692" width="12.42578125" style="5" customWidth="1"/>
    <col min="7693" max="7936" width="9.140625" style="5"/>
    <col min="7937" max="7937" width="57.7109375" style="5" customWidth="1"/>
    <col min="7938" max="7938" width="12.7109375" style="5" customWidth="1"/>
    <col min="7939" max="7939" width="16.28515625" style="5" customWidth="1"/>
    <col min="7940" max="7940" width="20" style="5" customWidth="1"/>
    <col min="7941" max="7941" width="17" style="5" customWidth="1"/>
    <col min="7942" max="7942" width="28.85546875" style="5" customWidth="1"/>
    <col min="7943" max="7943" width="21" style="5" customWidth="1"/>
    <col min="7944" max="7944" width="15.7109375" style="5" customWidth="1"/>
    <col min="7945" max="7945" width="14" style="5" customWidth="1"/>
    <col min="7946" max="7946" width="17.140625" style="5" customWidth="1"/>
    <col min="7947" max="7947" width="14.7109375" style="5" customWidth="1"/>
    <col min="7948" max="7948" width="12.42578125" style="5" customWidth="1"/>
    <col min="7949" max="8192" width="9.140625" style="5"/>
    <col min="8193" max="8193" width="57.7109375" style="5" customWidth="1"/>
    <col min="8194" max="8194" width="12.7109375" style="5" customWidth="1"/>
    <col min="8195" max="8195" width="16.28515625" style="5" customWidth="1"/>
    <col min="8196" max="8196" width="20" style="5" customWidth="1"/>
    <col min="8197" max="8197" width="17" style="5" customWidth="1"/>
    <col min="8198" max="8198" width="28.85546875" style="5" customWidth="1"/>
    <col min="8199" max="8199" width="21" style="5" customWidth="1"/>
    <col min="8200" max="8200" width="15.7109375" style="5" customWidth="1"/>
    <col min="8201" max="8201" width="14" style="5" customWidth="1"/>
    <col min="8202" max="8202" width="17.140625" style="5" customWidth="1"/>
    <col min="8203" max="8203" width="14.7109375" style="5" customWidth="1"/>
    <col min="8204" max="8204" width="12.42578125" style="5" customWidth="1"/>
    <col min="8205" max="8448" width="9.140625" style="5"/>
    <col min="8449" max="8449" width="57.7109375" style="5" customWidth="1"/>
    <col min="8450" max="8450" width="12.7109375" style="5" customWidth="1"/>
    <col min="8451" max="8451" width="16.28515625" style="5" customWidth="1"/>
    <col min="8452" max="8452" width="20" style="5" customWidth="1"/>
    <col min="8453" max="8453" width="17" style="5" customWidth="1"/>
    <col min="8454" max="8454" width="28.85546875" style="5" customWidth="1"/>
    <col min="8455" max="8455" width="21" style="5" customWidth="1"/>
    <col min="8456" max="8456" width="15.7109375" style="5" customWidth="1"/>
    <col min="8457" max="8457" width="14" style="5" customWidth="1"/>
    <col min="8458" max="8458" width="17.140625" style="5" customWidth="1"/>
    <col min="8459" max="8459" width="14.7109375" style="5" customWidth="1"/>
    <col min="8460" max="8460" width="12.42578125" style="5" customWidth="1"/>
    <col min="8461" max="8704" width="9.140625" style="5"/>
    <col min="8705" max="8705" width="57.7109375" style="5" customWidth="1"/>
    <col min="8706" max="8706" width="12.7109375" style="5" customWidth="1"/>
    <col min="8707" max="8707" width="16.28515625" style="5" customWidth="1"/>
    <col min="8708" max="8708" width="20" style="5" customWidth="1"/>
    <col min="8709" max="8709" width="17" style="5" customWidth="1"/>
    <col min="8710" max="8710" width="28.85546875" style="5" customWidth="1"/>
    <col min="8711" max="8711" width="21" style="5" customWidth="1"/>
    <col min="8712" max="8712" width="15.7109375" style="5" customWidth="1"/>
    <col min="8713" max="8713" width="14" style="5" customWidth="1"/>
    <col min="8714" max="8714" width="17.140625" style="5" customWidth="1"/>
    <col min="8715" max="8715" width="14.7109375" style="5" customWidth="1"/>
    <col min="8716" max="8716" width="12.42578125" style="5" customWidth="1"/>
    <col min="8717" max="8960" width="9.140625" style="5"/>
    <col min="8961" max="8961" width="57.7109375" style="5" customWidth="1"/>
    <col min="8962" max="8962" width="12.7109375" style="5" customWidth="1"/>
    <col min="8963" max="8963" width="16.28515625" style="5" customWidth="1"/>
    <col min="8964" max="8964" width="20" style="5" customWidth="1"/>
    <col min="8965" max="8965" width="17" style="5" customWidth="1"/>
    <col min="8966" max="8966" width="28.85546875" style="5" customWidth="1"/>
    <col min="8967" max="8967" width="21" style="5" customWidth="1"/>
    <col min="8968" max="8968" width="15.7109375" style="5" customWidth="1"/>
    <col min="8969" max="8969" width="14" style="5" customWidth="1"/>
    <col min="8970" max="8970" width="17.140625" style="5" customWidth="1"/>
    <col min="8971" max="8971" width="14.7109375" style="5" customWidth="1"/>
    <col min="8972" max="8972" width="12.42578125" style="5" customWidth="1"/>
    <col min="8973" max="9216" width="9.140625" style="5"/>
    <col min="9217" max="9217" width="57.7109375" style="5" customWidth="1"/>
    <col min="9218" max="9218" width="12.7109375" style="5" customWidth="1"/>
    <col min="9219" max="9219" width="16.28515625" style="5" customWidth="1"/>
    <col min="9220" max="9220" width="20" style="5" customWidth="1"/>
    <col min="9221" max="9221" width="17" style="5" customWidth="1"/>
    <col min="9222" max="9222" width="28.85546875" style="5" customWidth="1"/>
    <col min="9223" max="9223" width="21" style="5" customWidth="1"/>
    <col min="9224" max="9224" width="15.7109375" style="5" customWidth="1"/>
    <col min="9225" max="9225" width="14" style="5" customWidth="1"/>
    <col min="9226" max="9226" width="17.140625" style="5" customWidth="1"/>
    <col min="9227" max="9227" width="14.7109375" style="5" customWidth="1"/>
    <col min="9228" max="9228" width="12.42578125" style="5" customWidth="1"/>
    <col min="9229" max="9472" width="9.140625" style="5"/>
    <col min="9473" max="9473" width="57.7109375" style="5" customWidth="1"/>
    <col min="9474" max="9474" width="12.7109375" style="5" customWidth="1"/>
    <col min="9475" max="9475" width="16.28515625" style="5" customWidth="1"/>
    <col min="9476" max="9476" width="20" style="5" customWidth="1"/>
    <col min="9477" max="9477" width="17" style="5" customWidth="1"/>
    <col min="9478" max="9478" width="28.85546875" style="5" customWidth="1"/>
    <col min="9479" max="9479" width="21" style="5" customWidth="1"/>
    <col min="9480" max="9480" width="15.7109375" style="5" customWidth="1"/>
    <col min="9481" max="9481" width="14" style="5" customWidth="1"/>
    <col min="9482" max="9482" width="17.140625" style="5" customWidth="1"/>
    <col min="9483" max="9483" width="14.7109375" style="5" customWidth="1"/>
    <col min="9484" max="9484" width="12.42578125" style="5" customWidth="1"/>
    <col min="9485" max="9728" width="9.140625" style="5"/>
    <col min="9729" max="9729" width="57.7109375" style="5" customWidth="1"/>
    <col min="9730" max="9730" width="12.7109375" style="5" customWidth="1"/>
    <col min="9731" max="9731" width="16.28515625" style="5" customWidth="1"/>
    <col min="9732" max="9732" width="20" style="5" customWidth="1"/>
    <col min="9733" max="9733" width="17" style="5" customWidth="1"/>
    <col min="9734" max="9734" width="28.85546875" style="5" customWidth="1"/>
    <col min="9735" max="9735" width="21" style="5" customWidth="1"/>
    <col min="9736" max="9736" width="15.7109375" style="5" customWidth="1"/>
    <col min="9737" max="9737" width="14" style="5" customWidth="1"/>
    <col min="9738" max="9738" width="17.140625" style="5" customWidth="1"/>
    <col min="9739" max="9739" width="14.7109375" style="5" customWidth="1"/>
    <col min="9740" max="9740" width="12.42578125" style="5" customWidth="1"/>
    <col min="9741" max="9984" width="9.140625" style="5"/>
    <col min="9985" max="9985" width="57.7109375" style="5" customWidth="1"/>
    <col min="9986" max="9986" width="12.7109375" style="5" customWidth="1"/>
    <col min="9987" max="9987" width="16.28515625" style="5" customWidth="1"/>
    <col min="9988" max="9988" width="20" style="5" customWidth="1"/>
    <col min="9989" max="9989" width="17" style="5" customWidth="1"/>
    <col min="9990" max="9990" width="28.85546875" style="5" customWidth="1"/>
    <col min="9991" max="9991" width="21" style="5" customWidth="1"/>
    <col min="9992" max="9992" width="15.7109375" style="5" customWidth="1"/>
    <col min="9993" max="9993" width="14" style="5" customWidth="1"/>
    <col min="9994" max="9994" width="17.140625" style="5" customWidth="1"/>
    <col min="9995" max="9995" width="14.7109375" style="5" customWidth="1"/>
    <col min="9996" max="9996" width="12.42578125" style="5" customWidth="1"/>
    <col min="9997" max="10240" width="9.140625" style="5"/>
    <col min="10241" max="10241" width="57.7109375" style="5" customWidth="1"/>
    <col min="10242" max="10242" width="12.7109375" style="5" customWidth="1"/>
    <col min="10243" max="10243" width="16.28515625" style="5" customWidth="1"/>
    <col min="10244" max="10244" width="20" style="5" customWidth="1"/>
    <col min="10245" max="10245" width="17" style="5" customWidth="1"/>
    <col min="10246" max="10246" width="28.85546875" style="5" customWidth="1"/>
    <col min="10247" max="10247" width="21" style="5" customWidth="1"/>
    <col min="10248" max="10248" width="15.7109375" style="5" customWidth="1"/>
    <col min="10249" max="10249" width="14" style="5" customWidth="1"/>
    <col min="10250" max="10250" width="17.140625" style="5" customWidth="1"/>
    <col min="10251" max="10251" width="14.7109375" style="5" customWidth="1"/>
    <col min="10252" max="10252" width="12.42578125" style="5" customWidth="1"/>
    <col min="10253" max="10496" width="9.140625" style="5"/>
    <col min="10497" max="10497" width="57.7109375" style="5" customWidth="1"/>
    <col min="10498" max="10498" width="12.7109375" style="5" customWidth="1"/>
    <col min="10499" max="10499" width="16.28515625" style="5" customWidth="1"/>
    <col min="10500" max="10500" width="20" style="5" customWidth="1"/>
    <col min="10501" max="10501" width="17" style="5" customWidth="1"/>
    <col min="10502" max="10502" width="28.85546875" style="5" customWidth="1"/>
    <col min="10503" max="10503" width="21" style="5" customWidth="1"/>
    <col min="10504" max="10504" width="15.7109375" style="5" customWidth="1"/>
    <col min="10505" max="10505" width="14" style="5" customWidth="1"/>
    <col min="10506" max="10506" width="17.140625" style="5" customWidth="1"/>
    <col min="10507" max="10507" width="14.7109375" style="5" customWidth="1"/>
    <col min="10508" max="10508" width="12.42578125" style="5" customWidth="1"/>
    <col min="10509" max="10752" width="9.140625" style="5"/>
    <col min="10753" max="10753" width="57.7109375" style="5" customWidth="1"/>
    <col min="10754" max="10754" width="12.7109375" style="5" customWidth="1"/>
    <col min="10755" max="10755" width="16.28515625" style="5" customWidth="1"/>
    <col min="10756" max="10756" width="20" style="5" customWidth="1"/>
    <col min="10757" max="10757" width="17" style="5" customWidth="1"/>
    <col min="10758" max="10758" width="28.85546875" style="5" customWidth="1"/>
    <col min="10759" max="10759" width="21" style="5" customWidth="1"/>
    <col min="10760" max="10760" width="15.7109375" style="5" customWidth="1"/>
    <col min="10761" max="10761" width="14" style="5" customWidth="1"/>
    <col min="10762" max="10762" width="17.140625" style="5" customWidth="1"/>
    <col min="10763" max="10763" width="14.7109375" style="5" customWidth="1"/>
    <col min="10764" max="10764" width="12.42578125" style="5" customWidth="1"/>
    <col min="10765" max="11008" width="9.140625" style="5"/>
    <col min="11009" max="11009" width="57.7109375" style="5" customWidth="1"/>
    <col min="11010" max="11010" width="12.7109375" style="5" customWidth="1"/>
    <col min="11011" max="11011" width="16.28515625" style="5" customWidth="1"/>
    <col min="11012" max="11012" width="20" style="5" customWidth="1"/>
    <col min="11013" max="11013" width="17" style="5" customWidth="1"/>
    <col min="11014" max="11014" width="28.85546875" style="5" customWidth="1"/>
    <col min="11015" max="11015" width="21" style="5" customWidth="1"/>
    <col min="11016" max="11016" width="15.7109375" style="5" customWidth="1"/>
    <col min="11017" max="11017" width="14" style="5" customWidth="1"/>
    <col min="11018" max="11018" width="17.140625" style="5" customWidth="1"/>
    <col min="11019" max="11019" width="14.7109375" style="5" customWidth="1"/>
    <col min="11020" max="11020" width="12.42578125" style="5" customWidth="1"/>
    <col min="11021" max="11264" width="9.140625" style="5"/>
    <col min="11265" max="11265" width="57.7109375" style="5" customWidth="1"/>
    <col min="11266" max="11266" width="12.7109375" style="5" customWidth="1"/>
    <col min="11267" max="11267" width="16.28515625" style="5" customWidth="1"/>
    <col min="11268" max="11268" width="20" style="5" customWidth="1"/>
    <col min="11269" max="11269" width="17" style="5" customWidth="1"/>
    <col min="11270" max="11270" width="28.85546875" style="5" customWidth="1"/>
    <col min="11271" max="11271" width="21" style="5" customWidth="1"/>
    <col min="11272" max="11272" width="15.7109375" style="5" customWidth="1"/>
    <col min="11273" max="11273" width="14" style="5" customWidth="1"/>
    <col min="11274" max="11274" width="17.140625" style="5" customWidth="1"/>
    <col min="11275" max="11275" width="14.7109375" style="5" customWidth="1"/>
    <col min="11276" max="11276" width="12.42578125" style="5" customWidth="1"/>
    <col min="11277" max="11520" width="9.140625" style="5"/>
    <col min="11521" max="11521" width="57.7109375" style="5" customWidth="1"/>
    <col min="11522" max="11522" width="12.7109375" style="5" customWidth="1"/>
    <col min="11523" max="11523" width="16.28515625" style="5" customWidth="1"/>
    <col min="11524" max="11524" width="20" style="5" customWidth="1"/>
    <col min="11525" max="11525" width="17" style="5" customWidth="1"/>
    <col min="11526" max="11526" width="28.85546875" style="5" customWidth="1"/>
    <col min="11527" max="11527" width="21" style="5" customWidth="1"/>
    <col min="11528" max="11528" width="15.7109375" style="5" customWidth="1"/>
    <col min="11529" max="11529" width="14" style="5" customWidth="1"/>
    <col min="11530" max="11530" width="17.140625" style="5" customWidth="1"/>
    <col min="11531" max="11531" width="14.7109375" style="5" customWidth="1"/>
    <col min="11532" max="11532" width="12.42578125" style="5" customWidth="1"/>
    <col min="11533" max="11776" width="9.140625" style="5"/>
    <col min="11777" max="11777" width="57.7109375" style="5" customWidth="1"/>
    <col min="11778" max="11778" width="12.7109375" style="5" customWidth="1"/>
    <col min="11779" max="11779" width="16.28515625" style="5" customWidth="1"/>
    <col min="11780" max="11780" width="20" style="5" customWidth="1"/>
    <col min="11781" max="11781" width="17" style="5" customWidth="1"/>
    <col min="11782" max="11782" width="28.85546875" style="5" customWidth="1"/>
    <col min="11783" max="11783" width="21" style="5" customWidth="1"/>
    <col min="11784" max="11784" width="15.7109375" style="5" customWidth="1"/>
    <col min="11785" max="11785" width="14" style="5" customWidth="1"/>
    <col min="11786" max="11786" width="17.140625" style="5" customWidth="1"/>
    <col min="11787" max="11787" width="14.7109375" style="5" customWidth="1"/>
    <col min="11788" max="11788" width="12.42578125" style="5" customWidth="1"/>
    <col min="11789" max="12032" width="9.140625" style="5"/>
    <col min="12033" max="12033" width="57.7109375" style="5" customWidth="1"/>
    <col min="12034" max="12034" width="12.7109375" style="5" customWidth="1"/>
    <col min="12035" max="12035" width="16.28515625" style="5" customWidth="1"/>
    <col min="12036" max="12036" width="20" style="5" customWidth="1"/>
    <col min="12037" max="12037" width="17" style="5" customWidth="1"/>
    <col min="12038" max="12038" width="28.85546875" style="5" customWidth="1"/>
    <col min="12039" max="12039" width="21" style="5" customWidth="1"/>
    <col min="12040" max="12040" width="15.7109375" style="5" customWidth="1"/>
    <col min="12041" max="12041" width="14" style="5" customWidth="1"/>
    <col min="12042" max="12042" width="17.140625" style="5" customWidth="1"/>
    <col min="12043" max="12043" width="14.7109375" style="5" customWidth="1"/>
    <col min="12044" max="12044" width="12.42578125" style="5" customWidth="1"/>
    <col min="12045" max="12288" width="9.140625" style="5"/>
    <col min="12289" max="12289" width="57.7109375" style="5" customWidth="1"/>
    <col min="12290" max="12290" width="12.7109375" style="5" customWidth="1"/>
    <col min="12291" max="12291" width="16.28515625" style="5" customWidth="1"/>
    <col min="12292" max="12292" width="20" style="5" customWidth="1"/>
    <col min="12293" max="12293" width="17" style="5" customWidth="1"/>
    <col min="12294" max="12294" width="28.85546875" style="5" customWidth="1"/>
    <col min="12295" max="12295" width="21" style="5" customWidth="1"/>
    <col min="12296" max="12296" width="15.7109375" style="5" customWidth="1"/>
    <col min="12297" max="12297" width="14" style="5" customWidth="1"/>
    <col min="12298" max="12298" width="17.140625" style="5" customWidth="1"/>
    <col min="12299" max="12299" width="14.7109375" style="5" customWidth="1"/>
    <col min="12300" max="12300" width="12.42578125" style="5" customWidth="1"/>
    <col min="12301" max="12544" width="9.140625" style="5"/>
    <col min="12545" max="12545" width="57.7109375" style="5" customWidth="1"/>
    <col min="12546" max="12546" width="12.7109375" style="5" customWidth="1"/>
    <col min="12547" max="12547" width="16.28515625" style="5" customWidth="1"/>
    <col min="12548" max="12548" width="20" style="5" customWidth="1"/>
    <col min="12549" max="12549" width="17" style="5" customWidth="1"/>
    <col min="12550" max="12550" width="28.85546875" style="5" customWidth="1"/>
    <col min="12551" max="12551" width="21" style="5" customWidth="1"/>
    <col min="12552" max="12552" width="15.7109375" style="5" customWidth="1"/>
    <col min="12553" max="12553" width="14" style="5" customWidth="1"/>
    <col min="12554" max="12554" width="17.140625" style="5" customWidth="1"/>
    <col min="12555" max="12555" width="14.7109375" style="5" customWidth="1"/>
    <col min="12556" max="12556" width="12.42578125" style="5" customWidth="1"/>
    <col min="12557" max="12800" width="9.140625" style="5"/>
    <col min="12801" max="12801" width="57.7109375" style="5" customWidth="1"/>
    <col min="12802" max="12802" width="12.7109375" style="5" customWidth="1"/>
    <col min="12803" max="12803" width="16.28515625" style="5" customWidth="1"/>
    <col min="12804" max="12804" width="20" style="5" customWidth="1"/>
    <col min="12805" max="12805" width="17" style="5" customWidth="1"/>
    <col min="12806" max="12806" width="28.85546875" style="5" customWidth="1"/>
    <col min="12807" max="12807" width="21" style="5" customWidth="1"/>
    <col min="12808" max="12808" width="15.7109375" style="5" customWidth="1"/>
    <col min="12809" max="12809" width="14" style="5" customWidth="1"/>
    <col min="12810" max="12810" width="17.140625" style="5" customWidth="1"/>
    <col min="12811" max="12811" width="14.7109375" style="5" customWidth="1"/>
    <col min="12812" max="12812" width="12.42578125" style="5" customWidth="1"/>
    <col min="12813" max="13056" width="9.140625" style="5"/>
    <col min="13057" max="13057" width="57.7109375" style="5" customWidth="1"/>
    <col min="13058" max="13058" width="12.7109375" style="5" customWidth="1"/>
    <col min="13059" max="13059" width="16.28515625" style="5" customWidth="1"/>
    <col min="13060" max="13060" width="20" style="5" customWidth="1"/>
    <col min="13061" max="13061" width="17" style="5" customWidth="1"/>
    <col min="13062" max="13062" width="28.85546875" style="5" customWidth="1"/>
    <col min="13063" max="13063" width="21" style="5" customWidth="1"/>
    <col min="13064" max="13064" width="15.7109375" style="5" customWidth="1"/>
    <col min="13065" max="13065" width="14" style="5" customWidth="1"/>
    <col min="13066" max="13066" width="17.140625" style="5" customWidth="1"/>
    <col min="13067" max="13067" width="14.7109375" style="5" customWidth="1"/>
    <col min="13068" max="13068" width="12.42578125" style="5" customWidth="1"/>
    <col min="13069" max="13312" width="9.140625" style="5"/>
    <col min="13313" max="13313" width="57.7109375" style="5" customWidth="1"/>
    <col min="13314" max="13314" width="12.7109375" style="5" customWidth="1"/>
    <col min="13315" max="13315" width="16.28515625" style="5" customWidth="1"/>
    <col min="13316" max="13316" width="20" style="5" customWidth="1"/>
    <col min="13317" max="13317" width="17" style="5" customWidth="1"/>
    <col min="13318" max="13318" width="28.85546875" style="5" customWidth="1"/>
    <col min="13319" max="13319" width="21" style="5" customWidth="1"/>
    <col min="13320" max="13320" width="15.7109375" style="5" customWidth="1"/>
    <col min="13321" max="13321" width="14" style="5" customWidth="1"/>
    <col min="13322" max="13322" width="17.140625" style="5" customWidth="1"/>
    <col min="13323" max="13323" width="14.7109375" style="5" customWidth="1"/>
    <col min="13324" max="13324" width="12.42578125" style="5" customWidth="1"/>
    <col min="13325" max="13568" width="9.140625" style="5"/>
    <col min="13569" max="13569" width="57.7109375" style="5" customWidth="1"/>
    <col min="13570" max="13570" width="12.7109375" style="5" customWidth="1"/>
    <col min="13571" max="13571" width="16.28515625" style="5" customWidth="1"/>
    <col min="13572" max="13572" width="20" style="5" customWidth="1"/>
    <col min="13573" max="13573" width="17" style="5" customWidth="1"/>
    <col min="13574" max="13574" width="28.85546875" style="5" customWidth="1"/>
    <col min="13575" max="13575" width="21" style="5" customWidth="1"/>
    <col min="13576" max="13576" width="15.7109375" style="5" customWidth="1"/>
    <col min="13577" max="13577" width="14" style="5" customWidth="1"/>
    <col min="13578" max="13578" width="17.140625" style="5" customWidth="1"/>
    <col min="13579" max="13579" width="14.7109375" style="5" customWidth="1"/>
    <col min="13580" max="13580" width="12.42578125" style="5" customWidth="1"/>
    <col min="13581" max="13824" width="9.140625" style="5"/>
    <col min="13825" max="13825" width="57.7109375" style="5" customWidth="1"/>
    <col min="13826" max="13826" width="12.7109375" style="5" customWidth="1"/>
    <col min="13827" max="13827" width="16.28515625" style="5" customWidth="1"/>
    <col min="13828" max="13828" width="20" style="5" customWidth="1"/>
    <col min="13829" max="13829" width="17" style="5" customWidth="1"/>
    <col min="13830" max="13830" width="28.85546875" style="5" customWidth="1"/>
    <col min="13831" max="13831" width="21" style="5" customWidth="1"/>
    <col min="13832" max="13832" width="15.7109375" style="5" customWidth="1"/>
    <col min="13833" max="13833" width="14" style="5" customWidth="1"/>
    <col min="13834" max="13834" width="17.140625" style="5" customWidth="1"/>
    <col min="13835" max="13835" width="14.7109375" style="5" customWidth="1"/>
    <col min="13836" max="13836" width="12.42578125" style="5" customWidth="1"/>
    <col min="13837" max="14080" width="9.140625" style="5"/>
    <col min="14081" max="14081" width="57.7109375" style="5" customWidth="1"/>
    <col min="14082" max="14082" width="12.7109375" style="5" customWidth="1"/>
    <col min="14083" max="14083" width="16.28515625" style="5" customWidth="1"/>
    <col min="14084" max="14084" width="20" style="5" customWidth="1"/>
    <col min="14085" max="14085" width="17" style="5" customWidth="1"/>
    <col min="14086" max="14086" width="28.85546875" style="5" customWidth="1"/>
    <col min="14087" max="14087" width="21" style="5" customWidth="1"/>
    <col min="14088" max="14088" width="15.7109375" style="5" customWidth="1"/>
    <col min="14089" max="14089" width="14" style="5" customWidth="1"/>
    <col min="14090" max="14090" width="17.140625" style="5" customWidth="1"/>
    <col min="14091" max="14091" width="14.7109375" style="5" customWidth="1"/>
    <col min="14092" max="14092" width="12.42578125" style="5" customWidth="1"/>
    <col min="14093" max="14336" width="9.140625" style="5"/>
    <col min="14337" max="14337" width="57.7109375" style="5" customWidth="1"/>
    <col min="14338" max="14338" width="12.7109375" style="5" customWidth="1"/>
    <col min="14339" max="14339" width="16.28515625" style="5" customWidth="1"/>
    <col min="14340" max="14340" width="20" style="5" customWidth="1"/>
    <col min="14341" max="14341" width="17" style="5" customWidth="1"/>
    <col min="14342" max="14342" width="28.85546875" style="5" customWidth="1"/>
    <col min="14343" max="14343" width="21" style="5" customWidth="1"/>
    <col min="14344" max="14344" width="15.7109375" style="5" customWidth="1"/>
    <col min="14345" max="14345" width="14" style="5" customWidth="1"/>
    <col min="14346" max="14346" width="17.140625" style="5" customWidth="1"/>
    <col min="14347" max="14347" width="14.7109375" style="5" customWidth="1"/>
    <col min="14348" max="14348" width="12.42578125" style="5" customWidth="1"/>
    <col min="14349" max="14592" width="9.140625" style="5"/>
    <col min="14593" max="14593" width="57.7109375" style="5" customWidth="1"/>
    <col min="14594" max="14594" width="12.7109375" style="5" customWidth="1"/>
    <col min="14595" max="14595" width="16.28515625" style="5" customWidth="1"/>
    <col min="14596" max="14596" width="20" style="5" customWidth="1"/>
    <col min="14597" max="14597" width="17" style="5" customWidth="1"/>
    <col min="14598" max="14598" width="28.85546875" style="5" customWidth="1"/>
    <col min="14599" max="14599" width="21" style="5" customWidth="1"/>
    <col min="14600" max="14600" width="15.7109375" style="5" customWidth="1"/>
    <col min="14601" max="14601" width="14" style="5" customWidth="1"/>
    <col min="14602" max="14602" width="17.140625" style="5" customWidth="1"/>
    <col min="14603" max="14603" width="14.7109375" style="5" customWidth="1"/>
    <col min="14604" max="14604" width="12.42578125" style="5" customWidth="1"/>
    <col min="14605" max="14848" width="9.140625" style="5"/>
    <col min="14849" max="14849" width="57.7109375" style="5" customWidth="1"/>
    <col min="14850" max="14850" width="12.7109375" style="5" customWidth="1"/>
    <col min="14851" max="14851" width="16.28515625" style="5" customWidth="1"/>
    <col min="14852" max="14852" width="20" style="5" customWidth="1"/>
    <col min="14853" max="14853" width="17" style="5" customWidth="1"/>
    <col min="14854" max="14854" width="28.85546875" style="5" customWidth="1"/>
    <col min="14855" max="14855" width="21" style="5" customWidth="1"/>
    <col min="14856" max="14856" width="15.7109375" style="5" customWidth="1"/>
    <col min="14857" max="14857" width="14" style="5" customWidth="1"/>
    <col min="14858" max="14858" width="17.140625" style="5" customWidth="1"/>
    <col min="14859" max="14859" width="14.7109375" style="5" customWidth="1"/>
    <col min="14860" max="14860" width="12.42578125" style="5" customWidth="1"/>
    <col min="14861" max="15104" width="9.140625" style="5"/>
    <col min="15105" max="15105" width="57.7109375" style="5" customWidth="1"/>
    <col min="15106" max="15106" width="12.7109375" style="5" customWidth="1"/>
    <col min="15107" max="15107" width="16.28515625" style="5" customWidth="1"/>
    <col min="15108" max="15108" width="20" style="5" customWidth="1"/>
    <col min="15109" max="15109" width="17" style="5" customWidth="1"/>
    <col min="15110" max="15110" width="28.85546875" style="5" customWidth="1"/>
    <col min="15111" max="15111" width="21" style="5" customWidth="1"/>
    <col min="15112" max="15112" width="15.7109375" style="5" customWidth="1"/>
    <col min="15113" max="15113" width="14" style="5" customWidth="1"/>
    <col min="15114" max="15114" width="17.140625" style="5" customWidth="1"/>
    <col min="15115" max="15115" width="14.7109375" style="5" customWidth="1"/>
    <col min="15116" max="15116" width="12.42578125" style="5" customWidth="1"/>
    <col min="15117" max="15360" width="9.140625" style="5"/>
    <col min="15361" max="15361" width="57.7109375" style="5" customWidth="1"/>
    <col min="15362" max="15362" width="12.7109375" style="5" customWidth="1"/>
    <col min="15363" max="15363" width="16.28515625" style="5" customWidth="1"/>
    <col min="15364" max="15364" width="20" style="5" customWidth="1"/>
    <col min="15365" max="15365" width="17" style="5" customWidth="1"/>
    <col min="15366" max="15366" width="28.85546875" style="5" customWidth="1"/>
    <col min="15367" max="15367" width="21" style="5" customWidth="1"/>
    <col min="15368" max="15368" width="15.7109375" style="5" customWidth="1"/>
    <col min="15369" max="15369" width="14" style="5" customWidth="1"/>
    <col min="15370" max="15370" width="17.140625" style="5" customWidth="1"/>
    <col min="15371" max="15371" width="14.7109375" style="5" customWidth="1"/>
    <col min="15372" max="15372" width="12.42578125" style="5" customWidth="1"/>
    <col min="15373" max="15616" width="9.140625" style="5"/>
    <col min="15617" max="15617" width="57.7109375" style="5" customWidth="1"/>
    <col min="15618" max="15618" width="12.7109375" style="5" customWidth="1"/>
    <col min="15619" max="15619" width="16.28515625" style="5" customWidth="1"/>
    <col min="15620" max="15620" width="20" style="5" customWidth="1"/>
    <col min="15621" max="15621" width="17" style="5" customWidth="1"/>
    <col min="15622" max="15622" width="28.85546875" style="5" customWidth="1"/>
    <col min="15623" max="15623" width="21" style="5" customWidth="1"/>
    <col min="15624" max="15624" width="15.7109375" style="5" customWidth="1"/>
    <col min="15625" max="15625" width="14" style="5" customWidth="1"/>
    <col min="15626" max="15626" width="17.140625" style="5" customWidth="1"/>
    <col min="15627" max="15627" width="14.7109375" style="5" customWidth="1"/>
    <col min="15628" max="15628" width="12.42578125" style="5" customWidth="1"/>
    <col min="15629" max="15872" width="9.140625" style="5"/>
    <col min="15873" max="15873" width="57.7109375" style="5" customWidth="1"/>
    <col min="15874" max="15874" width="12.7109375" style="5" customWidth="1"/>
    <col min="15875" max="15875" width="16.28515625" style="5" customWidth="1"/>
    <col min="15876" max="15876" width="20" style="5" customWidth="1"/>
    <col min="15877" max="15877" width="17" style="5" customWidth="1"/>
    <col min="15878" max="15878" width="28.85546875" style="5" customWidth="1"/>
    <col min="15879" max="15879" width="21" style="5" customWidth="1"/>
    <col min="15880" max="15880" width="15.7109375" style="5" customWidth="1"/>
    <col min="15881" max="15881" width="14" style="5" customWidth="1"/>
    <col min="15882" max="15882" width="17.140625" style="5" customWidth="1"/>
    <col min="15883" max="15883" width="14.7109375" style="5" customWidth="1"/>
    <col min="15884" max="15884" width="12.42578125" style="5" customWidth="1"/>
    <col min="15885" max="16128" width="9.140625" style="5"/>
    <col min="16129" max="16129" width="57.7109375" style="5" customWidth="1"/>
    <col min="16130" max="16130" width="12.7109375" style="5" customWidth="1"/>
    <col min="16131" max="16131" width="16.28515625" style="5" customWidth="1"/>
    <col min="16132" max="16132" width="20" style="5" customWidth="1"/>
    <col min="16133" max="16133" width="17" style="5" customWidth="1"/>
    <col min="16134" max="16134" width="28.85546875" style="5" customWidth="1"/>
    <col min="16135" max="16135" width="21" style="5" customWidth="1"/>
    <col min="16136" max="16136" width="15.7109375" style="5" customWidth="1"/>
    <col min="16137" max="16137" width="14" style="5" customWidth="1"/>
    <col min="16138" max="16138" width="17.140625" style="5" customWidth="1"/>
    <col min="16139" max="16139" width="14.7109375" style="5" customWidth="1"/>
    <col min="16140" max="16140" width="12.42578125" style="5" customWidth="1"/>
    <col min="16141" max="16384" width="9.140625" style="5"/>
  </cols>
  <sheetData>
    <row r="1" spans="1:5" ht="15.75">
      <c r="A1" s="1" t="s">
        <v>0</v>
      </c>
      <c r="B1" s="2" t="s">
        <v>1</v>
      </c>
      <c r="C1" s="3"/>
      <c r="D1" s="3"/>
      <c r="E1" s="4"/>
    </row>
    <row r="2" spans="1:5" ht="15">
      <c r="A2" s="1" t="s">
        <v>2</v>
      </c>
      <c r="B2" s="6"/>
      <c r="C2" s="6"/>
      <c r="D2" s="6"/>
      <c r="E2" s="4"/>
    </row>
    <row r="3" spans="1:5" ht="15.75">
      <c r="A3" s="1" t="s">
        <v>3</v>
      </c>
      <c r="B3" s="7" t="s">
        <v>4</v>
      </c>
      <c r="C3" s="8"/>
      <c r="D3" s="8"/>
      <c r="E3" s="4"/>
    </row>
    <row r="4" spans="1:5" ht="15.75">
      <c r="A4" s="1" t="s">
        <v>5</v>
      </c>
      <c r="B4" s="9" t="s">
        <v>6</v>
      </c>
      <c r="C4" s="9"/>
      <c r="D4" s="9"/>
      <c r="E4" s="4"/>
    </row>
    <row r="5" spans="1:5" ht="15.75">
      <c r="A5" s="1" t="s">
        <v>7</v>
      </c>
      <c r="B5" s="7" t="s">
        <v>8</v>
      </c>
      <c r="C5" s="8"/>
      <c r="D5" s="8"/>
      <c r="E5" s="4"/>
    </row>
    <row r="6" spans="1:5" ht="15">
      <c r="A6" s="1" t="s">
        <v>9</v>
      </c>
      <c r="B6" s="10" t="s">
        <v>10</v>
      </c>
      <c r="C6" s="8"/>
      <c r="D6" s="8"/>
      <c r="E6" s="4"/>
    </row>
    <row r="7" spans="1:5" ht="15.75">
      <c r="A7" s="1" t="s">
        <v>11</v>
      </c>
      <c r="B7" s="9" t="s">
        <v>12</v>
      </c>
      <c r="C7" s="9"/>
      <c r="D7" s="9"/>
      <c r="E7" s="4"/>
    </row>
    <row r="8" spans="1:5">
      <c r="A8" s="11"/>
      <c r="B8" s="12" t="s">
        <v>13</v>
      </c>
      <c r="C8" s="12"/>
      <c r="D8" s="12"/>
      <c r="E8" s="4"/>
    </row>
    <row r="9" spans="1:5" ht="15.75">
      <c r="A9" s="13" t="s">
        <v>14</v>
      </c>
      <c r="B9" s="14" t="s">
        <v>15</v>
      </c>
      <c r="C9" s="14"/>
      <c r="D9" s="14"/>
      <c r="E9" s="4"/>
    </row>
    <row r="10" spans="1:5" ht="15.75">
      <c r="A10" s="13"/>
      <c r="B10" s="15"/>
      <c r="C10" s="15"/>
      <c r="D10" s="15"/>
      <c r="E10" s="4"/>
    </row>
    <row r="11" spans="1:5">
      <c r="A11" s="11"/>
      <c r="E11" s="4"/>
    </row>
    <row r="12" spans="1:5" ht="18">
      <c r="A12" s="17" t="s">
        <v>16</v>
      </c>
      <c r="B12" s="17"/>
      <c r="C12" s="17"/>
      <c r="D12" s="17"/>
      <c r="E12" s="4"/>
    </row>
    <row r="13" spans="1:5" ht="18">
      <c r="A13" s="18" t="s">
        <v>17</v>
      </c>
      <c r="B13" s="18"/>
      <c r="C13" s="18"/>
      <c r="D13" s="18"/>
      <c r="E13" s="4"/>
    </row>
    <row r="14" spans="1:5" ht="18">
      <c r="A14" s="18" t="s">
        <v>18</v>
      </c>
      <c r="B14" s="18"/>
      <c r="C14" s="18"/>
      <c r="D14" s="18"/>
      <c r="E14" s="4"/>
    </row>
    <row r="15" spans="1:5" ht="18">
      <c r="A15" s="19"/>
      <c r="D15" s="20" t="s">
        <v>19</v>
      </c>
      <c r="E15" s="4"/>
    </row>
    <row r="16" spans="1:5" s="24" customFormat="1" ht="31.5">
      <c r="A16" s="21" t="s">
        <v>20</v>
      </c>
      <c r="B16" s="22" t="s">
        <v>21</v>
      </c>
      <c r="C16" s="23" t="s">
        <v>22</v>
      </c>
      <c r="D16" s="23" t="s">
        <v>23</v>
      </c>
      <c r="E16" s="4"/>
    </row>
    <row r="17" spans="1:7">
      <c r="A17" s="25" t="s">
        <v>24</v>
      </c>
      <c r="B17" s="26"/>
      <c r="C17" s="27"/>
      <c r="D17" s="27"/>
      <c r="E17" s="5"/>
    </row>
    <row r="18" spans="1:7">
      <c r="A18" s="28" t="s">
        <v>25</v>
      </c>
      <c r="B18" s="29" t="s">
        <v>26</v>
      </c>
      <c r="C18" s="30">
        <v>106724178</v>
      </c>
      <c r="D18" s="30">
        <v>369669720</v>
      </c>
      <c r="E18" s="5"/>
    </row>
    <row r="19" spans="1:7">
      <c r="A19" s="28" t="s">
        <v>27</v>
      </c>
      <c r="B19" s="31" t="s">
        <v>28</v>
      </c>
      <c r="C19" s="32"/>
      <c r="D19" s="32"/>
      <c r="E19" s="5"/>
    </row>
    <row r="20" spans="1:7">
      <c r="A20" s="28" t="s">
        <v>29</v>
      </c>
      <c r="B20" s="31" t="s">
        <v>30</v>
      </c>
      <c r="C20" s="32"/>
      <c r="D20" s="32"/>
      <c r="E20" s="5"/>
    </row>
    <row r="21" spans="1:7" ht="25.5">
      <c r="A21" s="28" t="s">
        <v>31</v>
      </c>
      <c r="B21" s="33" t="s">
        <v>32</v>
      </c>
      <c r="C21" s="34"/>
      <c r="D21" s="34"/>
    </row>
    <row r="22" spans="1:7">
      <c r="A22" s="28" t="s">
        <v>33</v>
      </c>
      <c r="B22" s="33" t="s">
        <v>34</v>
      </c>
      <c r="C22" s="34">
        <v>4440000</v>
      </c>
      <c r="D22" s="34">
        <v>4440000</v>
      </c>
    </row>
    <row r="23" spans="1:7" ht="15.75">
      <c r="A23" s="28" t="s">
        <v>35</v>
      </c>
      <c r="B23" s="31" t="s">
        <v>36</v>
      </c>
      <c r="C23" s="32">
        <v>203818807</v>
      </c>
      <c r="D23" s="32">
        <v>88362491</v>
      </c>
      <c r="E23" s="35"/>
      <c r="G23" s="36"/>
    </row>
    <row r="24" spans="1:7" ht="15.75">
      <c r="A24" s="28" t="s">
        <v>37</v>
      </c>
      <c r="B24" s="29" t="s">
        <v>38</v>
      </c>
      <c r="C24" s="32">
        <v>948400</v>
      </c>
      <c r="D24" s="32">
        <v>193991</v>
      </c>
      <c r="E24" s="35"/>
    </row>
    <row r="25" spans="1:7">
      <c r="A25" s="28" t="s">
        <v>39</v>
      </c>
      <c r="B25" s="29" t="s">
        <v>40</v>
      </c>
      <c r="C25" s="32">
        <v>201881</v>
      </c>
      <c r="D25" s="32">
        <v>964620</v>
      </c>
      <c r="E25" s="5"/>
    </row>
    <row r="26" spans="1:7">
      <c r="A26" s="28" t="s">
        <v>41</v>
      </c>
      <c r="B26" s="29" t="s">
        <v>42</v>
      </c>
      <c r="C26" s="32">
        <v>75185</v>
      </c>
      <c r="D26" s="32">
        <v>107155</v>
      </c>
      <c r="E26" s="5"/>
    </row>
    <row r="27" spans="1:7" ht="15.75">
      <c r="A27" s="28" t="s">
        <v>43</v>
      </c>
      <c r="B27" s="29" t="s">
        <v>44</v>
      </c>
      <c r="C27" s="30">
        <v>3024896</v>
      </c>
      <c r="D27" s="30">
        <v>2945315</v>
      </c>
      <c r="E27" s="35"/>
    </row>
    <row r="28" spans="1:7">
      <c r="A28" s="25" t="s">
        <v>45</v>
      </c>
      <c r="B28" s="37" t="s">
        <v>46</v>
      </c>
      <c r="C28" s="38">
        <v>319233347</v>
      </c>
      <c r="D28" s="38">
        <v>466683292</v>
      </c>
      <c r="E28" s="39"/>
    </row>
    <row r="29" spans="1:7" ht="25.5">
      <c r="A29" s="40" t="s">
        <v>47</v>
      </c>
      <c r="B29" s="29" t="s">
        <v>48</v>
      </c>
      <c r="C29" s="30">
        <v>11490080</v>
      </c>
      <c r="D29" s="41">
        <v>12548602</v>
      </c>
      <c r="E29" s="5"/>
    </row>
    <row r="30" spans="1:7">
      <c r="A30" s="25" t="s">
        <v>49</v>
      </c>
      <c r="B30" s="37"/>
      <c r="C30" s="42"/>
      <c r="D30" s="43"/>
      <c r="E30" s="5"/>
    </row>
    <row r="31" spans="1:7">
      <c r="A31" s="28" t="s">
        <v>27</v>
      </c>
      <c r="B31" s="31" t="s">
        <v>50</v>
      </c>
      <c r="C31" s="32"/>
      <c r="D31" s="41"/>
      <c r="E31" s="5"/>
    </row>
    <row r="32" spans="1:7">
      <c r="A32" s="28" t="s">
        <v>29</v>
      </c>
      <c r="B32" s="31" t="s">
        <v>51</v>
      </c>
      <c r="C32" s="32"/>
      <c r="D32" s="41"/>
      <c r="E32" s="5"/>
    </row>
    <row r="33" spans="1:7" ht="25.5">
      <c r="A33" s="28" t="s">
        <v>31</v>
      </c>
      <c r="B33" s="31" t="s">
        <v>52</v>
      </c>
      <c r="C33" s="32"/>
      <c r="D33" s="41"/>
      <c r="E33" s="5"/>
    </row>
    <row r="34" spans="1:7">
      <c r="A34" s="28" t="s">
        <v>33</v>
      </c>
      <c r="B34" s="31" t="s">
        <v>53</v>
      </c>
      <c r="C34" s="32">
        <v>37400972</v>
      </c>
      <c r="D34" s="41">
        <v>37145896</v>
      </c>
      <c r="E34" s="5"/>
    </row>
    <row r="35" spans="1:7" ht="15.75">
      <c r="A35" s="28" t="s">
        <v>54</v>
      </c>
      <c r="B35" s="29" t="s">
        <v>55</v>
      </c>
      <c r="C35" s="32">
        <v>2846729265</v>
      </c>
      <c r="D35" s="41">
        <v>3238778239</v>
      </c>
      <c r="E35" s="35"/>
      <c r="G35" s="16"/>
    </row>
    <row r="36" spans="1:7">
      <c r="A36" s="28" t="s">
        <v>56</v>
      </c>
      <c r="B36" s="29" t="s">
        <v>57</v>
      </c>
      <c r="C36" s="32">
        <v>88512853</v>
      </c>
      <c r="D36" s="41">
        <v>45695420</v>
      </c>
      <c r="E36" s="5"/>
    </row>
    <row r="37" spans="1:7">
      <c r="A37" s="28" t="s">
        <v>58</v>
      </c>
      <c r="B37" s="29" t="s">
        <v>59</v>
      </c>
      <c r="C37" s="32"/>
      <c r="D37" s="41"/>
      <c r="E37" s="5"/>
    </row>
    <row r="38" spans="1:7">
      <c r="A38" s="28" t="s">
        <v>60</v>
      </c>
      <c r="B38" s="29" t="s">
        <v>61</v>
      </c>
      <c r="C38" s="32"/>
      <c r="D38" s="41"/>
      <c r="E38" s="5"/>
    </row>
    <row r="39" spans="1:7">
      <c r="A39" s="28" t="s">
        <v>62</v>
      </c>
      <c r="B39" s="29" t="s">
        <v>63</v>
      </c>
      <c r="C39" s="32">
        <v>11082486</v>
      </c>
      <c r="D39" s="41">
        <v>14445712</v>
      </c>
      <c r="E39" s="5"/>
    </row>
    <row r="40" spans="1:7">
      <c r="A40" s="28" t="s">
        <v>64</v>
      </c>
      <c r="B40" s="29" t="s">
        <v>65</v>
      </c>
      <c r="C40" s="32"/>
      <c r="D40" s="41"/>
      <c r="E40" s="5"/>
    </row>
    <row r="41" spans="1:7">
      <c r="A41" s="28" t="s">
        <v>66</v>
      </c>
      <c r="B41" s="29" t="s">
        <v>67</v>
      </c>
      <c r="C41" s="32">
        <v>75764660</v>
      </c>
      <c r="D41" s="41">
        <v>60913673</v>
      </c>
      <c r="E41" s="5"/>
    </row>
    <row r="42" spans="1:7">
      <c r="A42" s="28" t="s">
        <v>68</v>
      </c>
      <c r="B42" s="29" t="s">
        <v>69</v>
      </c>
      <c r="C42" s="32">
        <v>4459706</v>
      </c>
      <c r="D42" s="41">
        <v>5625253</v>
      </c>
      <c r="E42" s="5"/>
    </row>
    <row r="43" spans="1:7">
      <c r="A43" s="28" t="s">
        <v>70</v>
      </c>
      <c r="B43" s="29" t="s">
        <v>71</v>
      </c>
      <c r="C43" s="41">
        <v>0</v>
      </c>
      <c r="D43" s="41">
        <v>0</v>
      </c>
      <c r="E43" s="5"/>
    </row>
    <row r="44" spans="1:7">
      <c r="A44" s="28" t="s">
        <v>72</v>
      </c>
      <c r="B44" s="29" t="s">
        <v>73</v>
      </c>
      <c r="C44" s="41">
        <v>9034192</v>
      </c>
      <c r="D44" s="41">
        <v>9240699.0947699994</v>
      </c>
      <c r="E44" s="5"/>
    </row>
    <row r="45" spans="1:7">
      <c r="A45" s="25" t="s">
        <v>74</v>
      </c>
      <c r="B45" s="37" t="s">
        <v>75</v>
      </c>
      <c r="C45" s="44">
        <f>SUM(C34:C44)</f>
        <v>3072984134</v>
      </c>
      <c r="D45" s="44">
        <f>SUM(D34:D44)</f>
        <v>3411844892.09477</v>
      </c>
      <c r="E45" s="39"/>
    </row>
    <row r="46" spans="1:7" ht="15">
      <c r="A46" s="45" t="s">
        <v>76</v>
      </c>
      <c r="B46" s="46"/>
      <c r="C46" s="47">
        <f>C28+C29+C45</f>
        <v>3403707561</v>
      </c>
      <c r="D46" s="47">
        <f>D28+D29+D45</f>
        <v>3891076786.09477</v>
      </c>
      <c r="E46" s="48"/>
    </row>
    <row r="48" spans="1:7" ht="31.5">
      <c r="A48" s="21" t="s">
        <v>77</v>
      </c>
      <c r="B48" s="22" t="s">
        <v>21</v>
      </c>
      <c r="C48" s="23" t="s">
        <v>22</v>
      </c>
      <c r="D48" s="23" t="s">
        <v>23</v>
      </c>
      <c r="E48" s="5"/>
    </row>
    <row r="49" spans="1:8">
      <c r="A49" s="25" t="s">
        <v>78</v>
      </c>
      <c r="B49" s="37"/>
      <c r="C49" s="41"/>
      <c r="D49" s="41"/>
      <c r="E49" s="5"/>
    </row>
    <row r="50" spans="1:8">
      <c r="A50" s="28" t="s">
        <v>79</v>
      </c>
      <c r="B50" s="29" t="s">
        <v>80</v>
      </c>
      <c r="C50" s="41">
        <v>190923998</v>
      </c>
      <c r="D50" s="41">
        <v>432739824</v>
      </c>
      <c r="E50" s="5"/>
    </row>
    <row r="51" spans="1:8">
      <c r="A51" s="28" t="s">
        <v>29</v>
      </c>
      <c r="B51" s="29" t="s">
        <v>81</v>
      </c>
      <c r="C51" s="41"/>
      <c r="D51" s="41"/>
      <c r="E51" s="5"/>
    </row>
    <row r="52" spans="1:8" ht="15.75">
      <c r="A52" s="49" t="s">
        <v>82</v>
      </c>
      <c r="B52" s="50">
        <v>212</v>
      </c>
      <c r="C52" s="51">
        <v>42453456</v>
      </c>
      <c r="D52" s="51">
        <v>47117166</v>
      </c>
      <c r="E52" s="35"/>
    </row>
    <row r="53" spans="1:8" ht="25.5">
      <c r="A53" s="28" t="s">
        <v>83</v>
      </c>
      <c r="B53" s="29" t="s">
        <v>84</v>
      </c>
      <c r="C53" s="32">
        <v>11516947</v>
      </c>
      <c r="D53" s="41">
        <v>34250009</v>
      </c>
      <c r="E53" s="52"/>
      <c r="F53" s="53"/>
    </row>
    <row r="54" spans="1:8">
      <c r="A54" s="28" t="s">
        <v>85</v>
      </c>
      <c r="B54" s="29" t="s">
        <v>86</v>
      </c>
      <c r="C54" s="41">
        <v>2444005</v>
      </c>
      <c r="D54" s="41">
        <v>17119493</v>
      </c>
      <c r="E54" s="53"/>
      <c r="F54" s="53"/>
    </row>
    <row r="55" spans="1:8">
      <c r="A55" s="28" t="s">
        <v>87</v>
      </c>
      <c r="B55" s="29" t="s">
        <v>88</v>
      </c>
      <c r="C55" s="41">
        <v>449056</v>
      </c>
      <c r="D55" s="41"/>
      <c r="E55" s="5"/>
    </row>
    <row r="56" spans="1:8">
      <c r="A56" s="28" t="s">
        <v>89</v>
      </c>
      <c r="B56" s="29" t="s">
        <v>90</v>
      </c>
      <c r="C56" s="41">
        <v>216109</v>
      </c>
      <c r="D56" s="41">
        <v>1180848</v>
      </c>
      <c r="E56" s="5"/>
    </row>
    <row r="57" spans="1:8">
      <c r="A57" s="28" t="s">
        <v>91</v>
      </c>
      <c r="B57" s="29" t="s">
        <v>92</v>
      </c>
      <c r="C57" s="41">
        <v>34208439</v>
      </c>
      <c r="D57" s="41">
        <v>14288535</v>
      </c>
      <c r="E57" s="54"/>
      <c r="F57" s="55"/>
      <c r="G57" s="55"/>
      <c r="H57" s="55"/>
    </row>
    <row r="58" spans="1:8" ht="25.5">
      <c r="A58" s="25" t="s">
        <v>93</v>
      </c>
      <c r="B58" s="37" t="s">
        <v>94</v>
      </c>
      <c r="C58" s="44">
        <f>SUM(C50:C57)</f>
        <v>282212010</v>
      </c>
      <c r="D58" s="44">
        <f>SUM(D50:D57)</f>
        <v>546695875</v>
      </c>
      <c r="E58" s="54"/>
      <c r="F58" s="55"/>
      <c r="G58" s="55"/>
      <c r="H58" s="55"/>
    </row>
    <row r="59" spans="1:8" ht="25.5">
      <c r="A59" s="25" t="s">
        <v>95</v>
      </c>
      <c r="B59" s="29" t="s">
        <v>96</v>
      </c>
      <c r="C59" s="41"/>
      <c r="D59" s="41"/>
      <c r="E59" s="5"/>
    </row>
    <row r="60" spans="1:8">
      <c r="A60" s="25" t="s">
        <v>97</v>
      </c>
      <c r="B60" s="37"/>
      <c r="C60" s="56"/>
      <c r="D60" s="56"/>
      <c r="E60" s="5"/>
    </row>
    <row r="61" spans="1:8">
      <c r="A61" s="28" t="s">
        <v>79</v>
      </c>
      <c r="B61" s="29" t="s">
        <v>98</v>
      </c>
      <c r="C61" s="41">
        <v>2055494388</v>
      </c>
      <c r="D61" s="41">
        <v>1912428835</v>
      </c>
      <c r="E61" s="5"/>
    </row>
    <row r="62" spans="1:8">
      <c r="A62" s="28" t="s">
        <v>29</v>
      </c>
      <c r="B62" s="29" t="s">
        <v>99</v>
      </c>
      <c r="C62" s="41"/>
      <c r="D62" s="41"/>
      <c r="E62" s="5"/>
    </row>
    <row r="63" spans="1:8">
      <c r="A63" s="28" t="s">
        <v>100</v>
      </c>
      <c r="B63" s="57" t="s">
        <v>101</v>
      </c>
      <c r="C63" s="41">
        <v>45579965</v>
      </c>
      <c r="D63" s="41">
        <v>34581734</v>
      </c>
      <c r="E63" s="5"/>
    </row>
    <row r="64" spans="1:8">
      <c r="A64" s="28" t="s">
        <v>102</v>
      </c>
      <c r="B64" s="57" t="s">
        <v>103</v>
      </c>
      <c r="C64" s="41">
        <v>0</v>
      </c>
      <c r="D64" s="41">
        <v>1116052</v>
      </c>
      <c r="E64" s="5"/>
    </row>
    <row r="65" spans="1:7">
      <c r="A65" s="28" t="s">
        <v>104</v>
      </c>
      <c r="B65" s="29" t="s">
        <v>105</v>
      </c>
      <c r="C65" s="41">
        <v>17519010</v>
      </c>
      <c r="D65" s="41">
        <v>3386410</v>
      </c>
      <c r="E65" s="5"/>
    </row>
    <row r="66" spans="1:7">
      <c r="A66" s="28" t="s">
        <v>106</v>
      </c>
      <c r="B66" s="29" t="s">
        <v>107</v>
      </c>
      <c r="C66" s="41">
        <v>3122</v>
      </c>
      <c r="D66" s="41">
        <v>371432</v>
      </c>
      <c r="E66" s="5"/>
    </row>
    <row r="67" spans="1:7">
      <c r="A67" s="28" t="s">
        <v>108</v>
      </c>
      <c r="B67" s="29" t="s">
        <v>109</v>
      </c>
      <c r="C67" s="41">
        <v>450582</v>
      </c>
      <c r="D67" s="41"/>
      <c r="E67" s="5"/>
    </row>
    <row r="68" spans="1:7" ht="25.5">
      <c r="A68" s="25" t="s">
        <v>110</v>
      </c>
      <c r="B68" s="37" t="s">
        <v>111</v>
      </c>
      <c r="C68" s="44">
        <f>SUM(C61:C67)</f>
        <v>2119047067</v>
      </c>
      <c r="D68" s="44">
        <f>SUM(D61:D66)</f>
        <v>1951884463</v>
      </c>
      <c r="E68" s="16"/>
    </row>
    <row r="69" spans="1:7">
      <c r="A69" s="25" t="s">
        <v>112</v>
      </c>
      <c r="B69" s="37"/>
      <c r="C69" s="41"/>
      <c r="D69" s="41"/>
      <c r="E69" s="5"/>
    </row>
    <row r="70" spans="1:7">
      <c r="A70" s="49" t="s">
        <v>113</v>
      </c>
      <c r="B70" s="29" t="s">
        <v>114</v>
      </c>
      <c r="C70" s="41">
        <v>696363445</v>
      </c>
      <c r="D70" s="41">
        <v>557072340</v>
      </c>
      <c r="E70" s="5"/>
    </row>
    <row r="71" spans="1:7">
      <c r="A71" s="49" t="s">
        <v>115</v>
      </c>
      <c r="B71" s="58" t="s">
        <v>116</v>
      </c>
      <c r="C71" s="41">
        <v>15645251</v>
      </c>
      <c r="D71" s="41">
        <v>12126533</v>
      </c>
      <c r="E71" s="5"/>
    </row>
    <row r="72" spans="1:7">
      <c r="A72" s="49" t="s">
        <v>117</v>
      </c>
      <c r="B72" s="58" t="s">
        <v>118</v>
      </c>
      <c r="C72" s="41"/>
      <c r="D72" s="41"/>
      <c r="E72" s="5"/>
    </row>
    <row r="73" spans="1:7">
      <c r="A73" s="49" t="s">
        <v>119</v>
      </c>
      <c r="B73" s="58" t="s">
        <v>120</v>
      </c>
      <c r="C73" s="41">
        <v>-4513</v>
      </c>
      <c r="D73" s="41">
        <v>-23686</v>
      </c>
      <c r="E73" s="5"/>
    </row>
    <row r="74" spans="1:7">
      <c r="A74" s="49" t="s">
        <v>121</v>
      </c>
      <c r="B74" s="37" t="s">
        <v>122</v>
      </c>
      <c r="C74" s="41">
        <v>290444301</v>
      </c>
      <c r="D74" s="41">
        <v>823321261</v>
      </c>
      <c r="E74" s="16"/>
      <c r="F74" s="16"/>
      <c r="G74" s="16"/>
    </row>
    <row r="75" spans="1:7" ht="25.5">
      <c r="A75" s="25" t="s">
        <v>123</v>
      </c>
      <c r="B75" s="37" t="s">
        <v>124</v>
      </c>
      <c r="C75" s="44">
        <f>SUM(C70:C74)</f>
        <v>1002448484</v>
      </c>
      <c r="D75" s="44">
        <f>SUM(D70:D74)</f>
        <v>1392496448</v>
      </c>
      <c r="E75" s="16"/>
    </row>
    <row r="76" spans="1:7">
      <c r="A76" s="59" t="s">
        <v>125</v>
      </c>
      <c r="B76" s="37" t="s">
        <v>126</v>
      </c>
      <c r="C76" s="56"/>
      <c r="D76" s="56"/>
      <c r="E76" s="16"/>
    </row>
    <row r="77" spans="1:7">
      <c r="A77" s="25" t="s">
        <v>127</v>
      </c>
      <c r="B77" s="37" t="s">
        <v>128</v>
      </c>
      <c r="C77" s="60">
        <f>C75</f>
        <v>1002448484</v>
      </c>
      <c r="D77" s="60">
        <f>D75</f>
        <v>1392496448</v>
      </c>
      <c r="E77" s="16"/>
    </row>
    <row r="78" spans="1:7" ht="15">
      <c r="A78" s="25" t="s">
        <v>129</v>
      </c>
      <c r="B78" s="37"/>
      <c r="C78" s="61">
        <f>C58+C68+C77</f>
        <v>3403707561</v>
      </c>
      <c r="D78" s="61">
        <f>D58+D68+D77</f>
        <v>3891076786</v>
      </c>
      <c r="E78" s="5"/>
    </row>
    <row r="79" spans="1:7">
      <c r="E79" s="62"/>
    </row>
    <row r="80" spans="1:7" s="53" customFormat="1">
      <c r="C80" s="63">
        <f>C78-C46</f>
        <v>0</v>
      </c>
      <c r="D80" s="63"/>
      <c r="E80" s="64"/>
    </row>
    <row r="81" spans="1:16" s="67" customFormat="1">
      <c r="A81" s="65" t="s">
        <v>130</v>
      </c>
      <c r="B81" s="66"/>
      <c r="D81" s="68"/>
      <c r="E81" s="69"/>
      <c r="F81" s="5"/>
      <c r="G81" s="5"/>
      <c r="K81" s="70"/>
      <c r="L81" s="71"/>
      <c r="M81" s="72"/>
      <c r="N81" s="69"/>
      <c r="O81" s="73"/>
      <c r="P81" s="73"/>
    </row>
    <row r="82" spans="1:16" s="67" customFormat="1" ht="15.75">
      <c r="A82" s="65"/>
      <c r="B82" s="74"/>
      <c r="C82" s="68"/>
      <c r="D82" s="68"/>
      <c r="E82" s="69"/>
      <c r="F82" s="5"/>
      <c r="G82" s="5"/>
      <c r="K82" s="70"/>
      <c r="L82" s="71"/>
      <c r="M82" s="72"/>
      <c r="N82" s="69"/>
      <c r="O82" s="73"/>
      <c r="P82" s="73"/>
    </row>
    <row r="83" spans="1:16" s="67" customFormat="1" ht="15.75">
      <c r="A83" s="65"/>
      <c r="B83" s="74"/>
      <c r="C83" s="68"/>
      <c r="D83" s="68"/>
      <c r="E83" s="69"/>
      <c r="F83" s="69"/>
      <c r="G83" s="69"/>
      <c r="K83" s="70"/>
      <c r="L83" s="71"/>
      <c r="M83" s="72"/>
      <c r="N83" s="69"/>
    </row>
    <row r="84" spans="1:16" ht="15.75">
      <c r="A84" s="65" t="s">
        <v>131</v>
      </c>
      <c r="B84" s="75"/>
    </row>
    <row r="85" spans="1:16">
      <c r="A85" s="65"/>
      <c r="B85" s="76"/>
    </row>
    <row r="86" spans="1:16">
      <c r="A86" s="77" t="s">
        <v>132</v>
      </c>
      <c r="B86" s="76"/>
    </row>
    <row r="87" spans="1:16">
      <c r="A87" s="65"/>
      <c r="B87" s="78"/>
    </row>
    <row r="88" spans="1:16">
      <c r="A88" s="65"/>
      <c r="B88" s="78"/>
    </row>
    <row r="89" spans="1:16" ht="15.75">
      <c r="A89" s="1" t="s">
        <v>0</v>
      </c>
      <c r="B89" s="79" t="s">
        <v>1</v>
      </c>
      <c r="C89" s="3"/>
    </row>
    <row r="90" spans="1:16">
      <c r="A90" s="80"/>
      <c r="B90" s="81"/>
      <c r="E90" s="82"/>
    </row>
    <row r="91" spans="1:16">
      <c r="A91" s="17" t="s">
        <v>133</v>
      </c>
      <c r="B91" s="17"/>
      <c r="C91" s="17"/>
      <c r="D91" s="17"/>
      <c r="E91" s="82"/>
    </row>
    <row r="92" spans="1:16">
      <c r="A92" s="17"/>
      <c r="B92" s="17"/>
      <c r="C92" s="17"/>
      <c r="D92" s="17"/>
    </row>
    <row r="93" spans="1:16" ht="18">
      <c r="A93" s="18" t="s">
        <v>134</v>
      </c>
      <c r="B93" s="18"/>
      <c r="C93" s="18"/>
      <c r="D93" s="18"/>
    </row>
    <row r="94" spans="1:16" ht="18">
      <c r="A94" s="18" t="s">
        <v>18</v>
      </c>
      <c r="B94" s="18"/>
      <c r="C94" s="18"/>
      <c r="D94" s="18"/>
    </row>
    <row r="95" spans="1:16" ht="18">
      <c r="A95" s="83"/>
      <c r="B95" s="83"/>
      <c r="C95" s="83"/>
      <c r="D95" s="20" t="s">
        <v>19</v>
      </c>
    </row>
    <row r="96" spans="1:16">
      <c r="A96" s="84" t="s">
        <v>135</v>
      </c>
      <c r="B96" s="85" t="s">
        <v>21</v>
      </c>
      <c r="C96" s="86" t="s">
        <v>136</v>
      </c>
      <c r="D96" s="87" t="s">
        <v>137</v>
      </c>
    </row>
    <row r="97" spans="1:5">
      <c r="A97" s="88" t="s">
        <v>138</v>
      </c>
      <c r="B97" s="89" t="s">
        <v>26</v>
      </c>
      <c r="C97" s="90">
        <v>817557948</v>
      </c>
      <c r="D97" s="91">
        <v>401892979</v>
      </c>
      <c r="E97" s="82"/>
    </row>
    <row r="98" spans="1:5">
      <c r="A98" s="88" t="s">
        <v>139</v>
      </c>
      <c r="B98" s="89" t="s">
        <v>28</v>
      </c>
      <c r="C98" s="90"/>
      <c r="D98" s="92"/>
    </row>
    <row r="99" spans="1:5">
      <c r="A99" s="84" t="s">
        <v>140</v>
      </c>
      <c r="B99" s="93" t="s">
        <v>30</v>
      </c>
      <c r="C99" s="94">
        <v>817557948</v>
      </c>
      <c r="D99" s="94">
        <v>401892979</v>
      </c>
    </row>
    <row r="100" spans="1:5">
      <c r="A100" s="88" t="s">
        <v>141</v>
      </c>
      <c r="B100" s="89" t="s">
        <v>32</v>
      </c>
      <c r="C100" s="90"/>
      <c r="D100" s="92"/>
    </row>
    <row r="101" spans="1:5" ht="15.75">
      <c r="A101" s="88" t="s">
        <v>142</v>
      </c>
      <c r="B101" s="89" t="s">
        <v>34</v>
      </c>
      <c r="C101" s="95">
        <v>-25605257</v>
      </c>
      <c r="D101" s="96">
        <v>-39452121</v>
      </c>
      <c r="E101" s="35"/>
    </row>
    <row r="102" spans="1:5" ht="15.75">
      <c r="A102" s="88" t="s">
        <v>143</v>
      </c>
      <c r="B102" s="93" t="s">
        <v>36</v>
      </c>
      <c r="C102" s="97">
        <v>-9542116</v>
      </c>
      <c r="D102" s="96">
        <v>-1455559</v>
      </c>
      <c r="E102" s="98">
        <f>D102-13640019</f>
        <v>-15095578</v>
      </c>
    </row>
    <row r="103" spans="1:5" ht="15.75">
      <c r="A103" s="88" t="s">
        <v>144</v>
      </c>
      <c r="B103" s="89" t="s">
        <v>38</v>
      </c>
      <c r="C103" s="95">
        <v>40485852</v>
      </c>
      <c r="D103" s="92">
        <v>2070100</v>
      </c>
      <c r="E103" s="98">
        <f>D103+13640019</f>
        <v>15710119</v>
      </c>
    </row>
    <row r="104" spans="1:5">
      <c r="A104" s="88" t="s">
        <v>145</v>
      </c>
      <c r="B104" s="89" t="s">
        <v>146</v>
      </c>
      <c r="C104" s="97">
        <v>822896427</v>
      </c>
      <c r="D104" s="96">
        <v>363055399</v>
      </c>
      <c r="E104" s="99"/>
    </row>
    <row r="105" spans="1:5" ht="15.75">
      <c r="A105" s="88" t="s">
        <v>147</v>
      </c>
      <c r="B105" s="93" t="s">
        <v>148</v>
      </c>
      <c r="C105" s="95">
        <v>100609691</v>
      </c>
      <c r="D105" s="92">
        <v>35069953</v>
      </c>
      <c r="E105" s="35"/>
    </row>
    <row r="106" spans="1:5">
      <c r="A106" s="88" t="s">
        <v>149</v>
      </c>
      <c r="B106" s="89" t="s">
        <v>150</v>
      </c>
      <c r="C106" s="95">
        <v>-164106562</v>
      </c>
      <c r="D106" s="96">
        <v>-157058504</v>
      </c>
    </row>
    <row r="107" spans="1:5" ht="36">
      <c r="A107" s="88" t="s">
        <v>151</v>
      </c>
      <c r="B107" s="89" t="s">
        <v>152</v>
      </c>
      <c r="C107" s="95"/>
      <c r="D107" s="92"/>
    </row>
    <row r="108" spans="1:5">
      <c r="A108" s="88" t="s">
        <v>153</v>
      </c>
      <c r="B108" s="93" t="s">
        <v>154</v>
      </c>
      <c r="C108" s="92"/>
      <c r="D108" s="92"/>
    </row>
    <row r="109" spans="1:5">
      <c r="A109" s="88" t="s">
        <v>155</v>
      </c>
      <c r="B109" s="93" t="s">
        <v>156</v>
      </c>
      <c r="C109" s="92">
        <v>-1243525881</v>
      </c>
      <c r="D109" s="92">
        <v>-286985308</v>
      </c>
    </row>
    <row r="110" spans="1:5">
      <c r="A110" s="84" t="s">
        <v>157</v>
      </c>
      <c r="B110" s="93" t="s">
        <v>46</v>
      </c>
      <c r="C110" s="92">
        <v>-484126325</v>
      </c>
      <c r="D110" s="92">
        <v>-45918460</v>
      </c>
    </row>
    <row r="111" spans="1:5">
      <c r="A111" s="88" t="s">
        <v>158</v>
      </c>
      <c r="B111" s="89" t="s">
        <v>48</v>
      </c>
      <c r="C111" s="97">
        <v>-15833743</v>
      </c>
      <c r="D111" s="96">
        <v>-28271745</v>
      </c>
    </row>
    <row r="112" spans="1:5" ht="24">
      <c r="A112" s="88" t="s">
        <v>159</v>
      </c>
      <c r="B112" s="93" t="s">
        <v>75</v>
      </c>
      <c r="C112" s="92">
        <v>-499960068</v>
      </c>
      <c r="D112" s="92">
        <v>-74190205</v>
      </c>
    </row>
    <row r="113" spans="1:11" ht="24">
      <c r="A113" s="84" t="s">
        <v>160</v>
      </c>
      <c r="B113" s="85" t="s">
        <v>161</v>
      </c>
      <c r="C113" s="87"/>
      <c r="D113" s="92"/>
    </row>
    <row r="114" spans="1:11">
      <c r="A114" s="88" t="s">
        <v>162</v>
      </c>
      <c r="B114" s="89" t="s">
        <v>94</v>
      </c>
      <c r="C114" s="95">
        <v>-499960068</v>
      </c>
      <c r="D114" s="100">
        <v>-74190205</v>
      </c>
    </row>
    <row r="115" spans="1:11">
      <c r="A115" s="88" t="s">
        <v>163</v>
      </c>
      <c r="B115" s="93"/>
      <c r="C115" s="92">
        <v>-499960068</v>
      </c>
      <c r="D115" s="92">
        <v>-74190205</v>
      </c>
    </row>
    <row r="116" spans="1:11">
      <c r="A116" s="88" t="s">
        <v>164</v>
      </c>
      <c r="B116" s="93"/>
      <c r="C116" s="92"/>
      <c r="D116" s="92"/>
    </row>
    <row r="117" spans="1:11">
      <c r="A117" s="84" t="s">
        <v>165</v>
      </c>
      <c r="B117" s="93" t="s">
        <v>111</v>
      </c>
      <c r="C117" s="97">
        <v>19173</v>
      </c>
      <c r="D117" s="96">
        <v>-21251</v>
      </c>
    </row>
    <row r="118" spans="1:11">
      <c r="A118" s="88" t="s">
        <v>166</v>
      </c>
      <c r="B118" s="89"/>
      <c r="C118" s="95"/>
      <c r="D118" s="92"/>
    </row>
    <row r="119" spans="1:11">
      <c r="A119" s="88" t="s">
        <v>167</v>
      </c>
      <c r="B119" s="89" t="s">
        <v>114</v>
      </c>
      <c r="C119" s="95"/>
      <c r="D119" s="92"/>
    </row>
    <row r="120" spans="1:11" ht="24">
      <c r="A120" s="88" t="s">
        <v>168</v>
      </c>
      <c r="B120" s="89" t="s">
        <v>116</v>
      </c>
      <c r="C120" s="95"/>
      <c r="D120" s="92"/>
    </row>
    <row r="121" spans="1:11" ht="36">
      <c r="A121" s="88" t="s">
        <v>169</v>
      </c>
      <c r="B121" s="89" t="s">
        <v>118</v>
      </c>
      <c r="C121" s="95"/>
      <c r="D121" s="92"/>
    </row>
    <row r="122" spans="1:11">
      <c r="A122" s="88" t="s">
        <v>170</v>
      </c>
      <c r="B122" s="89" t="s">
        <v>120</v>
      </c>
      <c r="C122" s="95"/>
      <c r="D122" s="92"/>
    </row>
    <row r="123" spans="1:11" ht="24">
      <c r="A123" s="88" t="s">
        <v>171</v>
      </c>
      <c r="B123" s="89" t="s">
        <v>122</v>
      </c>
      <c r="C123" s="95"/>
      <c r="D123" s="92"/>
    </row>
    <row r="124" spans="1:11">
      <c r="A124" s="88" t="s">
        <v>172</v>
      </c>
      <c r="B124" s="89" t="s">
        <v>173</v>
      </c>
      <c r="C124" s="95"/>
      <c r="D124" s="92"/>
    </row>
    <row r="125" spans="1:11">
      <c r="A125" s="88" t="s">
        <v>174</v>
      </c>
      <c r="B125" s="89" t="s">
        <v>175</v>
      </c>
      <c r="C125" s="97">
        <v>19173</v>
      </c>
      <c r="D125" s="96">
        <v>-21251</v>
      </c>
    </row>
    <row r="126" spans="1:11">
      <c r="A126" s="88" t="s">
        <v>176</v>
      </c>
      <c r="B126" s="89" t="s">
        <v>177</v>
      </c>
      <c r="C126" s="95"/>
      <c r="D126" s="92"/>
    </row>
    <row r="127" spans="1:11">
      <c r="A127" s="88" t="s">
        <v>178</v>
      </c>
      <c r="B127" s="89" t="s">
        <v>179</v>
      </c>
      <c r="C127" s="95"/>
      <c r="D127" s="92"/>
      <c r="F127" s="101" t="s">
        <v>180</v>
      </c>
      <c r="G127" s="102"/>
      <c r="H127" s="102"/>
      <c r="I127" s="102"/>
      <c r="J127" s="102"/>
      <c r="K127" s="102"/>
    </row>
    <row r="128" spans="1:11">
      <c r="A128" s="88" t="s">
        <v>181</v>
      </c>
      <c r="B128" s="89" t="s">
        <v>182</v>
      </c>
      <c r="C128" s="95"/>
      <c r="D128" s="92"/>
      <c r="F128" s="103"/>
      <c r="G128" s="104"/>
      <c r="H128" s="105" t="s">
        <v>183</v>
      </c>
      <c r="I128" s="104" t="s">
        <v>184</v>
      </c>
      <c r="J128" s="106" t="s">
        <v>185</v>
      </c>
      <c r="K128" s="102"/>
    </row>
    <row r="129" spans="1:11" ht="25.5">
      <c r="A129" s="88" t="s">
        <v>186</v>
      </c>
      <c r="B129" s="89" t="s">
        <v>124</v>
      </c>
      <c r="C129" s="95"/>
      <c r="D129" s="92"/>
      <c r="F129" s="107">
        <v>42005</v>
      </c>
      <c r="G129" s="108" t="s">
        <v>187</v>
      </c>
      <c r="H129" s="109">
        <f>557072340141</f>
        <v>557072340141</v>
      </c>
      <c r="I129" s="103"/>
      <c r="J129" s="110">
        <v>528491022</v>
      </c>
      <c r="K129" s="102"/>
    </row>
    <row r="130" spans="1:11">
      <c r="A130" s="88" t="s">
        <v>188</v>
      </c>
      <c r="B130" s="89" t="s">
        <v>128</v>
      </c>
      <c r="C130" s="95">
        <v>-499940895</v>
      </c>
      <c r="D130" s="100">
        <v>-74211456</v>
      </c>
      <c r="F130" s="107">
        <v>42129</v>
      </c>
      <c r="G130" s="111" t="s">
        <v>189</v>
      </c>
      <c r="H130" s="109">
        <f>J130*I130</f>
        <v>12700435000</v>
      </c>
      <c r="I130" s="103">
        <v>2500</v>
      </c>
      <c r="J130" s="112">
        <v>5080174</v>
      </c>
      <c r="K130" s="102"/>
    </row>
    <row r="131" spans="1:11">
      <c r="A131" s="84" t="s">
        <v>190</v>
      </c>
      <c r="B131" s="89"/>
      <c r="C131" s="95">
        <v>-499940895</v>
      </c>
      <c r="D131" s="100">
        <v>-74211456</v>
      </c>
      <c r="F131" s="107">
        <v>42129</v>
      </c>
      <c r="G131" s="111" t="s">
        <v>189</v>
      </c>
      <c r="H131" s="109">
        <f>J131*I131</f>
        <v>126590670000</v>
      </c>
      <c r="I131" s="103">
        <v>2500</v>
      </c>
      <c r="J131" s="112">
        <v>50636268</v>
      </c>
      <c r="K131" s="102"/>
    </row>
    <row r="132" spans="1:11">
      <c r="A132" s="88" t="s">
        <v>163</v>
      </c>
      <c r="B132" s="93"/>
      <c r="C132" s="95">
        <v>-499940895</v>
      </c>
      <c r="D132" s="92">
        <v>-74211456</v>
      </c>
      <c r="F132" s="107"/>
      <c r="G132" s="111" t="s">
        <v>189</v>
      </c>
      <c r="H132" s="109">
        <f>J132*I132</f>
        <v>0</v>
      </c>
      <c r="I132" s="103">
        <v>0</v>
      </c>
      <c r="J132" s="110">
        <v>0</v>
      </c>
      <c r="K132" s="102"/>
    </row>
    <row r="133" spans="1:11">
      <c r="A133" s="88" t="s">
        <v>164</v>
      </c>
      <c r="B133" s="93"/>
      <c r="C133" s="92"/>
      <c r="D133" s="92"/>
      <c r="F133" s="113"/>
      <c r="G133" s="114" t="s">
        <v>189</v>
      </c>
      <c r="H133" s="115"/>
      <c r="I133" s="116"/>
      <c r="J133" s="117"/>
      <c r="K133" s="102"/>
    </row>
    <row r="134" spans="1:11">
      <c r="A134" s="88" t="s">
        <v>191</v>
      </c>
      <c r="B134" s="93" t="s">
        <v>192</v>
      </c>
      <c r="C134" s="118">
        <v>-884.41</v>
      </c>
      <c r="D134" s="118">
        <v>-140.97999999999999</v>
      </c>
      <c r="F134" s="113"/>
      <c r="G134" s="114" t="s">
        <v>189</v>
      </c>
      <c r="H134" s="115"/>
      <c r="I134" s="116"/>
      <c r="J134" s="117"/>
      <c r="K134" s="102"/>
    </row>
    <row r="135" spans="1:11">
      <c r="A135" s="88" t="s">
        <v>166</v>
      </c>
      <c r="B135" s="93"/>
      <c r="C135" s="92"/>
      <c r="D135" s="92"/>
      <c r="F135" s="113"/>
      <c r="G135" s="114" t="s">
        <v>189</v>
      </c>
      <c r="H135" s="115"/>
      <c r="I135" s="116"/>
      <c r="J135" s="117"/>
      <c r="K135" s="119"/>
    </row>
    <row r="136" spans="1:11">
      <c r="A136" s="88" t="s">
        <v>193</v>
      </c>
      <c r="B136" s="93"/>
      <c r="C136" s="118">
        <v>-884.41</v>
      </c>
      <c r="D136" s="118">
        <v>-140.97999999999999</v>
      </c>
      <c r="F136" s="113"/>
      <c r="G136" s="114" t="s">
        <v>189</v>
      </c>
      <c r="H136" s="115"/>
      <c r="I136" s="115"/>
      <c r="J136" s="117"/>
      <c r="K136" s="102"/>
    </row>
    <row r="137" spans="1:11">
      <c r="A137" s="88" t="s">
        <v>194</v>
      </c>
      <c r="B137" s="93"/>
      <c r="C137" s="118">
        <v>-884.41</v>
      </c>
      <c r="D137" s="118">
        <v>-140.97999999999999</v>
      </c>
      <c r="F137" s="113"/>
      <c r="G137" s="114" t="s">
        <v>189</v>
      </c>
      <c r="H137" s="115"/>
      <c r="I137" s="115"/>
      <c r="J137" s="117"/>
      <c r="K137" s="102"/>
    </row>
    <row r="138" spans="1:11">
      <c r="A138" s="88" t="s">
        <v>195</v>
      </c>
      <c r="B138" s="93"/>
      <c r="C138" s="92"/>
      <c r="D138" s="92"/>
      <c r="F138" s="107"/>
      <c r="G138" s="114" t="s">
        <v>189</v>
      </c>
      <c r="H138" s="115"/>
      <c r="I138" s="109"/>
      <c r="J138" s="112"/>
      <c r="K138" s="102"/>
    </row>
    <row r="139" spans="1:11">
      <c r="A139" s="88" t="s">
        <v>196</v>
      </c>
      <c r="B139" s="93"/>
      <c r="C139" s="92">
        <v>0</v>
      </c>
      <c r="D139" s="92">
        <v>0</v>
      </c>
      <c r="F139" s="107"/>
      <c r="G139" s="114" t="s">
        <v>189</v>
      </c>
      <c r="H139" s="115"/>
      <c r="I139" s="109"/>
      <c r="J139" s="120"/>
      <c r="K139" s="102"/>
    </row>
    <row r="140" spans="1:11">
      <c r="A140" s="88" t="s">
        <v>194</v>
      </c>
      <c r="B140" s="93"/>
      <c r="C140" s="92"/>
      <c r="D140" s="92"/>
      <c r="F140" s="121"/>
      <c r="G140" s="122" t="s">
        <v>189</v>
      </c>
      <c r="H140" s="115"/>
      <c r="I140" s="123"/>
      <c r="J140" s="124"/>
      <c r="K140" s="102"/>
    </row>
    <row r="141" spans="1:11">
      <c r="A141" s="88" t="s">
        <v>195</v>
      </c>
      <c r="B141" s="93"/>
      <c r="C141" s="92"/>
      <c r="D141" s="92"/>
      <c r="F141" s="121"/>
      <c r="G141" s="122" t="s">
        <v>189</v>
      </c>
      <c r="H141" s="115"/>
      <c r="I141" s="123"/>
      <c r="J141" s="124"/>
      <c r="K141" s="102"/>
    </row>
    <row r="142" spans="1:11">
      <c r="A142" s="125"/>
      <c r="B142" s="126"/>
      <c r="C142" s="127"/>
      <c r="D142" s="128"/>
      <c r="F142" s="121"/>
      <c r="G142" s="122" t="s">
        <v>189</v>
      </c>
      <c r="H142" s="115"/>
      <c r="I142" s="123"/>
      <c r="J142" s="124"/>
      <c r="K142" s="129"/>
    </row>
    <row r="143" spans="1:11">
      <c r="A143" s="65" t="s">
        <v>130</v>
      </c>
      <c r="B143" s="66"/>
      <c r="C143" s="67"/>
      <c r="D143" s="68"/>
      <c r="F143" s="121"/>
      <c r="G143" s="122" t="s">
        <v>189</v>
      </c>
      <c r="H143" s="115"/>
      <c r="I143" s="123"/>
      <c r="J143" s="124"/>
      <c r="K143" s="129"/>
    </row>
    <row r="144" spans="1:11">
      <c r="A144" s="65"/>
      <c r="B144" s="130"/>
      <c r="C144" s="68"/>
      <c r="D144" s="68"/>
      <c r="F144" s="121"/>
      <c r="G144" s="122" t="s">
        <v>189</v>
      </c>
      <c r="H144" s="115"/>
      <c r="I144" s="123"/>
      <c r="J144" s="124"/>
      <c r="K144" s="129"/>
    </row>
    <row r="145" spans="1:11">
      <c r="A145" s="65"/>
      <c r="B145" s="130"/>
      <c r="C145" s="68"/>
      <c r="D145" s="68"/>
      <c r="F145" s="121"/>
      <c r="G145" s="122" t="s">
        <v>189</v>
      </c>
      <c r="H145" s="115"/>
      <c r="I145" s="123"/>
      <c r="J145" s="123"/>
      <c r="K145" s="129"/>
    </row>
    <row r="146" spans="1:11">
      <c r="A146" s="65" t="s">
        <v>131</v>
      </c>
      <c r="B146" s="131"/>
      <c r="C146" s="127"/>
      <c r="D146" s="132"/>
      <c r="F146" s="121"/>
      <c r="G146" s="122"/>
      <c r="H146" s="115"/>
      <c r="I146" s="123"/>
      <c r="J146" s="123"/>
      <c r="K146" s="129"/>
    </row>
    <row r="147" spans="1:11">
      <c r="A147" s="65"/>
      <c r="B147" s="130"/>
      <c r="C147" s="127"/>
      <c r="D147" s="132"/>
      <c r="F147" s="122"/>
      <c r="G147" s="122"/>
      <c r="H147" s="123"/>
      <c r="I147" s="123"/>
      <c r="J147" s="123"/>
      <c r="K147" s="129"/>
    </row>
    <row r="148" spans="1:11" ht="25.5">
      <c r="A148" s="65"/>
      <c r="B148" s="130"/>
      <c r="C148" s="127"/>
      <c r="D148" s="133"/>
      <c r="F148" s="134">
        <v>42369</v>
      </c>
      <c r="G148" s="135" t="s">
        <v>197</v>
      </c>
      <c r="H148" s="136">
        <f>SUM(H129:H147)</f>
        <v>696363445141</v>
      </c>
      <c r="I148" s="137"/>
      <c r="J148" s="136">
        <f>SUM(J129:J147)</f>
        <v>584207464</v>
      </c>
      <c r="K148" s="129"/>
    </row>
    <row r="149" spans="1:11">
      <c r="A149" s="130" t="s">
        <v>132</v>
      </c>
      <c r="B149" s="138"/>
      <c r="C149" s="127"/>
      <c r="D149" s="132"/>
      <c r="F149" s="129"/>
      <c r="G149" s="129"/>
      <c r="H149" s="129"/>
      <c r="I149" s="129"/>
      <c r="J149" s="129"/>
      <c r="K149" s="129"/>
    </row>
    <row r="150" spans="1:11">
      <c r="A150" s="130"/>
      <c r="B150" s="138"/>
      <c r="C150" s="127"/>
      <c r="D150" s="132"/>
      <c r="F150" s="129"/>
      <c r="G150" s="129"/>
      <c r="H150" s="129"/>
      <c r="I150" s="129"/>
      <c r="J150" s="129"/>
      <c r="K150" s="129"/>
    </row>
    <row r="151" spans="1:11">
      <c r="A151" s="130"/>
      <c r="B151" s="138"/>
      <c r="C151" s="127"/>
      <c r="D151" s="132"/>
      <c r="F151" s="129"/>
      <c r="G151" s="129"/>
      <c r="H151" s="129"/>
      <c r="I151" s="129"/>
      <c r="J151" s="129"/>
      <c r="K151" s="129"/>
    </row>
    <row r="152" spans="1:11">
      <c r="A152" s="130"/>
      <c r="B152" s="138"/>
      <c r="C152" s="127"/>
      <c r="D152" s="132"/>
      <c r="F152" s="102" t="s">
        <v>198</v>
      </c>
      <c r="G152" s="139"/>
      <c r="H152" s="102"/>
      <c r="I152" s="139"/>
      <c r="J152" s="140"/>
      <c r="K152" s="102"/>
    </row>
    <row r="153" spans="1:11">
      <c r="A153" s="130"/>
      <c r="B153" s="138"/>
      <c r="C153" s="127"/>
      <c r="D153" s="132"/>
      <c r="F153" s="102"/>
      <c r="G153" s="139"/>
      <c r="H153" s="102"/>
      <c r="I153" s="139"/>
      <c r="J153" s="140"/>
      <c r="K153" s="102" t="s">
        <v>199</v>
      </c>
    </row>
    <row r="154" spans="1:11">
      <c r="A154" s="130"/>
      <c r="B154" s="130"/>
      <c r="C154" s="130"/>
      <c r="D154" s="130"/>
      <c r="F154" s="141">
        <f>J129*365/365</f>
        <v>528491022</v>
      </c>
      <c r="G154" s="142"/>
      <c r="H154" s="143">
        <f>(J130+J131)*241/365</f>
        <v>36788116.498630136</v>
      </c>
      <c r="I154" s="144">
        <f>J140*65/365</f>
        <v>0</v>
      </c>
      <c r="J154" s="140">
        <f>J147*193/366</f>
        <v>0</v>
      </c>
      <c r="K154" s="142">
        <f>SUM(F154:J154)</f>
        <v>565279138.49863017</v>
      </c>
    </row>
    <row r="155" spans="1:11">
      <c r="C155" s="130"/>
      <c r="D155" s="130"/>
      <c r="F155" s="102"/>
      <c r="G155" s="102"/>
      <c r="H155" s="102"/>
      <c r="I155" s="102"/>
      <c r="J155" s="102"/>
      <c r="K155" s="102" t="s">
        <v>200</v>
      </c>
    </row>
    <row r="156" spans="1:11">
      <c r="A156" s="80"/>
      <c r="B156" s="145"/>
      <c r="C156" s="130"/>
      <c r="D156" s="130"/>
      <c r="F156" s="102"/>
      <c r="G156" s="146"/>
      <c r="H156" s="142"/>
      <c r="I156" s="147" t="s">
        <v>201</v>
      </c>
      <c r="J156" s="142">
        <f>C132*1000</f>
        <v>-499940895000</v>
      </c>
      <c r="K156" s="102"/>
    </row>
    <row r="157" spans="1:11">
      <c r="A157" s="80"/>
      <c r="B157" s="145"/>
      <c r="C157" s="130"/>
      <c r="D157" s="130"/>
      <c r="F157" s="102"/>
      <c r="G157" s="102"/>
      <c r="H157" s="102"/>
      <c r="I157" s="102"/>
      <c r="J157" s="102"/>
      <c r="K157" s="102"/>
    </row>
    <row r="158" spans="1:11">
      <c r="A158" s="148"/>
      <c r="B158" s="145"/>
      <c r="C158" s="130"/>
      <c r="D158" s="149"/>
      <c r="F158" s="102"/>
      <c r="G158" s="102"/>
      <c r="H158" s="102"/>
      <c r="I158" s="147" t="s">
        <v>202</v>
      </c>
      <c r="J158" s="150">
        <f>J156/K154</f>
        <v>-884.41419637001434</v>
      </c>
      <c r="K158" s="151"/>
    </row>
    <row r="159" spans="1:11" ht="15">
      <c r="A159" s="152"/>
      <c r="B159" s="153"/>
      <c r="C159" s="154"/>
      <c r="D159" s="154"/>
      <c r="F159" s="129"/>
      <c r="G159" s="129"/>
      <c r="H159" s="129"/>
      <c r="I159" s="155" t="s">
        <v>203</v>
      </c>
      <c r="J159" s="156">
        <f>C137</f>
        <v>-884.41</v>
      </c>
      <c r="K159" s="129"/>
    </row>
    <row r="160" spans="1:11">
      <c r="A160" s="157"/>
      <c r="B160" s="157"/>
      <c r="C160" s="157"/>
      <c r="D160" s="157"/>
      <c r="E160" s="148"/>
      <c r="F160" s="148"/>
      <c r="G160" s="148"/>
      <c r="H160" s="148"/>
      <c r="I160" s="158"/>
    </row>
    <row r="161" spans="1:9">
      <c r="A161" s="159"/>
      <c r="B161" s="159"/>
      <c r="C161" s="159"/>
      <c r="D161" s="159"/>
      <c r="E161" s="148"/>
      <c r="F161" s="148"/>
      <c r="G161" s="148"/>
      <c r="H161" s="148"/>
      <c r="I161" s="158"/>
    </row>
    <row r="162" spans="1:9">
      <c r="A162" s="157"/>
      <c r="B162" s="157"/>
      <c r="C162" s="157"/>
      <c r="D162" s="157"/>
    </row>
    <row r="163" spans="1:9">
      <c r="A163" s="152"/>
      <c r="B163" s="152"/>
      <c r="C163" s="152"/>
      <c r="D163" s="152"/>
      <c r="E163" s="152"/>
    </row>
    <row r="164" spans="1:9">
      <c r="A164" s="157"/>
      <c r="B164" s="157"/>
      <c r="C164" s="157"/>
      <c r="D164" s="157"/>
    </row>
  </sheetData>
  <mergeCells count="15">
    <mergeCell ref="A161:D161"/>
    <mergeCell ref="A162:D162"/>
    <mergeCell ref="A164:D164"/>
    <mergeCell ref="A14:D14"/>
    <mergeCell ref="E57:H58"/>
    <mergeCell ref="A91:D92"/>
    <mergeCell ref="A93:D93"/>
    <mergeCell ref="A94:D94"/>
    <mergeCell ref="A160:D160"/>
    <mergeCell ref="B4:D4"/>
    <mergeCell ref="B7:D7"/>
    <mergeCell ref="B8:D8"/>
    <mergeCell ref="B9:D9"/>
    <mergeCell ref="A12:D12"/>
    <mergeCell ref="A13:D1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Горошанская Ольга Викторовна</dc:creator>
  <cp:lastModifiedBy>Горошанская Ольга Викторовна</cp:lastModifiedBy>
  <dcterms:created xsi:type="dcterms:W3CDTF">2016-01-26T10:00:47Z</dcterms:created>
  <dcterms:modified xsi:type="dcterms:W3CDTF">2016-01-26T10:01:08Z</dcterms:modified>
</cp:coreProperties>
</file>