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95" windowWidth="10005" windowHeight="9945" activeTab="1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14210" fullCalcOnLoad="1" calcOnSave="0"/>
</workbook>
</file>

<file path=xl/calcChain.xml><?xml version="1.0" encoding="utf-8"?>
<calcChain xmlns="http://schemas.openxmlformats.org/spreadsheetml/2006/main">
  <c r="D29" i="2"/>
  <c r="D28"/>
  <c r="D30"/>
  <c r="D31"/>
  <c r="D32"/>
  <c r="D33"/>
  <c r="D34"/>
  <c r="D35"/>
  <c r="D36"/>
  <c r="D37"/>
  <c r="D38"/>
  <c r="D39"/>
  <c r="D40"/>
  <c r="D41"/>
  <c r="D42"/>
  <c r="D27"/>
  <c r="H34"/>
  <c r="D44"/>
  <c r="F97" i="1"/>
  <c r="F99"/>
  <c r="F90"/>
  <c r="F68"/>
  <c r="E68"/>
  <c r="H29" i="2"/>
  <c r="H40"/>
  <c r="H42"/>
  <c r="E97" i="1"/>
  <c r="E99"/>
  <c r="E90"/>
  <c r="F80"/>
  <c r="F100"/>
  <c r="E80"/>
  <c r="E51"/>
  <c r="E69"/>
  <c r="F51"/>
  <c r="F69"/>
  <c r="E100"/>
  <c r="H45" i="2"/>
  <c r="E60"/>
  <c r="E64"/>
  <c r="D60"/>
  <c r="D64"/>
</calcChain>
</file>

<file path=xl/sharedStrings.xml><?xml version="1.0" encoding="utf-8"?>
<sst xmlns="http://schemas.openxmlformats.org/spreadsheetml/2006/main" count="399" uniqueCount="144">
  <si>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</si>
  <si>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</si>
  <si>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</si>
  <si>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</si>
  <si>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</si>
  <si>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</si>
  <si>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"Кселл"</t>
  </si>
  <si>
    <t>Организационно-правовая форма: Акционерное общество</t>
  </si>
  <si>
    <t>Тип отчета: Не консолидированный</t>
  </si>
  <si>
    <t>Субъект предпринимательства: Крупный</t>
  </si>
  <si>
    <t xml:space="preserve">Юридический адрес (организации): </t>
  </si>
  <si>
    <t>Казахстан, 050051, Алматы г.а., Алатауский р. а., Самал 2, д.100, тел: 87272582257, e-mail: irina.shol@kcell.kz, веб-сайт: www.kcell.kz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</si>
  <si>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</si>
  <si>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</si>
  <si>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</si>
  <si>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</si>
  <si>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</si>
  <si>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</si>
  <si>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</si>
  <si>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</si>
  <si>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</si>
  <si>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</si>
  <si>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</si>
  <si>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</si>
  <si>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</si>
  <si>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</si>
  <si>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</si>
  <si>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</si>
  <si>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</si>
  <si>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</si>
  <si>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</si>
  <si>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</si>
  <si>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</si>
  <si>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</si>
  <si>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</si>
  <si>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</si>
  <si>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</si>
  <si>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</si>
  <si>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</si>
  <si>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</si>
  <si>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</si>
  <si>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</si>
  <si>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</si>
  <si>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</si>
  <si>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</si>
  <si>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</si>
  <si>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</si>
  <si>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</si>
  <si>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</si>
  <si>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</si>
  <si>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</si>
  <si>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</si>
  <si>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</si>
  <si>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</si>
  <si>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</si>
  <si>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</si>
  <si>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</si>
  <si>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</si>
  <si>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</si>
  <si>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</si>
  <si>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</si>
  <si>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</si>
  <si>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</si>
  <si>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</si>
  <si>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</si>
  <si>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</si>
  <si>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</si>
  <si>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</si>
  <si>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</si>
  <si>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</si>
  <si>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</si>
  <si>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</si>
  <si>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</si>
  <si>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</si>
  <si>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</si>
  <si>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</si>
  <si>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</si>
  <si>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</si>
  <si>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</si>
  <si>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</si>
  <si>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</si>
  <si>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</si>
  <si>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</si>
  <si>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</si>
  <si>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</si>
  <si>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</si>
  <si>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</si>
  <si>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</si>
  <si>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</si>
  <si>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</si>
  <si>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</si>
  <si>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</si>
  <si>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</si>
  <si>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</si>
  <si>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</si>
  <si>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</si>
  <si>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</si>
  <si>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</si>
  <si>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</si>
  <si>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</si>
  <si>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</si>
  <si>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</si>
  <si>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</si>
  <si>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</si>
  <si>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</si>
  <si>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</si>
  <si>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</si>
  <si>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</si>
  <si>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</si>
  <si>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</si>
  <si>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</si>
  <si>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</si>
  <si>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</si>
  <si>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</si>
  <si>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</si>
  <si>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</si>
  <si>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</si>
  <si>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</si>
  <si>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</si>
  <si>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</si>
  <si>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</si>
  <si>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</si>
  <si>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</si>
  <si>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</si>
  <si>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</si>
  <si>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</si>
  <si>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</si>
  <si>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</si>
  <si>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</si>
  <si>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</si>
  <si>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</si>
  <si>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</si>
  <si>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</si>
  <si>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</si>
  <si>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</si>
  <si>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</si>
  <si>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FY 2013</t>
  </si>
  <si>
    <t>stand alone</t>
  </si>
  <si>
    <t>Среднегодовая численность работников: 1764 чел.</t>
  </si>
  <si>
    <t>по состоянию на 30.06.2015</t>
  </si>
  <si>
    <t>Главный бухгалтер АО "Кселл"</t>
  </si>
  <si>
    <t>Главный исполнительный директор</t>
  </si>
  <si>
    <t>Арти Отс</t>
  </si>
  <si>
    <t>Гузель Хасанова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</si>
</sst>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(* #,##0_);_(* \(#,##0\);_(* &quot;-&quot;??_);_(@_)"/>
  </numFmts>
  <fonts count="30">
    <font>
      <sz val="10"/>
      <name val="Arial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10"/>
      <name val="Arial"/>
      <family val="2"/>
      <charset val="204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5" applyNumberFormat="0" applyAlignment="0" applyProtection="0"/>
    <xf numFmtId="0" fontId="17" fillId="30" borderId="6" applyNumberFormat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5" applyNumberFormat="0" applyAlignment="0" applyProtection="0"/>
    <xf numFmtId="0" fontId="24" fillId="0" borderId="10" applyNumberFormat="0" applyFill="0" applyAlignment="0" applyProtection="0"/>
    <xf numFmtId="0" fontId="25" fillId="33" borderId="0" applyNumberFormat="0" applyBorder="0" applyAlignment="0" applyProtection="0"/>
    <xf numFmtId="0" fontId="1" fillId="34" borderId="11" applyNumberFormat="0" applyFont="0" applyAlignment="0" applyProtection="0"/>
    <xf numFmtId="0" fontId="26" fillId="29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2" fontId="4" fillId="3" borderId="0" xfId="0" applyNumberFormat="1" applyFont="1" applyFill="1" applyAlignment="1">
      <alignment horizontal="left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Alignment="1">
      <alignment horizontal="left" wrapText="1"/>
    </xf>
    <xf numFmtId="3" fontId="7" fillId="0" borderId="0" xfId="0" applyNumberFormat="1" applyFont="1" applyAlignment="1">
      <alignment vertical="center" wrapText="1"/>
    </xf>
    <xf numFmtId="4" fontId="3" fillId="2" borderId="0" xfId="0" applyNumberFormat="1" applyFont="1" applyFill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 wrapText="1"/>
    </xf>
    <xf numFmtId="165" fontId="10" fillId="0" borderId="0" xfId="28" applyNumberFormat="1" applyFont="1" applyAlignment="1">
      <alignment horizontal="right" vertical="center" wrapText="1"/>
    </xf>
    <xf numFmtId="165" fontId="11" fillId="0" borderId="0" xfId="28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topLeftCell="B1" workbookViewId="0">
      <selection activeCell="F114" sqref="B1:F114"/>
    </sheetView>
  </sheetViews>
  <sheetFormatPr defaultColWidth="8.85546875" defaultRowHeight="15" customHeight="1"/>
  <cols>
    <col min="1" max="1" width="2.7109375" style="1" hidden="1" customWidth="1"/>
    <col min="2" max="2" width="26.140625" style="1" customWidth="1"/>
    <col min="3" max="3" width="29.5703125" style="1" customWidth="1"/>
    <col min="4" max="4" width="9.28515625" style="1" customWidth="1"/>
    <col min="5" max="5" width="15.5703125" style="1" customWidth="1"/>
    <col min="6" max="6" width="15.7109375" style="1" customWidth="1"/>
    <col min="7" max="7" width="3.28515625" style="1" hidden="1" customWidth="1"/>
    <col min="8" max="8" width="10" style="1" bestFit="1" customWidth="1"/>
    <col min="9" max="16384" width="8.85546875" style="1"/>
  </cols>
  <sheetData>
    <row r="1" spans="1:7" ht="12" customHeight="1">
      <c r="A1" s="2" t="s">
        <v>0</v>
      </c>
      <c r="B1" s="40" t="s">
        <v>1</v>
      </c>
      <c r="C1" s="40"/>
      <c r="D1" s="40"/>
      <c r="E1" s="40"/>
      <c r="F1" s="40"/>
      <c r="G1" s="2"/>
    </row>
    <row r="2" spans="1:7" ht="12" customHeight="1">
      <c r="A2" s="2" t="s">
        <v>0</v>
      </c>
      <c r="B2" s="40" t="s">
        <v>2</v>
      </c>
      <c r="C2" s="40"/>
      <c r="D2" s="40"/>
      <c r="E2" s="40"/>
      <c r="F2" s="40"/>
      <c r="G2" s="2"/>
    </row>
    <row r="3" spans="1:7" ht="12" customHeight="1">
      <c r="A3" s="2" t="s">
        <v>0</v>
      </c>
      <c r="B3" s="40" t="s">
        <v>3</v>
      </c>
      <c r="C3" s="40"/>
      <c r="D3" s="40"/>
      <c r="E3" s="40"/>
      <c r="F3" s="40"/>
      <c r="G3" s="2"/>
    </row>
    <row r="4" spans="1:7" ht="12" customHeight="1">
      <c r="A4" s="2" t="s">
        <v>0</v>
      </c>
      <c r="B4" s="40" t="s">
        <v>4</v>
      </c>
      <c r="C4" s="40"/>
      <c r="D4" s="40"/>
      <c r="E4" s="40"/>
      <c r="F4" s="40"/>
      <c r="G4" s="2"/>
    </row>
    <row r="5" spans="1:7" ht="12" customHeight="1">
      <c r="A5" s="2" t="s">
        <v>0</v>
      </c>
      <c r="B5" s="36" t="s">
        <v>0</v>
      </c>
      <c r="C5" s="36"/>
      <c r="D5" s="36"/>
      <c r="E5" s="36"/>
      <c r="F5" s="36"/>
      <c r="G5" s="2"/>
    </row>
    <row r="6" spans="1:7" ht="12" customHeight="1">
      <c r="A6" s="2" t="s">
        <v>0</v>
      </c>
      <c r="B6" s="40" t="s">
        <v>5</v>
      </c>
      <c r="C6" s="40"/>
      <c r="D6" s="40"/>
      <c r="E6" s="40"/>
      <c r="F6" s="40"/>
      <c r="G6" s="2"/>
    </row>
    <row r="7" spans="1:7" ht="12" customHeight="1">
      <c r="A7" s="2" t="s">
        <v>0</v>
      </c>
      <c r="B7" s="36" t="s">
        <v>6</v>
      </c>
      <c r="C7" s="36"/>
      <c r="D7" s="36"/>
      <c r="E7" s="36"/>
      <c r="F7" s="36"/>
      <c r="G7" s="2"/>
    </row>
    <row r="8" spans="1:7" ht="12" customHeight="1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>
      <c r="A9" s="2" t="s">
        <v>0</v>
      </c>
      <c r="B9" s="36" t="s">
        <v>7</v>
      </c>
      <c r="C9" s="36"/>
      <c r="D9" s="36"/>
      <c r="E9" s="36"/>
      <c r="F9" s="36"/>
      <c r="G9" s="2"/>
    </row>
    <row r="10" spans="1:7" ht="12" customHeight="1">
      <c r="A10" s="2" t="s">
        <v>0</v>
      </c>
      <c r="B10" s="36" t="s">
        <v>8</v>
      </c>
      <c r="C10" s="36"/>
      <c r="D10" s="36"/>
      <c r="E10" s="36"/>
      <c r="F10" s="36"/>
      <c r="G10" s="2"/>
    </row>
    <row r="11" spans="1:7" ht="12" customHeight="1">
      <c r="A11" s="2" t="s">
        <v>0</v>
      </c>
      <c r="B11" s="36" t="s">
        <v>138</v>
      </c>
      <c r="C11" s="36"/>
      <c r="D11" s="36"/>
      <c r="E11" s="36"/>
      <c r="F11" s="36"/>
      <c r="G11" s="2"/>
    </row>
    <row r="12" spans="1:7" ht="12" customHeight="1">
      <c r="A12" s="2" t="s">
        <v>0</v>
      </c>
      <c r="B12" s="36" t="s">
        <v>9</v>
      </c>
      <c r="C12" s="36"/>
      <c r="D12" s="36"/>
      <c r="E12" s="36"/>
      <c r="F12" s="36"/>
      <c r="G12" s="2"/>
    </row>
    <row r="13" spans="1:7" ht="36" customHeight="1">
      <c r="A13" s="2" t="s">
        <v>0</v>
      </c>
      <c r="B13" s="4" t="s">
        <v>10</v>
      </c>
      <c r="C13" s="39" t="s">
        <v>11</v>
      </c>
      <c r="D13" s="39"/>
      <c r="E13" s="39"/>
      <c r="F13" s="39"/>
      <c r="G13" s="2"/>
    </row>
    <row r="14" spans="1:7" ht="12" customHeight="1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>
      <c r="A15" s="2" t="s">
        <v>0</v>
      </c>
      <c r="B15" s="37" t="s">
        <v>12</v>
      </c>
      <c r="C15" s="37"/>
      <c r="D15" s="37"/>
      <c r="E15" s="37"/>
      <c r="F15" s="37"/>
      <c r="G15" s="2"/>
    </row>
    <row r="16" spans="1:7" ht="12" customHeight="1">
      <c r="A16" s="2" t="s">
        <v>0</v>
      </c>
      <c r="B16" s="38" t="s">
        <v>139</v>
      </c>
      <c r="C16" s="38"/>
      <c r="D16" s="38"/>
      <c r="E16" s="38"/>
      <c r="F16" s="38"/>
      <c r="G16" s="2"/>
    </row>
    <row r="17" spans="1:7" ht="12" customHeight="1">
      <c r="A17" s="2" t="s">
        <v>0</v>
      </c>
      <c r="B17" s="6" t="s">
        <v>0</v>
      </c>
      <c r="C17" s="6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13</v>
      </c>
      <c r="G18" s="2"/>
    </row>
    <row r="19" spans="1:7" ht="15" hidden="1" customHeight="1"/>
    <row r="20" spans="1:7" ht="15" hidden="1" customHeight="1"/>
    <row r="21" spans="1:7" ht="15" hidden="1" customHeight="1"/>
    <row r="22" spans="1:7" ht="15" hidden="1" customHeight="1"/>
    <row r="23" spans="1:7" ht="15" hidden="1" customHeight="1"/>
    <row r="24" spans="1:7" ht="15" hidden="1" customHeight="1"/>
    <row r="25" spans="1:7" ht="15" hidden="1" customHeight="1"/>
    <row r="26" spans="1:7" ht="15" hidden="1" customHeight="1"/>
    <row r="27" spans="1:7" ht="15" hidden="1" customHeight="1"/>
    <row r="28" spans="1:7" ht="15" hidden="1" customHeight="1"/>
    <row r="29" spans="1:7" ht="15" hidden="1" customHeight="1"/>
    <row r="30" spans="1:7" ht="15" hidden="1" customHeight="1"/>
    <row r="31" spans="1:7" ht="15" hidden="1" customHeight="1"/>
    <row r="32" spans="1:7" ht="15" hidden="1" customHeight="1"/>
    <row r="33" spans="1:6" ht="15" hidden="1" customHeight="1"/>
    <row r="34" spans="1:6" ht="15" hidden="1" customHeight="1"/>
    <row r="35" spans="1:6" ht="15" hidden="1" customHeight="1"/>
    <row r="36" spans="1:6" ht="15" hidden="1" customHeight="1"/>
    <row r="37" spans="1:6" ht="24" customHeight="1">
      <c r="A37" s="7" t="s">
        <v>0</v>
      </c>
      <c r="B37" s="33" t="s">
        <v>14</v>
      </c>
      <c r="C37" s="35"/>
      <c r="D37" s="8" t="s">
        <v>15</v>
      </c>
      <c r="E37" s="8" t="s">
        <v>16</v>
      </c>
      <c r="F37" s="8" t="s">
        <v>17</v>
      </c>
    </row>
    <row r="38" spans="1:6" ht="15" hidden="1" customHeight="1"/>
    <row r="39" spans="1:6" ht="12" customHeight="1">
      <c r="A39" s="7" t="s">
        <v>0</v>
      </c>
      <c r="B39" s="33" t="s">
        <v>18</v>
      </c>
      <c r="C39" s="34"/>
      <c r="D39" s="34"/>
      <c r="E39" s="34"/>
      <c r="F39" s="35"/>
    </row>
    <row r="40" spans="1:6" ht="12" customHeight="1">
      <c r="A40" s="7" t="s">
        <v>0</v>
      </c>
      <c r="B40" s="31" t="s">
        <v>19</v>
      </c>
      <c r="C40" s="32"/>
      <c r="D40" s="10" t="s">
        <v>0</v>
      </c>
      <c r="E40" s="11" t="s">
        <v>0</v>
      </c>
      <c r="F40" s="11" t="s">
        <v>0</v>
      </c>
    </row>
    <row r="41" spans="1:6" ht="12" customHeight="1">
      <c r="A41" s="7" t="s">
        <v>0</v>
      </c>
      <c r="B41" s="28" t="s">
        <v>20</v>
      </c>
      <c r="C41" s="29"/>
      <c r="D41" s="12" t="s">
        <v>21</v>
      </c>
      <c r="E41" s="25">
        <v>15452343</v>
      </c>
      <c r="F41" s="11">
        <v>19520357</v>
      </c>
    </row>
    <row r="42" spans="1:6" ht="12" customHeight="1">
      <c r="A42" s="7" t="s">
        <v>0</v>
      </c>
      <c r="B42" s="28" t="s">
        <v>22</v>
      </c>
      <c r="C42" s="29"/>
      <c r="D42" s="12" t="s">
        <v>23</v>
      </c>
      <c r="E42" s="11"/>
      <c r="F42" s="11"/>
    </row>
    <row r="43" spans="1:6" ht="12" customHeight="1">
      <c r="A43" s="7" t="s">
        <v>0</v>
      </c>
      <c r="B43" s="28" t="s">
        <v>24</v>
      </c>
      <c r="C43" s="29"/>
      <c r="D43" s="12" t="s">
        <v>25</v>
      </c>
      <c r="E43" s="11"/>
      <c r="F43" s="11"/>
    </row>
    <row r="44" spans="1:6" ht="24" customHeight="1">
      <c r="A44" s="7" t="s">
        <v>0</v>
      </c>
      <c r="B44" s="28" t="s">
        <v>26</v>
      </c>
      <c r="C44" s="29"/>
      <c r="D44" s="12" t="s">
        <v>27</v>
      </c>
      <c r="E44" s="11"/>
      <c r="F44" s="11"/>
    </row>
    <row r="45" spans="1:6" ht="12" customHeight="1">
      <c r="A45" s="7" t="s">
        <v>0</v>
      </c>
      <c r="B45" s="28" t="s">
        <v>28</v>
      </c>
      <c r="C45" s="29"/>
      <c r="D45" s="12" t="s">
        <v>29</v>
      </c>
      <c r="E45" s="11"/>
      <c r="F45" s="11"/>
    </row>
    <row r="46" spans="1:6" ht="12" customHeight="1">
      <c r="A46" s="7" t="s">
        <v>0</v>
      </c>
      <c r="B46" s="28" t="s">
        <v>30</v>
      </c>
      <c r="C46" s="29"/>
      <c r="D46" s="12" t="s">
        <v>31</v>
      </c>
      <c r="E46" s="11"/>
      <c r="F46" s="11"/>
    </row>
    <row r="47" spans="1:6" ht="12" customHeight="1">
      <c r="A47" s="7" t="s">
        <v>0</v>
      </c>
      <c r="B47" s="28" t="s">
        <v>32</v>
      </c>
      <c r="C47" s="29"/>
      <c r="D47" s="12" t="s">
        <v>33</v>
      </c>
      <c r="E47" s="11">
        <v>14837908</v>
      </c>
      <c r="F47" s="11">
        <v>13241334</v>
      </c>
    </row>
    <row r="48" spans="1:6" ht="12" customHeight="1">
      <c r="A48" s="7" t="s">
        <v>0</v>
      </c>
      <c r="B48" s="28" t="s">
        <v>34</v>
      </c>
      <c r="C48" s="29"/>
      <c r="D48" s="12" t="s">
        <v>35</v>
      </c>
      <c r="E48" s="11">
        <v>2861079</v>
      </c>
      <c r="F48" s="11">
        <v>1027055</v>
      </c>
    </row>
    <row r="49" spans="1:8" ht="12" customHeight="1">
      <c r="A49" s="7" t="s">
        <v>0</v>
      </c>
      <c r="B49" s="28" t="s">
        <v>36</v>
      </c>
      <c r="C49" s="29"/>
      <c r="D49" s="12" t="s">
        <v>37</v>
      </c>
      <c r="E49" s="11">
        <v>3300389</v>
      </c>
      <c r="F49" s="11">
        <v>2336064</v>
      </c>
    </row>
    <row r="50" spans="1:8" ht="12" customHeight="1">
      <c r="A50" s="7" t="s">
        <v>0</v>
      </c>
      <c r="B50" s="28" t="s">
        <v>38</v>
      </c>
      <c r="C50" s="29"/>
      <c r="D50" s="12" t="s">
        <v>39</v>
      </c>
      <c r="E50" s="11">
        <v>333141</v>
      </c>
      <c r="F50" s="11">
        <v>274256</v>
      </c>
      <c r="H50" s="22"/>
    </row>
    <row r="51" spans="1:8" ht="24.75" customHeight="1">
      <c r="A51" s="7" t="s">
        <v>0</v>
      </c>
      <c r="B51" s="31" t="s">
        <v>40</v>
      </c>
      <c r="C51" s="32"/>
      <c r="D51" s="8">
        <v>100</v>
      </c>
      <c r="E51" s="13">
        <f>SUM(E40:E50)</f>
        <v>36784860</v>
      </c>
      <c r="F51" s="13">
        <f>SUM(F40:F50)</f>
        <v>36399066</v>
      </c>
    </row>
    <row r="52" spans="1:8" ht="12" customHeight="1">
      <c r="A52" s="7" t="s">
        <v>0</v>
      </c>
      <c r="B52" s="28" t="s">
        <v>41</v>
      </c>
      <c r="C52" s="29"/>
      <c r="D52" s="10">
        <v>101</v>
      </c>
      <c r="E52" s="11"/>
      <c r="F52" s="11"/>
    </row>
    <row r="53" spans="1:8" ht="12" customHeight="1">
      <c r="A53" s="7" t="s">
        <v>0</v>
      </c>
      <c r="B53" s="31" t="s">
        <v>42</v>
      </c>
      <c r="C53" s="32"/>
      <c r="D53" s="8" t="s">
        <v>0</v>
      </c>
      <c r="E53" s="13" t="s">
        <v>0</v>
      </c>
      <c r="F53" s="13" t="s">
        <v>0</v>
      </c>
    </row>
    <row r="54" spans="1:8" ht="12" customHeight="1">
      <c r="A54" s="7" t="s">
        <v>0</v>
      </c>
      <c r="B54" s="28" t="s">
        <v>22</v>
      </c>
      <c r="C54" s="29"/>
      <c r="D54" s="10">
        <v>110</v>
      </c>
      <c r="E54" s="11"/>
      <c r="F54" s="11"/>
    </row>
    <row r="55" spans="1:8" ht="12" customHeight="1">
      <c r="A55" s="7" t="s">
        <v>0</v>
      </c>
      <c r="B55" s="28" t="s">
        <v>24</v>
      </c>
      <c r="C55" s="29"/>
      <c r="D55" s="10">
        <v>111</v>
      </c>
      <c r="E55" s="11"/>
      <c r="F55" s="11"/>
    </row>
    <row r="56" spans="1:8" ht="24" customHeight="1">
      <c r="A56" s="7" t="s">
        <v>0</v>
      </c>
      <c r="B56" s="28" t="s">
        <v>26</v>
      </c>
      <c r="C56" s="29"/>
      <c r="D56" s="10">
        <v>112</v>
      </c>
      <c r="E56" s="11"/>
      <c r="F56" s="11"/>
    </row>
    <row r="57" spans="1:8" ht="12" customHeight="1">
      <c r="A57" s="7" t="s">
        <v>0</v>
      </c>
      <c r="B57" s="28" t="s">
        <v>28</v>
      </c>
      <c r="C57" s="29"/>
      <c r="D57" s="10">
        <v>113</v>
      </c>
      <c r="E57" s="11"/>
      <c r="F57" s="11"/>
    </row>
    <row r="58" spans="1:8" ht="12" customHeight="1">
      <c r="A58" s="7" t="s">
        <v>0</v>
      </c>
      <c r="B58" s="28" t="s">
        <v>43</v>
      </c>
      <c r="C58" s="29"/>
      <c r="D58" s="10">
        <v>114</v>
      </c>
      <c r="E58" s="11"/>
      <c r="F58" s="11"/>
    </row>
    <row r="59" spans="1:8" ht="18" customHeight="1">
      <c r="A59" s="7" t="s">
        <v>0</v>
      </c>
      <c r="B59" s="28" t="s">
        <v>44</v>
      </c>
      <c r="C59" s="29"/>
      <c r="D59" s="10">
        <v>115</v>
      </c>
      <c r="E59" s="11"/>
      <c r="F59" s="11"/>
    </row>
    <row r="60" spans="1:8" ht="12" customHeight="1">
      <c r="A60" s="7" t="s">
        <v>0</v>
      </c>
      <c r="B60" s="28" t="s">
        <v>45</v>
      </c>
      <c r="C60" s="29"/>
      <c r="D60" s="10">
        <v>116</v>
      </c>
      <c r="E60" s="21"/>
      <c r="F60" s="11"/>
    </row>
    <row r="61" spans="1:8" ht="12" customHeight="1">
      <c r="A61" s="7" t="s">
        <v>0</v>
      </c>
      <c r="B61" s="28" t="s">
        <v>46</v>
      </c>
      <c r="C61" s="29"/>
      <c r="D61" s="10">
        <v>117</v>
      </c>
      <c r="E61" s="11"/>
      <c r="F61" s="11"/>
    </row>
    <row r="62" spans="1:8" ht="12" customHeight="1">
      <c r="A62" s="7" t="s">
        <v>0</v>
      </c>
      <c r="B62" s="28" t="s">
        <v>47</v>
      </c>
      <c r="C62" s="29"/>
      <c r="D62" s="10">
        <v>118</v>
      </c>
      <c r="E62" s="25">
        <v>101271962</v>
      </c>
      <c r="F62" s="11">
        <v>108955322</v>
      </c>
    </row>
    <row r="63" spans="1:8" ht="12" customHeight="1">
      <c r="A63" s="7" t="s">
        <v>0</v>
      </c>
      <c r="B63" s="28" t="s">
        <v>48</v>
      </c>
      <c r="C63" s="29"/>
      <c r="D63" s="10">
        <v>119</v>
      </c>
      <c r="E63" s="11"/>
      <c r="F63" s="11"/>
    </row>
    <row r="64" spans="1:8" ht="12" customHeight="1">
      <c r="A64" s="7" t="s">
        <v>0</v>
      </c>
      <c r="B64" s="28" t="s">
        <v>49</v>
      </c>
      <c r="C64" s="29"/>
      <c r="D64" s="10">
        <v>120</v>
      </c>
      <c r="E64" s="11"/>
      <c r="F64" s="11"/>
    </row>
    <row r="65" spans="1:6" ht="12" customHeight="1">
      <c r="A65" s="7" t="s">
        <v>0</v>
      </c>
      <c r="B65" s="28" t="s">
        <v>50</v>
      </c>
      <c r="C65" s="29"/>
      <c r="D65" s="10">
        <v>121</v>
      </c>
      <c r="E65" s="25">
        <v>13877097</v>
      </c>
      <c r="F65" s="11">
        <v>12493561</v>
      </c>
    </row>
    <row r="66" spans="1:6" ht="12" customHeight="1">
      <c r="A66" s="7" t="s">
        <v>0</v>
      </c>
      <c r="B66" s="28" t="s">
        <v>51</v>
      </c>
      <c r="C66" s="29"/>
      <c r="D66" s="10">
        <v>122</v>
      </c>
      <c r="E66" s="11"/>
      <c r="F66" s="11"/>
    </row>
    <row r="67" spans="1:6" ht="12" customHeight="1">
      <c r="A67" s="7" t="s">
        <v>0</v>
      </c>
      <c r="B67" s="28" t="s">
        <v>52</v>
      </c>
      <c r="C67" s="29"/>
      <c r="D67" s="10">
        <v>123</v>
      </c>
      <c r="E67" s="25">
        <v>492116</v>
      </c>
      <c r="F67" s="11">
        <v>145047</v>
      </c>
    </row>
    <row r="68" spans="1:6" ht="24" customHeight="1">
      <c r="A68" s="7" t="s">
        <v>0</v>
      </c>
      <c r="B68" s="31" t="s">
        <v>53</v>
      </c>
      <c r="C68" s="32"/>
      <c r="D68" s="8">
        <v>200</v>
      </c>
      <c r="E68" s="13">
        <f>SUM(E60:E67)</f>
        <v>115641175</v>
      </c>
      <c r="F68" s="13">
        <f>SUM(F60:F67)</f>
        <v>121593930</v>
      </c>
    </row>
    <row r="69" spans="1:6" ht="12" customHeight="1">
      <c r="A69" s="7" t="s">
        <v>0</v>
      </c>
      <c r="B69" s="31" t="s">
        <v>54</v>
      </c>
      <c r="C69" s="32"/>
      <c r="D69" s="8" t="s">
        <v>0</v>
      </c>
      <c r="E69" s="13">
        <f>E68+E51</f>
        <v>152426035</v>
      </c>
      <c r="F69" s="13">
        <f>F68+F51</f>
        <v>157992996</v>
      </c>
    </row>
    <row r="70" spans="1:6" ht="12" customHeight="1">
      <c r="A70" s="7" t="s">
        <v>0</v>
      </c>
      <c r="B70" s="33" t="s">
        <v>55</v>
      </c>
      <c r="C70" s="34"/>
      <c r="D70" s="34"/>
      <c r="E70" s="34"/>
      <c r="F70" s="35"/>
    </row>
    <row r="71" spans="1:6" ht="12" customHeight="1">
      <c r="A71" s="7" t="s">
        <v>0</v>
      </c>
      <c r="B71" s="31" t="s">
        <v>56</v>
      </c>
      <c r="C71" s="32"/>
      <c r="D71" s="8" t="s">
        <v>0</v>
      </c>
      <c r="E71" s="8" t="s">
        <v>0</v>
      </c>
      <c r="F71" s="8" t="s">
        <v>0</v>
      </c>
    </row>
    <row r="72" spans="1:6" ht="12" customHeight="1">
      <c r="A72" s="7" t="s">
        <v>0</v>
      </c>
      <c r="B72" s="28" t="s">
        <v>57</v>
      </c>
      <c r="C72" s="29"/>
      <c r="D72" s="10">
        <v>210</v>
      </c>
      <c r="E72" s="25">
        <v>47155006</v>
      </c>
      <c r="F72" s="11">
        <v>25020026</v>
      </c>
    </row>
    <row r="73" spans="1:6" ht="12" customHeight="1">
      <c r="A73" s="7" t="s">
        <v>0</v>
      </c>
      <c r="B73" s="28" t="s">
        <v>24</v>
      </c>
      <c r="C73" s="29"/>
      <c r="D73" s="10">
        <v>211</v>
      </c>
      <c r="E73" s="11"/>
      <c r="F73" s="11"/>
    </row>
    <row r="74" spans="1:6" ht="12" customHeight="1">
      <c r="A74" s="7" t="s">
        <v>0</v>
      </c>
      <c r="B74" s="28" t="s">
        <v>58</v>
      </c>
      <c r="C74" s="29"/>
      <c r="D74" s="10">
        <v>212</v>
      </c>
      <c r="E74" s="11"/>
      <c r="F74" s="11"/>
    </row>
    <row r="75" spans="1:6" ht="12" customHeight="1">
      <c r="A75" s="7" t="s">
        <v>0</v>
      </c>
      <c r="B75" s="28" t="s">
        <v>59</v>
      </c>
      <c r="C75" s="29"/>
      <c r="D75" s="10">
        <v>213</v>
      </c>
      <c r="E75" s="25">
        <v>34307824</v>
      </c>
      <c r="F75" s="11">
        <v>25119293</v>
      </c>
    </row>
    <row r="76" spans="1:6" ht="12" customHeight="1">
      <c r="A76" s="7" t="s">
        <v>0</v>
      </c>
      <c r="B76" s="28" t="s">
        <v>60</v>
      </c>
      <c r="C76" s="29"/>
      <c r="D76" s="10">
        <v>214</v>
      </c>
      <c r="E76" s="11"/>
      <c r="F76" s="11"/>
    </row>
    <row r="77" spans="1:6" ht="12" customHeight="1">
      <c r="A77" s="7" t="s">
        <v>0</v>
      </c>
      <c r="B77" s="28" t="s">
        <v>61</v>
      </c>
      <c r="C77" s="29"/>
      <c r="D77" s="10">
        <v>215</v>
      </c>
      <c r="E77" s="25">
        <v>380948</v>
      </c>
      <c r="F77" s="11">
        <v>491218</v>
      </c>
    </row>
    <row r="78" spans="1:6" ht="12" customHeight="1">
      <c r="A78" s="7" t="s">
        <v>0</v>
      </c>
      <c r="B78" s="28" t="s">
        <v>62</v>
      </c>
      <c r="C78" s="29"/>
      <c r="D78" s="10">
        <v>216</v>
      </c>
      <c r="E78" s="11"/>
      <c r="F78" s="11"/>
    </row>
    <row r="79" spans="1:6" ht="12" customHeight="1">
      <c r="A79" s="7" t="s">
        <v>0</v>
      </c>
      <c r="B79" s="28" t="s">
        <v>63</v>
      </c>
      <c r="C79" s="29"/>
      <c r="D79" s="10">
        <v>217</v>
      </c>
      <c r="E79" s="11">
        <v>6582081</v>
      </c>
      <c r="F79" s="11">
        <v>9470387</v>
      </c>
    </row>
    <row r="80" spans="1:6" ht="24.75" customHeight="1">
      <c r="A80" s="7" t="s">
        <v>0</v>
      </c>
      <c r="B80" s="31" t="s">
        <v>64</v>
      </c>
      <c r="C80" s="32"/>
      <c r="D80" s="8">
        <v>300</v>
      </c>
      <c r="E80" s="13">
        <f>SUM(E72:E79)</f>
        <v>88425859</v>
      </c>
      <c r="F80" s="13">
        <f>SUM(F72:F79)</f>
        <v>60100924</v>
      </c>
    </row>
    <row r="81" spans="1:6" ht="12" customHeight="1">
      <c r="A81" s="7" t="s">
        <v>0</v>
      </c>
      <c r="B81" s="28" t="s">
        <v>65</v>
      </c>
      <c r="C81" s="29"/>
      <c r="D81" s="10">
        <v>301</v>
      </c>
      <c r="E81" s="11"/>
      <c r="F81" s="11"/>
    </row>
    <row r="82" spans="1:6" ht="12" customHeight="1">
      <c r="A82" s="7" t="s">
        <v>0</v>
      </c>
      <c r="B82" s="31" t="s">
        <v>66</v>
      </c>
      <c r="C82" s="32"/>
      <c r="D82" s="8" t="s">
        <v>0</v>
      </c>
      <c r="E82" s="13" t="s">
        <v>0</v>
      </c>
      <c r="F82" s="13" t="s">
        <v>0</v>
      </c>
    </row>
    <row r="83" spans="1:6" ht="12" customHeight="1">
      <c r="A83" s="7" t="s">
        <v>0</v>
      </c>
      <c r="B83" s="28" t="s">
        <v>57</v>
      </c>
      <c r="C83" s="29"/>
      <c r="D83" s="10">
        <v>310</v>
      </c>
      <c r="E83" s="11"/>
      <c r="F83" s="11"/>
    </row>
    <row r="84" spans="1:6" ht="12" customHeight="1">
      <c r="A84" s="7" t="s">
        <v>0</v>
      </c>
      <c r="B84" s="28" t="s">
        <v>24</v>
      </c>
      <c r="C84" s="29"/>
      <c r="D84" s="10">
        <v>311</v>
      </c>
      <c r="E84" s="11"/>
      <c r="F84" s="11"/>
    </row>
    <row r="85" spans="1:6" ht="12" customHeight="1">
      <c r="A85" s="7" t="s">
        <v>0</v>
      </c>
      <c r="B85" s="28" t="s">
        <v>67</v>
      </c>
      <c r="C85" s="29"/>
      <c r="D85" s="10">
        <v>312</v>
      </c>
      <c r="E85" s="11"/>
      <c r="F85" s="11"/>
    </row>
    <row r="86" spans="1:6" ht="12" customHeight="1">
      <c r="A86" s="7" t="s">
        <v>0</v>
      </c>
      <c r="B86" s="28" t="s">
        <v>68</v>
      </c>
      <c r="C86" s="29"/>
      <c r="D86" s="10">
        <v>313</v>
      </c>
      <c r="E86" s="11"/>
      <c r="F86" s="11"/>
    </row>
    <row r="87" spans="1:6" ht="12" customHeight="1">
      <c r="A87" s="7" t="s">
        <v>0</v>
      </c>
      <c r="B87" s="28" t="s">
        <v>69</v>
      </c>
      <c r="C87" s="29"/>
      <c r="D87" s="10">
        <v>314</v>
      </c>
      <c r="E87" s="11"/>
      <c r="F87" s="11"/>
    </row>
    <row r="88" spans="1:6" ht="12" customHeight="1">
      <c r="A88" s="7" t="s">
        <v>0</v>
      </c>
      <c r="B88" s="28" t="s">
        <v>70</v>
      </c>
      <c r="C88" s="29"/>
      <c r="D88" s="10">
        <v>315</v>
      </c>
      <c r="E88" s="11">
        <v>4271247</v>
      </c>
      <c r="F88" s="11">
        <v>4442050</v>
      </c>
    </row>
    <row r="89" spans="1:6" ht="12" customHeight="1">
      <c r="A89" s="7" t="s">
        <v>0</v>
      </c>
      <c r="B89" s="28" t="s">
        <v>71</v>
      </c>
      <c r="C89" s="29"/>
      <c r="D89" s="10">
        <v>316</v>
      </c>
      <c r="E89" s="11">
        <v>1361764</v>
      </c>
      <c r="F89" s="11">
        <v>1376244</v>
      </c>
    </row>
    <row r="90" spans="1:6" ht="24" customHeight="1">
      <c r="A90" s="7" t="s">
        <v>0</v>
      </c>
      <c r="B90" s="31" t="s">
        <v>72</v>
      </c>
      <c r="C90" s="32"/>
      <c r="D90" s="8">
        <v>400</v>
      </c>
      <c r="E90" s="13">
        <f>SUM(E88:E89)</f>
        <v>5633011</v>
      </c>
      <c r="F90" s="13">
        <f>SUM(F88:F89)</f>
        <v>5818294</v>
      </c>
    </row>
    <row r="91" spans="1:6" ht="12" customHeight="1">
      <c r="A91" s="7" t="s">
        <v>0</v>
      </c>
      <c r="B91" s="31" t="s">
        <v>73</v>
      </c>
      <c r="C91" s="32"/>
      <c r="D91" s="8" t="s">
        <v>0</v>
      </c>
      <c r="E91" s="13" t="s">
        <v>0</v>
      </c>
      <c r="F91" s="13" t="s">
        <v>0</v>
      </c>
    </row>
    <row r="92" spans="1:6" ht="12" customHeight="1">
      <c r="A92" s="7" t="s">
        <v>0</v>
      </c>
      <c r="B92" s="28" t="s">
        <v>74</v>
      </c>
      <c r="C92" s="29"/>
      <c r="D92" s="10">
        <v>410</v>
      </c>
      <c r="E92" s="23">
        <v>33800000</v>
      </c>
      <c r="F92" s="11">
        <v>33800000</v>
      </c>
    </row>
    <row r="93" spans="1:6" ht="12" customHeight="1">
      <c r="A93" s="7" t="s">
        <v>0</v>
      </c>
      <c r="B93" s="28" t="s">
        <v>75</v>
      </c>
      <c r="C93" s="29"/>
      <c r="D93" s="10">
        <v>411</v>
      </c>
      <c r="E93" s="11"/>
      <c r="F93" s="11"/>
    </row>
    <row r="94" spans="1:6" ht="12" customHeight="1">
      <c r="A94" s="7" t="s">
        <v>0</v>
      </c>
      <c r="B94" s="28" t="s">
        <v>76</v>
      </c>
      <c r="C94" s="29"/>
      <c r="D94" s="10">
        <v>412</v>
      </c>
      <c r="E94" s="11"/>
      <c r="F94" s="11"/>
    </row>
    <row r="95" spans="1:6" ht="12" customHeight="1">
      <c r="A95" s="7" t="s">
        <v>0</v>
      </c>
      <c r="B95" s="28" t="s">
        <v>77</v>
      </c>
      <c r="C95" s="29"/>
      <c r="D95" s="10">
        <v>413</v>
      </c>
      <c r="E95" s="11"/>
      <c r="F95" s="11"/>
    </row>
    <row r="96" spans="1:6" ht="12" customHeight="1">
      <c r="A96" s="7" t="s">
        <v>0</v>
      </c>
      <c r="B96" s="28" t="s">
        <v>78</v>
      </c>
      <c r="C96" s="29"/>
      <c r="D96" s="10">
        <v>414</v>
      </c>
      <c r="E96" s="25">
        <v>24567165</v>
      </c>
      <c r="F96" s="11">
        <v>58273778</v>
      </c>
    </row>
    <row r="97" spans="1:7" ht="24" customHeight="1">
      <c r="A97" s="7" t="s">
        <v>0</v>
      </c>
      <c r="B97" s="28" t="s">
        <v>79</v>
      </c>
      <c r="C97" s="29"/>
      <c r="D97" s="10">
        <v>420</v>
      </c>
      <c r="E97" s="11">
        <f>SUM(E92:E96)</f>
        <v>58367165</v>
      </c>
      <c r="F97" s="11">
        <f>SUM(F92:F96)</f>
        <v>92073778</v>
      </c>
    </row>
    <row r="98" spans="1:7" ht="12" customHeight="1">
      <c r="A98" s="7" t="s">
        <v>0</v>
      </c>
      <c r="B98" s="28" t="s">
        <v>80</v>
      </c>
      <c r="C98" s="29"/>
      <c r="D98" s="10">
        <v>421</v>
      </c>
      <c r="E98" s="11"/>
      <c r="F98" s="11"/>
    </row>
    <row r="99" spans="1:7" ht="12" customHeight="1">
      <c r="A99" s="7" t="s">
        <v>0</v>
      </c>
      <c r="B99" s="31" t="s">
        <v>81</v>
      </c>
      <c r="C99" s="32"/>
      <c r="D99" s="8">
        <v>500</v>
      </c>
      <c r="E99" s="13">
        <f>E97</f>
        <v>58367165</v>
      </c>
      <c r="F99" s="13">
        <f>F97</f>
        <v>92073778</v>
      </c>
    </row>
    <row r="100" spans="1:7" ht="12" customHeight="1">
      <c r="A100" s="7" t="s">
        <v>0</v>
      </c>
      <c r="B100" s="31" t="s">
        <v>82</v>
      </c>
      <c r="C100" s="32"/>
      <c r="D100" s="8" t="s">
        <v>0</v>
      </c>
      <c r="E100" s="13">
        <f>E99+E90+E80</f>
        <v>152426035</v>
      </c>
      <c r="F100" s="13">
        <f>F99+F90+F80</f>
        <v>157992996</v>
      </c>
    </row>
    <row r="101" spans="1:7" ht="12" customHeight="1">
      <c r="B101" s="2" t="s">
        <v>0</v>
      </c>
      <c r="C101" s="2" t="s">
        <v>0</v>
      </c>
      <c r="D101" s="2" t="s">
        <v>0</v>
      </c>
      <c r="E101" s="24"/>
      <c r="F101" s="24"/>
      <c r="G101" s="2"/>
    </row>
    <row r="102" spans="1:7" ht="12" customHeight="1">
      <c r="B102" s="2" t="s">
        <v>0</v>
      </c>
      <c r="C102" s="2" t="s">
        <v>0</v>
      </c>
      <c r="D102" s="2" t="s">
        <v>0</v>
      </c>
      <c r="E102" s="2" t="s">
        <v>0</v>
      </c>
      <c r="F102" s="2" t="s">
        <v>0</v>
      </c>
      <c r="G102" s="2"/>
    </row>
    <row r="103" spans="1:7" ht="15" hidden="1" customHeight="1"/>
    <row r="104" spans="1:7" ht="15" hidden="1" customHeight="1"/>
    <row r="105" spans="1:7" ht="15" hidden="1" customHeight="1"/>
    <row r="106" spans="1:7" ht="15" hidden="1" customHeight="1"/>
    <row r="107" spans="1:7" ht="15" hidden="1" customHeight="1"/>
    <row r="108" spans="1:7" ht="15" hidden="1" customHeight="1"/>
    <row r="109" spans="1:7" ht="15" hidden="1" customHeight="1"/>
    <row r="111" spans="1:7" ht="15" customHeight="1">
      <c r="B111" s="30" t="s">
        <v>141</v>
      </c>
      <c r="C111" s="30"/>
      <c r="F111" s="1" t="s">
        <v>142</v>
      </c>
    </row>
    <row r="114" spans="2:6" ht="15" customHeight="1">
      <c r="B114" s="30" t="s">
        <v>140</v>
      </c>
      <c r="C114" s="30"/>
      <c r="F114" s="1" t="s">
        <v>143</v>
      </c>
    </row>
  </sheetData>
  <mergeCells count="79">
    <mergeCell ref="B114:C114"/>
    <mergeCell ref="C13:F13"/>
    <mergeCell ref="B1:F1"/>
    <mergeCell ref="B2:F2"/>
    <mergeCell ref="B3:F3"/>
    <mergeCell ref="B4:F4"/>
    <mergeCell ref="B5:F5"/>
    <mergeCell ref="B6:F6"/>
    <mergeCell ref="B7:F7"/>
    <mergeCell ref="B9:F9"/>
    <mergeCell ref="B47:C47"/>
    <mergeCell ref="B15:F15"/>
    <mergeCell ref="B16:F16"/>
    <mergeCell ref="B37:C37"/>
    <mergeCell ref="B39:F39"/>
    <mergeCell ref="B40:C40"/>
    <mergeCell ref="B41:C41"/>
    <mergeCell ref="B42:C42"/>
    <mergeCell ref="B43:C43"/>
    <mergeCell ref="B44:C44"/>
    <mergeCell ref="B45:C45"/>
    <mergeCell ref="B10:F10"/>
    <mergeCell ref="B11:F11"/>
    <mergeCell ref="B12:F12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77:C77"/>
    <mergeCell ref="B78:C78"/>
    <mergeCell ref="B79:C79"/>
    <mergeCell ref="B66:C66"/>
    <mergeCell ref="B67:C67"/>
    <mergeCell ref="B68:C68"/>
    <mergeCell ref="B69:C69"/>
    <mergeCell ref="B87:C87"/>
    <mergeCell ref="B88:C88"/>
    <mergeCell ref="B89:C89"/>
    <mergeCell ref="B70:F70"/>
    <mergeCell ref="B83:C83"/>
    <mergeCell ref="B72:C72"/>
    <mergeCell ref="B73:C73"/>
    <mergeCell ref="B74:C74"/>
    <mergeCell ref="B75:C75"/>
    <mergeCell ref="B76:C76"/>
    <mergeCell ref="B90:C90"/>
    <mergeCell ref="B91:C91"/>
    <mergeCell ref="B92:C92"/>
    <mergeCell ref="B93:C93"/>
    <mergeCell ref="B80:C80"/>
    <mergeCell ref="B81:C81"/>
    <mergeCell ref="B82:C82"/>
    <mergeCell ref="B84:C84"/>
    <mergeCell ref="B85:C85"/>
    <mergeCell ref="B86:C86"/>
    <mergeCell ref="B94:C94"/>
    <mergeCell ref="B111:C111"/>
    <mergeCell ref="B96:C96"/>
    <mergeCell ref="B97:C97"/>
    <mergeCell ref="B98:C98"/>
    <mergeCell ref="B99:C99"/>
    <mergeCell ref="B100:C100"/>
    <mergeCell ref="B95:C95"/>
  </mergeCells>
  <phoneticPr fontId="12" type="noConversion"/>
  <pageMargins left="0.70866141732283505" right="0.70866141732283505" top="0" bottom="0" header="0.31496062992126" footer="0.31496062992126"/>
  <pageSetup paperSize="9" scale="67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7"/>
  <sheetViews>
    <sheetView tabSelected="1" topLeftCell="B1" workbookViewId="0">
      <selection activeCell="B4" sqref="B4"/>
    </sheetView>
  </sheetViews>
  <sheetFormatPr defaultColWidth="8.85546875" defaultRowHeight="15" customHeight="1" outlineLevelCol="1"/>
  <cols>
    <col min="1" max="1" width="2.7109375" style="1" hidden="1" customWidth="1"/>
    <col min="2" max="2" width="54.28515625" style="1" bestFit="1" customWidth="1"/>
    <col min="3" max="3" width="6.28515625" style="1" bestFit="1" customWidth="1"/>
    <col min="4" max="4" width="16.7109375" style="1" bestFit="1" customWidth="1"/>
    <col min="5" max="5" width="13.28515625" style="1" bestFit="1" customWidth="1"/>
    <col min="6" max="6" width="15.85546875" style="1" hidden="1" customWidth="1" collapsed="1"/>
    <col min="7" max="7" width="11.42578125" style="1" bestFit="1" customWidth="1"/>
    <col min="8" max="8" width="10.7109375" style="16" hidden="1" customWidth="1" outlineLevel="1"/>
    <col min="9" max="9" width="8.85546875" style="1" collapsed="1"/>
    <col min="10" max="16384" width="8.85546875" style="1"/>
  </cols>
  <sheetData>
    <row r="1" spans="1:8" ht="12" customHeight="1">
      <c r="A1" s="2" t="s">
        <v>0</v>
      </c>
      <c r="B1" s="2" t="s">
        <v>0</v>
      </c>
      <c r="C1" s="40" t="s">
        <v>83</v>
      </c>
      <c r="D1" s="40"/>
      <c r="E1" s="40"/>
      <c r="F1" s="2"/>
    </row>
    <row r="2" spans="1:8" ht="12" customHeight="1">
      <c r="A2" s="2" t="s">
        <v>0</v>
      </c>
      <c r="B2" s="2" t="s">
        <v>0</v>
      </c>
      <c r="C2" s="40" t="s">
        <v>2</v>
      </c>
      <c r="D2" s="40"/>
      <c r="E2" s="40"/>
      <c r="F2" s="2"/>
    </row>
    <row r="3" spans="1:8" ht="12" customHeight="1">
      <c r="A3" s="2" t="s">
        <v>0</v>
      </c>
      <c r="B3" s="2" t="s">
        <v>0</v>
      </c>
      <c r="C3" s="40" t="s">
        <v>3</v>
      </c>
      <c r="D3" s="40"/>
      <c r="E3" s="40"/>
      <c r="F3" s="2"/>
    </row>
    <row r="4" spans="1:8" ht="12" customHeight="1">
      <c r="A4" s="2" t="s">
        <v>0</v>
      </c>
      <c r="B4" s="2" t="s">
        <v>0</v>
      </c>
      <c r="C4" s="40" t="s">
        <v>4</v>
      </c>
      <c r="D4" s="40"/>
      <c r="E4" s="40"/>
      <c r="F4" s="2"/>
    </row>
    <row r="5" spans="1:8" ht="12" customHeight="1">
      <c r="A5" s="2" t="s">
        <v>0</v>
      </c>
      <c r="B5" s="2" t="s">
        <v>0</v>
      </c>
      <c r="C5" s="36" t="s">
        <v>0</v>
      </c>
      <c r="D5" s="36"/>
      <c r="E5" s="36"/>
      <c r="F5" s="2"/>
    </row>
    <row r="6" spans="1:8" ht="12" customHeight="1">
      <c r="A6" s="2" t="s">
        <v>0</v>
      </c>
      <c r="B6" s="2" t="s">
        <v>0</v>
      </c>
      <c r="C6" s="40" t="s">
        <v>84</v>
      </c>
      <c r="D6" s="40"/>
      <c r="E6" s="40"/>
      <c r="F6" s="2"/>
    </row>
    <row r="7" spans="1:8" ht="12" customHeight="1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8" ht="12" customHeight="1">
      <c r="A8" s="2" t="s">
        <v>0</v>
      </c>
      <c r="B8" s="36" t="s">
        <v>6</v>
      </c>
      <c r="C8" s="36"/>
      <c r="D8" s="36"/>
      <c r="E8" s="36"/>
      <c r="F8" s="2"/>
    </row>
    <row r="9" spans="1:8" ht="12" customHeight="1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8" ht="14.25" customHeight="1">
      <c r="A10" s="2" t="s">
        <v>0</v>
      </c>
      <c r="B10" s="37" t="s">
        <v>85</v>
      </c>
      <c r="C10" s="37"/>
      <c r="D10" s="37"/>
      <c r="E10" s="37"/>
      <c r="F10" s="2"/>
    </row>
    <row r="11" spans="1:8" ht="12" customHeight="1">
      <c r="A11" s="2" t="s">
        <v>0</v>
      </c>
      <c r="B11" s="38" t="s">
        <v>139</v>
      </c>
      <c r="C11" s="38"/>
      <c r="D11" s="38"/>
      <c r="E11" s="38"/>
      <c r="F11" s="2"/>
    </row>
    <row r="12" spans="1:8" ht="12" customHeight="1">
      <c r="A12" s="2" t="s">
        <v>0</v>
      </c>
      <c r="B12" s="2" t="s">
        <v>0</v>
      </c>
      <c r="C12" s="2" t="s">
        <v>0</v>
      </c>
      <c r="D12" s="2" t="s">
        <v>0</v>
      </c>
      <c r="E12" s="3" t="s">
        <v>13</v>
      </c>
      <c r="F12" s="2"/>
      <c r="H12" s="16" t="s">
        <v>137</v>
      </c>
    </row>
    <row r="13" spans="1:8" ht="15" hidden="1" customHeight="1"/>
    <row r="14" spans="1:8" ht="15" hidden="1" customHeight="1"/>
    <row r="15" spans="1:8" ht="15" hidden="1" customHeight="1"/>
    <row r="16" spans="1:8" ht="15" hidden="1" customHeight="1"/>
    <row r="17" spans="1:8" ht="15" hidden="1" customHeight="1"/>
    <row r="18" spans="1:8" ht="15" hidden="1" customHeight="1"/>
    <row r="19" spans="1:8" ht="15" hidden="1" customHeight="1"/>
    <row r="20" spans="1:8" ht="15" hidden="1" customHeight="1"/>
    <row r="21" spans="1:8" ht="15" hidden="1" customHeight="1"/>
    <row r="22" spans="1:8" ht="15" hidden="1" customHeight="1"/>
    <row r="23" spans="1:8" ht="15" hidden="1" customHeight="1"/>
    <row r="24" spans="1:8" ht="15" hidden="1" customHeight="1"/>
    <row r="25" spans="1:8" ht="24" customHeight="1">
      <c r="A25" s="7" t="s">
        <v>0</v>
      </c>
      <c r="B25" s="8" t="s">
        <v>86</v>
      </c>
      <c r="C25" s="8" t="s">
        <v>15</v>
      </c>
      <c r="D25" s="8" t="s">
        <v>87</v>
      </c>
      <c r="E25" s="8" t="s">
        <v>88</v>
      </c>
      <c r="H25" s="17" t="s">
        <v>136</v>
      </c>
    </row>
    <row r="26" spans="1:8" ht="15" hidden="1" customHeight="1"/>
    <row r="27" spans="1:8" ht="12" customHeight="1">
      <c r="A27" s="7" t="s">
        <v>0</v>
      </c>
      <c r="B27" s="7" t="s">
        <v>89</v>
      </c>
      <c r="C27" s="12" t="s">
        <v>21</v>
      </c>
      <c r="D27" s="11">
        <f>H27-E27</f>
        <v>42979612.347999997</v>
      </c>
      <c r="E27" s="11">
        <v>43084574.652000003</v>
      </c>
      <c r="H27" s="26">
        <v>86064187</v>
      </c>
    </row>
    <row r="28" spans="1:8" ht="12" customHeight="1">
      <c r="A28" s="7" t="s">
        <v>0</v>
      </c>
      <c r="B28" s="7" t="s">
        <v>90</v>
      </c>
      <c r="C28" s="12" t="s">
        <v>23</v>
      </c>
      <c r="D28" s="11">
        <f t="shared" ref="D28:D42" si="0">H28-E28</f>
        <v>21449178.167089999</v>
      </c>
      <c r="E28" s="11">
        <v>21121909.832910001</v>
      </c>
      <c r="H28" s="26">
        <v>42571088</v>
      </c>
    </row>
    <row r="29" spans="1:8" ht="12" customHeight="1">
      <c r="A29" s="7" t="s">
        <v>0</v>
      </c>
      <c r="B29" s="9" t="s">
        <v>91</v>
      </c>
      <c r="C29" s="14" t="s">
        <v>25</v>
      </c>
      <c r="D29" s="13">
        <f>H29-E29</f>
        <v>21530434.180909999</v>
      </c>
      <c r="E29" s="15">
        <v>21962664.819090001</v>
      </c>
      <c r="H29" s="19">
        <f>H27-H28</f>
        <v>43493099</v>
      </c>
    </row>
    <row r="30" spans="1:8" ht="12" customHeight="1">
      <c r="A30" s="7" t="s">
        <v>0</v>
      </c>
      <c r="B30" s="7" t="s">
        <v>92</v>
      </c>
      <c r="C30" s="12" t="s">
        <v>27</v>
      </c>
      <c r="D30" s="11">
        <f t="shared" si="0"/>
        <v>2680498.8808200001</v>
      </c>
      <c r="E30" s="11">
        <v>2143267.1191799999</v>
      </c>
      <c r="H30" s="26">
        <v>4823766</v>
      </c>
    </row>
    <row r="31" spans="1:8" ht="12" customHeight="1">
      <c r="A31" s="7" t="s">
        <v>0</v>
      </c>
      <c r="B31" s="7" t="s">
        <v>93</v>
      </c>
      <c r="C31" s="12" t="s">
        <v>29</v>
      </c>
      <c r="D31" s="11">
        <f t="shared" si="0"/>
        <v>2966459.7075700001</v>
      </c>
      <c r="E31" s="11">
        <v>2951126.2924299999</v>
      </c>
      <c r="H31" s="26">
        <v>5917586</v>
      </c>
    </row>
    <row r="32" spans="1:8" ht="12" customHeight="1">
      <c r="A32" s="7" t="s">
        <v>0</v>
      </c>
      <c r="B32" s="7" t="s">
        <v>94</v>
      </c>
      <c r="C32" s="12" t="s">
        <v>31</v>
      </c>
      <c r="D32" s="11">
        <f t="shared" si="0"/>
        <v>311191</v>
      </c>
      <c r="E32" s="11">
        <v>0</v>
      </c>
      <c r="H32" s="26">
        <v>311191</v>
      </c>
    </row>
    <row r="33" spans="1:8" ht="12" customHeight="1">
      <c r="A33" s="7" t="s">
        <v>0</v>
      </c>
      <c r="B33" s="7" t="s">
        <v>95</v>
      </c>
      <c r="C33" s="12" t="s">
        <v>33</v>
      </c>
      <c r="D33" s="11">
        <f t="shared" si="0"/>
        <v>485106</v>
      </c>
      <c r="E33" s="11">
        <v>505930</v>
      </c>
      <c r="G33" s="22"/>
      <c r="H33" s="26">
        <v>991036</v>
      </c>
    </row>
    <row r="34" spans="1:8" ht="24" customHeight="1">
      <c r="A34" s="7" t="s">
        <v>0</v>
      </c>
      <c r="B34" s="9" t="s">
        <v>96</v>
      </c>
      <c r="C34" s="14" t="s">
        <v>97</v>
      </c>
      <c r="D34" s="13">
        <f t="shared" si="0"/>
        <v>16057390.592519999</v>
      </c>
      <c r="E34" s="15">
        <v>17374201.407480001</v>
      </c>
      <c r="H34" s="19">
        <f>H29-H30-H31+H33-H32</f>
        <v>33431592</v>
      </c>
    </row>
    <row r="35" spans="1:8" ht="12" customHeight="1">
      <c r="A35" s="7" t="s">
        <v>0</v>
      </c>
      <c r="B35" s="7" t="s">
        <v>98</v>
      </c>
      <c r="C35" s="12" t="s">
        <v>99</v>
      </c>
      <c r="D35" s="11">
        <f t="shared" si="0"/>
        <v>5125.9866700000002</v>
      </c>
      <c r="E35" s="11">
        <v>1823.01333</v>
      </c>
      <c r="H35" s="27">
        <v>6949</v>
      </c>
    </row>
    <row r="36" spans="1:8" ht="12" customHeight="1">
      <c r="A36" s="7" t="s">
        <v>0</v>
      </c>
      <c r="B36" s="7" t="s">
        <v>100</v>
      </c>
      <c r="C36" s="12" t="s">
        <v>101</v>
      </c>
      <c r="D36" s="11">
        <f t="shared" si="0"/>
        <v>1409816.4989999998</v>
      </c>
      <c r="E36" s="11">
        <v>588262.50100000005</v>
      </c>
      <c r="G36" s="22"/>
      <c r="H36" s="26">
        <v>1998079</v>
      </c>
    </row>
    <row r="37" spans="1:8" ht="24" customHeight="1">
      <c r="A37" s="7" t="s">
        <v>0</v>
      </c>
      <c r="B37" s="7" t="s">
        <v>102</v>
      </c>
      <c r="C37" s="12" t="s">
        <v>103</v>
      </c>
      <c r="D37" s="11">
        <f t="shared" si="0"/>
        <v>0</v>
      </c>
      <c r="E37" s="11">
        <v>0</v>
      </c>
      <c r="H37" s="18"/>
    </row>
    <row r="38" spans="1:8" ht="12" customHeight="1">
      <c r="A38" s="7" t="s">
        <v>0</v>
      </c>
      <c r="B38" s="7" t="s">
        <v>104</v>
      </c>
      <c r="C38" s="12" t="s">
        <v>105</v>
      </c>
      <c r="D38" s="11">
        <f t="shared" si="0"/>
        <v>0</v>
      </c>
      <c r="E38" s="11">
        <v>0</v>
      </c>
      <c r="H38" s="18"/>
    </row>
    <row r="39" spans="1:8" ht="12" customHeight="1">
      <c r="A39" s="7" t="s">
        <v>0</v>
      </c>
      <c r="B39" s="7" t="s">
        <v>106</v>
      </c>
      <c r="C39" s="12" t="s">
        <v>107</v>
      </c>
      <c r="D39" s="11">
        <f t="shared" si="0"/>
        <v>0</v>
      </c>
      <c r="E39" s="11">
        <v>0</v>
      </c>
      <c r="H39" s="18"/>
    </row>
    <row r="40" spans="1:8" ht="24" customHeight="1">
      <c r="A40" s="7" t="s">
        <v>0</v>
      </c>
      <c r="B40" s="9" t="s">
        <v>108</v>
      </c>
      <c r="C40" s="8">
        <v>100</v>
      </c>
      <c r="D40" s="13">
        <f t="shared" si="0"/>
        <v>14652700.080189995</v>
      </c>
      <c r="E40" s="15">
        <v>16787761.919810005</v>
      </c>
      <c r="H40" s="19">
        <f>H34+H35-H36</f>
        <v>31440462</v>
      </c>
    </row>
    <row r="41" spans="1:8" ht="12" customHeight="1">
      <c r="A41" s="7" t="s">
        <v>0</v>
      </c>
      <c r="B41" s="7" t="s">
        <v>109</v>
      </c>
      <c r="C41" s="10">
        <v>101</v>
      </c>
      <c r="D41" s="11">
        <f t="shared" si="0"/>
        <v>3333274.2394099999</v>
      </c>
      <c r="E41" s="11">
        <v>3553800.7605900001</v>
      </c>
      <c r="H41" s="18">
        <v>6887075</v>
      </c>
    </row>
    <row r="42" spans="1:8" ht="24" customHeight="1">
      <c r="A42" s="7" t="s">
        <v>0</v>
      </c>
      <c r="B42" s="9" t="s">
        <v>110</v>
      </c>
      <c r="C42" s="8">
        <v>200</v>
      </c>
      <c r="D42" s="13">
        <f t="shared" si="0"/>
        <v>11319425.840779996</v>
      </c>
      <c r="E42" s="15">
        <v>13233961.159220004</v>
      </c>
      <c r="H42" s="19">
        <f>H40-H41</f>
        <v>24553387</v>
      </c>
    </row>
    <row r="43" spans="1:8" ht="12" customHeight="1">
      <c r="A43" s="7" t="s">
        <v>0</v>
      </c>
      <c r="B43" s="7" t="s">
        <v>111</v>
      </c>
      <c r="C43" s="10">
        <v>201</v>
      </c>
      <c r="D43" s="11"/>
      <c r="E43" s="11"/>
      <c r="H43" s="18"/>
    </row>
    <row r="44" spans="1:8" ht="12" customHeight="1">
      <c r="A44" s="7" t="s">
        <v>0</v>
      </c>
      <c r="B44" s="9" t="s">
        <v>112</v>
      </c>
      <c r="C44" s="8">
        <v>300</v>
      </c>
      <c r="D44" s="15">
        <f>D42</f>
        <v>11319425.840779996</v>
      </c>
      <c r="E44" s="15">
        <v>13233961.159220004</v>
      </c>
      <c r="H44" s="19"/>
    </row>
    <row r="45" spans="1:8" ht="12" customHeight="1">
      <c r="A45" s="7" t="s">
        <v>0</v>
      </c>
      <c r="B45" s="7" t="s">
        <v>113</v>
      </c>
      <c r="C45" s="10" t="s">
        <v>0</v>
      </c>
      <c r="D45" s="11"/>
      <c r="E45" s="11"/>
      <c r="H45" s="20">
        <f>H42/200000</f>
        <v>122.766935</v>
      </c>
    </row>
    <row r="46" spans="1:8" ht="12" customHeight="1">
      <c r="A46" s="7" t="s">
        <v>0</v>
      </c>
      <c r="B46" s="7" t="s">
        <v>114</v>
      </c>
      <c r="C46" s="10" t="s">
        <v>0</v>
      </c>
      <c r="D46" s="11"/>
      <c r="E46" s="11"/>
    </row>
    <row r="47" spans="1:8" ht="14.25" customHeight="1">
      <c r="A47" s="7" t="s">
        <v>0</v>
      </c>
      <c r="B47" s="9" t="s">
        <v>115</v>
      </c>
      <c r="C47" s="8">
        <v>400</v>
      </c>
      <c r="D47" s="13"/>
      <c r="E47" s="13"/>
    </row>
    <row r="48" spans="1:8" ht="12" customHeight="1">
      <c r="A48" s="7" t="s">
        <v>0</v>
      </c>
      <c r="B48" s="28" t="s">
        <v>116</v>
      </c>
      <c r="C48" s="41"/>
      <c r="D48" s="41"/>
      <c r="E48" s="29"/>
    </row>
    <row r="49" spans="1:5" ht="12" customHeight="1">
      <c r="A49" s="7" t="s">
        <v>0</v>
      </c>
      <c r="B49" s="7" t="s">
        <v>117</v>
      </c>
      <c r="C49" s="10">
        <v>410</v>
      </c>
      <c r="D49" s="11"/>
      <c r="E49" s="11"/>
    </row>
    <row r="50" spans="1:5" ht="12" customHeight="1">
      <c r="A50" s="7" t="s">
        <v>0</v>
      </c>
      <c r="B50" s="7" t="s">
        <v>118</v>
      </c>
      <c r="C50" s="10">
        <v>411</v>
      </c>
      <c r="D50" s="11"/>
      <c r="E50" s="11"/>
    </row>
    <row r="51" spans="1:5" ht="26.25" customHeight="1">
      <c r="A51" s="7" t="s">
        <v>0</v>
      </c>
      <c r="B51" s="7" t="s">
        <v>119</v>
      </c>
      <c r="C51" s="10">
        <v>412</v>
      </c>
      <c r="D51" s="11"/>
      <c r="E51" s="11"/>
    </row>
    <row r="52" spans="1:5" ht="12" customHeight="1">
      <c r="A52" s="7" t="s">
        <v>0</v>
      </c>
      <c r="B52" s="7" t="s">
        <v>120</v>
      </c>
      <c r="C52" s="10">
        <v>413</v>
      </c>
      <c r="D52" s="11"/>
      <c r="E52" s="11"/>
    </row>
    <row r="53" spans="1:5" ht="24" customHeight="1">
      <c r="A53" s="7" t="s">
        <v>0</v>
      </c>
      <c r="B53" s="7" t="s">
        <v>121</v>
      </c>
      <c r="C53" s="10">
        <v>414</v>
      </c>
      <c r="D53" s="11"/>
      <c r="E53" s="11"/>
    </row>
    <row r="54" spans="1:5" ht="12" customHeight="1">
      <c r="A54" s="7" t="s">
        <v>0</v>
      </c>
      <c r="B54" s="7" t="s">
        <v>122</v>
      </c>
      <c r="C54" s="10">
        <v>415</v>
      </c>
      <c r="D54" s="11"/>
      <c r="E54" s="11"/>
    </row>
    <row r="55" spans="1:5" ht="12" customHeight="1">
      <c r="A55" s="7" t="s">
        <v>0</v>
      </c>
      <c r="B55" s="7" t="s">
        <v>123</v>
      </c>
      <c r="C55" s="10">
        <v>416</v>
      </c>
      <c r="D55" s="11"/>
      <c r="E55" s="11"/>
    </row>
    <row r="56" spans="1:5" ht="12" customHeight="1">
      <c r="A56" s="7" t="s">
        <v>0</v>
      </c>
      <c r="B56" s="7" t="s">
        <v>124</v>
      </c>
      <c r="C56" s="10">
        <v>417</v>
      </c>
      <c r="D56" s="11"/>
      <c r="E56" s="11"/>
    </row>
    <row r="57" spans="1:5" ht="12" customHeight="1">
      <c r="A57" s="7" t="s">
        <v>0</v>
      </c>
      <c r="B57" s="7" t="s">
        <v>125</v>
      </c>
      <c r="C57" s="10">
        <v>418</v>
      </c>
      <c r="D57" s="11"/>
      <c r="E57" s="11"/>
    </row>
    <row r="58" spans="1:5" ht="12" customHeight="1">
      <c r="A58" s="7" t="s">
        <v>0</v>
      </c>
      <c r="B58" s="7" t="s">
        <v>126</v>
      </c>
      <c r="C58" s="10">
        <v>419</v>
      </c>
      <c r="D58" s="11"/>
      <c r="E58" s="11"/>
    </row>
    <row r="59" spans="1:5" ht="12" customHeight="1">
      <c r="A59" s="7" t="s">
        <v>0</v>
      </c>
      <c r="B59" s="7" t="s">
        <v>127</v>
      </c>
      <c r="C59" s="10">
        <v>420</v>
      </c>
      <c r="D59" s="11"/>
      <c r="E59" s="11"/>
    </row>
    <row r="60" spans="1:5" ht="12" customHeight="1">
      <c r="A60" s="7" t="s">
        <v>0</v>
      </c>
      <c r="B60" s="9" t="s">
        <v>128</v>
      </c>
      <c r="C60" s="8">
        <v>500</v>
      </c>
      <c r="D60" s="13">
        <f>D44</f>
        <v>11319425.840779996</v>
      </c>
      <c r="E60" s="13">
        <f>E44</f>
        <v>13233961.159220004</v>
      </c>
    </row>
    <row r="61" spans="1:5" ht="12" customHeight="1">
      <c r="A61" s="7" t="s">
        <v>0</v>
      </c>
      <c r="B61" s="7" t="s">
        <v>129</v>
      </c>
      <c r="C61" s="10" t="s">
        <v>0</v>
      </c>
      <c r="D61" s="11" t="s">
        <v>0</v>
      </c>
      <c r="E61" s="11" t="s">
        <v>0</v>
      </c>
    </row>
    <row r="62" spans="1:5" ht="12" customHeight="1">
      <c r="A62" s="7" t="s">
        <v>0</v>
      </c>
      <c r="B62" s="7" t="s">
        <v>113</v>
      </c>
      <c r="C62" s="10" t="s">
        <v>0</v>
      </c>
      <c r="D62" s="11"/>
      <c r="E62" s="11"/>
    </row>
    <row r="63" spans="1:5" ht="12" customHeight="1">
      <c r="A63" s="7" t="s">
        <v>0</v>
      </c>
      <c r="B63" s="7" t="s">
        <v>130</v>
      </c>
      <c r="C63" s="10" t="s">
        <v>0</v>
      </c>
      <c r="D63" s="11"/>
      <c r="E63" s="11"/>
    </row>
    <row r="64" spans="1:5" ht="12" customHeight="1">
      <c r="A64" s="7" t="s">
        <v>0</v>
      </c>
      <c r="B64" s="9" t="s">
        <v>131</v>
      </c>
      <c r="C64" s="8">
        <v>600</v>
      </c>
      <c r="D64" s="13">
        <f>D60/200000</f>
        <v>56.597129203899975</v>
      </c>
      <c r="E64" s="13">
        <f>E60/200000</f>
        <v>66.169805796100022</v>
      </c>
    </row>
    <row r="65" spans="1:6" ht="12" customHeight="1">
      <c r="A65" s="7" t="s">
        <v>0</v>
      </c>
      <c r="B65" s="28" t="s">
        <v>116</v>
      </c>
      <c r="C65" s="41"/>
      <c r="D65" s="41"/>
      <c r="E65" s="29"/>
    </row>
    <row r="66" spans="1:6" ht="12" customHeight="1">
      <c r="A66" s="7" t="s">
        <v>0</v>
      </c>
      <c r="B66" s="7" t="s">
        <v>132</v>
      </c>
      <c r="C66" s="10" t="s">
        <v>0</v>
      </c>
      <c r="D66" s="11" t="s">
        <v>0</v>
      </c>
      <c r="E66" s="11" t="s">
        <v>0</v>
      </c>
    </row>
    <row r="67" spans="1:6" ht="12" customHeight="1">
      <c r="A67" s="7" t="s">
        <v>0</v>
      </c>
      <c r="B67" s="7" t="s">
        <v>133</v>
      </c>
      <c r="C67" s="10" t="s">
        <v>0</v>
      </c>
      <c r="D67" s="11"/>
      <c r="E67" s="11"/>
    </row>
    <row r="68" spans="1:6" ht="12" customHeight="1">
      <c r="A68" s="7" t="s">
        <v>0</v>
      </c>
      <c r="B68" s="7" t="s">
        <v>134</v>
      </c>
      <c r="C68" s="10" t="s">
        <v>0</v>
      </c>
      <c r="D68" s="11"/>
      <c r="E68" s="11"/>
    </row>
    <row r="69" spans="1:6" ht="12" customHeight="1">
      <c r="A69" s="7" t="s">
        <v>0</v>
      </c>
      <c r="B69" s="7" t="s">
        <v>135</v>
      </c>
      <c r="C69" s="10" t="s">
        <v>0</v>
      </c>
      <c r="D69" s="11" t="s">
        <v>0</v>
      </c>
      <c r="E69" s="11" t="s">
        <v>0</v>
      </c>
    </row>
    <row r="70" spans="1:6" ht="12" customHeight="1">
      <c r="A70" s="7" t="s">
        <v>0</v>
      </c>
      <c r="B70" s="7" t="s">
        <v>133</v>
      </c>
      <c r="C70" s="10" t="s">
        <v>0</v>
      </c>
      <c r="D70" s="11"/>
      <c r="E70" s="11"/>
    </row>
    <row r="71" spans="1:6" ht="12" customHeight="1">
      <c r="A71" s="7" t="s">
        <v>0</v>
      </c>
      <c r="B71" s="7" t="s">
        <v>134</v>
      </c>
      <c r="C71" s="10" t="s">
        <v>0</v>
      </c>
      <c r="D71" s="11"/>
      <c r="E71" s="11"/>
    </row>
    <row r="72" spans="1:6" ht="12" customHeight="1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5" customHeight="1">
      <c r="B74" s="30" t="s">
        <v>141</v>
      </c>
      <c r="C74" s="30"/>
      <c r="E74" s="1" t="s">
        <v>142</v>
      </c>
    </row>
    <row r="77" spans="1:6" ht="15" customHeight="1">
      <c r="B77" s="30" t="s">
        <v>140</v>
      </c>
      <c r="C77" s="30"/>
      <c r="E77" s="1" t="s">
        <v>143</v>
      </c>
    </row>
  </sheetData>
  <mergeCells count="13">
    <mergeCell ref="C1:E1"/>
    <mergeCell ref="C2:E2"/>
    <mergeCell ref="C3:E3"/>
    <mergeCell ref="C4:E4"/>
    <mergeCell ref="C5:E5"/>
    <mergeCell ref="B8:E8"/>
    <mergeCell ref="B11:E11"/>
    <mergeCell ref="B48:E48"/>
    <mergeCell ref="B65:E65"/>
    <mergeCell ref="B77:C77"/>
    <mergeCell ref="B74:C74"/>
    <mergeCell ref="C6:E6"/>
    <mergeCell ref="B10:E10"/>
  </mergeCells>
  <phoneticPr fontId="12" type="noConversion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irina.shol</dc:creator>
  <cp:lastModifiedBy>irina.shol</cp:lastModifiedBy>
  <cp:lastPrinted>2015-08-05T11:04:14Z</cp:lastPrinted>
  <dcterms:created xsi:type="dcterms:W3CDTF">2014-01-31T05:20:47Z</dcterms:created>
  <dcterms:modified xsi:type="dcterms:W3CDTF">2015-08-07T06:46:13Z</dcterms:modified>
</cp:coreProperties>
</file>