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/>
  </bookViews>
  <sheets>
    <sheet name="ф1 " sheetId="1" r:id="rId1"/>
    <sheet name="ф2 " sheetId="2" r:id="rId2"/>
  </sheets>
  <calcPr calcId="144525"/>
</workbook>
</file>

<file path=xl/calcChain.xml><?xml version="1.0" encoding="utf-8"?>
<calcChain xmlns="http://schemas.openxmlformats.org/spreadsheetml/2006/main">
  <c r="B32" i="1" l="1"/>
  <c r="B13" i="2" l="1"/>
  <c r="C13" i="2"/>
  <c r="B23" i="2"/>
  <c r="C23" i="2"/>
  <c r="B40" i="1"/>
  <c r="C40" i="1"/>
  <c r="C42" i="1" s="1"/>
  <c r="C25" i="2" l="1"/>
  <c r="C28" i="2" s="1"/>
  <c r="C32" i="2" s="1"/>
  <c r="C36" i="2" s="1"/>
  <c r="B25" i="2"/>
  <c r="B28" i="2" s="1"/>
  <c r="B32" i="2" l="1"/>
  <c r="B36" i="2" s="1"/>
  <c r="B42" i="1"/>
  <c r="C21" i="1"/>
  <c r="B21" i="1"/>
</calcChain>
</file>

<file path=xl/sharedStrings.xml><?xml version="1.0" encoding="utf-8"?>
<sst xmlns="http://schemas.openxmlformats.org/spreadsheetml/2006/main" count="74" uniqueCount="66">
  <si>
    <t>в тысячах казахстанских тенге</t>
  </si>
  <si>
    <t>Наименование статей</t>
  </si>
  <si>
    <t>на конец отчетного периода</t>
  </si>
  <si>
    <t>на конец предыдущего года</t>
  </si>
  <si>
    <t>Активы</t>
  </si>
  <si>
    <t>Обязательства</t>
  </si>
  <si>
    <t>Выпущенные долговые ценные бумаги</t>
  </si>
  <si>
    <t>Субординированный долг</t>
  </si>
  <si>
    <t>Прочие обязательства</t>
  </si>
  <si>
    <t xml:space="preserve">Итого обязательства: </t>
  </si>
  <si>
    <t>Собственный капитал</t>
  </si>
  <si>
    <t>Уставный капитал</t>
  </si>
  <si>
    <t>Эмиссионный доход</t>
  </si>
  <si>
    <t>Итого капитал:</t>
  </si>
  <si>
    <t>Управляющий директор</t>
  </si>
  <si>
    <t xml:space="preserve">   Мосидзе Т.Б.</t>
  </si>
  <si>
    <t>Главный бухгалтер</t>
  </si>
  <si>
    <t xml:space="preserve"> Уалибекова Н.А.</t>
  </si>
  <si>
    <t>АО "Kaspi Bank"</t>
  </si>
  <si>
    <t>Наименование статьи</t>
  </si>
  <si>
    <t>за отчетный период</t>
  </si>
  <si>
    <t>за аналогичный период предыдущего года</t>
  </si>
  <si>
    <t>Процентные доходы</t>
  </si>
  <si>
    <t xml:space="preserve">Процентные расходы </t>
  </si>
  <si>
    <t>Чистый процентный доход</t>
  </si>
  <si>
    <t>Операционные расходы</t>
  </si>
  <si>
    <t>Расходы по налогу на прибыль</t>
  </si>
  <si>
    <t>Итого чистая прибыль (убыток)</t>
  </si>
  <si>
    <t>Исполнитель: Кабышева А.А., тел. 258-59-55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</si>
  <si>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</si>
  <si>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</si>
  <si>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</si>
  <si>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</si>
  <si>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</si>
  <si>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Инвестиции, имеющиеся в наличии для продажи</t>
  </si>
  <si>
    <t>Инвестиции, удерживаемые до погашения</t>
  </si>
  <si>
    <t>Основные средства и нематериальные активы</t>
  </si>
  <si>
    <t>Активы по отложенному налогу на прибыль</t>
  </si>
  <si>
    <t>Прочие активы</t>
  </si>
  <si>
    <t xml:space="preserve">Итого активы: </t>
  </si>
  <si>
    <t>Средства банков</t>
  </si>
  <si>
    <t>Средства клиентов</t>
  </si>
  <si>
    <t>Финансовые обязательства, отражаемые по справедливой стоимости через прибыли или убытки</t>
  </si>
  <si>
    <t>Обязательства по отложенному налогу на прибыль</t>
  </si>
  <si>
    <t>Дефицит переоценки инвестиций, имеющихся в наличии для продажи</t>
  </si>
  <si>
    <t>Фонд переоценки основных средств</t>
  </si>
  <si>
    <t>Нераспределенная прибыль</t>
  </si>
  <si>
    <t>Чистый убыток по операциям с финансовыми активами и обязательствами, отражаемым по справедливой стоимости через прибыли или убытки</t>
  </si>
  <si>
    <t>Чистая прибыль по операциям с иностранной валютой</t>
  </si>
  <si>
    <t>Доходы по услугам и комиссии</t>
  </si>
  <si>
    <t>Расходы по услугам и комиссии</t>
  </si>
  <si>
    <t>Прочие доходы</t>
  </si>
  <si>
    <t>в т.ч. полученные дивиденды</t>
  </si>
  <si>
    <t>Чистый непроцентный доход</t>
  </si>
  <si>
    <t>Операционные доходы</t>
  </si>
  <si>
    <t>Прибыль от операционной деятельности до формирования резервов</t>
  </si>
  <si>
    <t>Формирование резервов под обесценение</t>
  </si>
  <si>
    <t>Прибыль до налогообложения</t>
  </si>
  <si>
    <t>Чистая прибыль от инвестиций, имеющихся в наличии для продажи:</t>
  </si>
  <si>
    <t xml:space="preserve">Итого обязательства и собственный капитал: </t>
  </si>
  <si>
    <t>Бухгалтерский баланс *</t>
  </si>
  <si>
    <t>Отчет о доходах и расходах *</t>
  </si>
  <si>
    <t>* Составлено на основе формы 700Н</t>
  </si>
  <si>
    <t>по состоянию на 1 июля 2014 года</t>
  </si>
  <si>
    <t>за 6 месяцев, закончившихся 30.06.2014 года</t>
  </si>
  <si>
    <t>Резервы по условным обязательствам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</si>
</sst>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_);_(* \(#,##0\);_(* &quot;-&quot;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10" fillId="0" borderId="0"/>
  </cellStyleXfs>
  <cellXfs count="55">
    <xf numFmtId="0" fontId="0" fillId="0" borderId="0" xfId="0"/>
    <xf numFmtId="0" fontId="1" fillId="0" borderId="0" xfId="2" applyNumberFormat="1" applyFont="1" applyAlignment="1">
      <alignment horizontal="left" vertical="top" wrapText="1"/>
    </xf>
    <xf numFmtId="0" fontId="1" fillId="0" borderId="0" xfId="2" applyNumberFormat="1" applyFont="1" applyAlignment="1">
      <alignment horizontal="center" vertical="top" wrapText="1"/>
    </xf>
    <xf numFmtId="0" fontId="1" fillId="0" borderId="0" xfId="2" applyFont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Continuous" vertical="top" wrapText="1"/>
    </xf>
    <xf numFmtId="0" fontId="2" fillId="0" borderId="0" xfId="2" applyFont="1" applyAlignment="1">
      <alignment horizontal="left" vertical="top" wrapText="1"/>
    </xf>
    <xf numFmtId="0" fontId="1" fillId="0" borderId="0" xfId="2" applyAlignment="1">
      <alignment horizontal="right"/>
    </xf>
    <xf numFmtId="0" fontId="4" fillId="0" borderId="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2" fillId="0" borderId="2" xfId="2" applyFont="1" applyBorder="1" applyAlignment="1">
      <alignment horizontal="center" vertical="top" wrapText="1"/>
    </xf>
    <xf numFmtId="0" fontId="1" fillId="0" borderId="3" xfId="2" applyNumberFormat="1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5" xfId="2" applyFont="1" applyBorder="1" applyAlignment="1">
      <alignment horizontal="center" vertical="top" wrapText="1"/>
    </xf>
    <xf numFmtId="0" fontId="1" fillId="0" borderId="6" xfId="2" applyNumberFormat="1" applyFont="1" applyBorder="1" applyAlignment="1">
      <alignment horizontal="center" vertical="top" wrapText="1"/>
    </xf>
    <xf numFmtId="0" fontId="4" fillId="0" borderId="4" xfId="2" applyFont="1" applyBorder="1" applyAlignment="1">
      <alignment horizontal="left" vertical="top" wrapText="1"/>
    </xf>
    <xf numFmtId="3" fontId="2" fillId="0" borderId="5" xfId="1" applyNumberFormat="1" applyFont="1" applyBorder="1" applyAlignment="1">
      <alignment horizontal="right" vertical="top" wrapText="1"/>
    </xf>
    <xf numFmtId="0" fontId="6" fillId="0" borderId="4" xfId="2" applyFont="1" applyBorder="1"/>
    <xf numFmtId="0" fontId="1" fillId="0" borderId="4" xfId="2" applyNumberFormat="1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6" fillId="0" borderId="4" xfId="2" applyNumberFormat="1" applyFont="1" applyBorder="1" applyAlignment="1">
      <alignment horizontal="left" vertical="top" wrapText="1"/>
    </xf>
    <xf numFmtId="0" fontId="2" fillId="0" borderId="4" xfId="2" applyFont="1" applyBorder="1" applyAlignment="1">
      <alignment vertical="top" wrapText="1"/>
    </xf>
    <xf numFmtId="0" fontId="1" fillId="0" borderId="0" xfId="2" applyAlignment="1">
      <alignment vertical="top"/>
    </xf>
    <xf numFmtId="0" fontId="1" fillId="0" borderId="0" xfId="2" applyNumberFormat="1" applyFont="1" applyAlignment="1">
      <alignment horizontal="left" vertical="top"/>
    </xf>
    <xf numFmtId="0" fontId="1" fillId="0" borderId="0" xfId="2" applyFont="1" applyAlignment="1">
      <alignment vertical="top" wrapText="1"/>
    </xf>
    <xf numFmtId="0" fontId="4" fillId="0" borderId="0" xfId="3" applyFont="1" applyAlignment="1">
      <alignment vertical="top"/>
    </xf>
    <xf numFmtId="0" fontId="7" fillId="0" borderId="0" xfId="3" applyFont="1" applyAlignment="1">
      <alignment vertical="top"/>
    </xf>
    <xf numFmtId="0" fontId="1" fillId="0" borderId="0" xfId="2"/>
    <xf numFmtId="0" fontId="7" fillId="0" borderId="0" xfId="2" applyNumberFormat="1" applyFont="1" applyAlignment="1">
      <alignment horizontal="left" vertical="top"/>
    </xf>
    <xf numFmtId="0" fontId="8" fillId="0" borderId="0" xfId="3" applyFont="1" applyAlignment="1">
      <alignment vertical="top"/>
    </xf>
    <xf numFmtId="0" fontId="9" fillId="0" borderId="0" xfId="2" applyNumberFormat="1" applyFont="1" applyAlignment="1">
      <alignment horizontal="left" vertical="top"/>
    </xf>
    <xf numFmtId="0" fontId="1" fillId="0" borderId="0" xfId="2" applyNumberFormat="1" applyFont="1" applyAlignment="1">
      <alignment horizontal="center" vertical="top"/>
    </xf>
    <xf numFmtId="0" fontId="1" fillId="0" borderId="0" xfId="2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1" fillId="0" borderId="0" xfId="2" applyFont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1" fillId="0" borderId="0" xfId="2" applyFont="1" applyAlignment="1">
      <alignment vertical="center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/>
    </xf>
    <xf numFmtId="0" fontId="1" fillId="0" borderId="4" xfId="2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0" fontId="4" fillId="0" borderId="7" xfId="2" applyFont="1" applyBorder="1" applyAlignment="1">
      <alignment vertical="top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1" fillId="0" borderId="0" xfId="2" applyAlignment="1">
      <alignment vertical="top" wrapText="1"/>
    </xf>
    <xf numFmtId="0" fontId="4" fillId="0" borderId="4" xfId="2" applyFont="1" applyBorder="1" applyAlignment="1">
      <alignment horizontal="left" vertical="top" wrapText="1" indent="2"/>
    </xf>
    <xf numFmtId="164" fontId="1" fillId="0" borderId="5" xfId="0" applyNumberFormat="1" applyFont="1" applyFill="1" applyBorder="1" applyAlignment="1">
      <alignment horizontal="left" wrapText="1"/>
    </xf>
    <xf numFmtId="164" fontId="1" fillId="0" borderId="6" xfId="0" applyNumberFormat="1" applyFont="1" applyFill="1" applyBorder="1" applyAlignment="1">
      <alignment horizontal="left" wrapText="1"/>
    </xf>
    <xf numFmtId="164" fontId="1" fillId="0" borderId="8" xfId="0" applyNumberFormat="1" applyFont="1" applyFill="1" applyBorder="1" applyAlignment="1">
      <alignment horizontal="left" wrapText="1"/>
    </xf>
    <xf numFmtId="164" fontId="1" fillId="0" borderId="9" xfId="0" applyNumberFormat="1" applyFont="1" applyFill="1" applyBorder="1" applyAlignment="1">
      <alignment horizontal="left" wrapText="1"/>
    </xf>
    <xf numFmtId="0" fontId="2" fillId="0" borderId="7" xfId="2" applyFont="1" applyBorder="1" applyAlignment="1">
      <alignment horizontal="left"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</cellXfs>
  <cellStyles count="5">
    <cellStyle name="Normal_SHEET" xfId="4"/>
    <cellStyle name="Обычный" xfId="0" builtinId="0"/>
    <cellStyle name="Обычный_God_Формы фин.отчетности_BWU_09_11_03" xfId="3"/>
    <cellStyle name="Обычный_ФинОтчет0108200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2409825</xdr:colOff>
      <xdr:row>0</xdr:row>
      <xdr:rowOff>0</xdr:rowOff>
    </xdr:from>
    <xdr:to>
      <xdr:col>0</xdr:col>
      <xdr:colOff>2409825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409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105775" y="1190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2409825</xdr:colOff>
      <xdr:row>0</xdr:row>
      <xdr:rowOff>0</xdr:rowOff>
    </xdr:from>
    <xdr:to>
      <xdr:col>0</xdr:col>
      <xdr:colOff>2409825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409825" y="704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zoomScale="85" zoomScaleNormal="100" zoomScaleSheetLayoutView="70" workbookViewId="0"/>
  </sheetViews>
  <sheetFormatPr defaultColWidth="9.28515625" defaultRowHeight="12.75" x14ac:dyDescent="0.25"/>
  <cols>
    <col min="1" max="1" width="72" style="1" customWidth="1"/>
    <col min="2" max="2" width="19.7109375" style="2" customWidth="1"/>
    <col min="3" max="3" width="18.28515625" style="3" customWidth="1"/>
    <col min="4" max="4" width="51.42578125" style="2" customWidth="1"/>
    <col min="5" max="16384" width="9.28515625" style="2"/>
  </cols>
  <sheetData>
    <row r="1" spans="1:3" x14ac:dyDescent="0.25">
      <c r="B1" s="4"/>
    </row>
    <row r="3" spans="1:3" x14ac:dyDescent="0.25">
      <c r="A3" s="53" t="s">
        <v>60</v>
      </c>
      <c r="B3" s="53"/>
      <c r="C3" s="53"/>
    </row>
    <row r="4" spans="1:3" x14ac:dyDescent="0.25">
      <c r="A4" s="5" t="s">
        <v>18</v>
      </c>
      <c r="B4" s="5"/>
      <c r="C4" s="5"/>
    </row>
    <row r="5" spans="1:3" x14ac:dyDescent="0.25">
      <c r="A5" s="53" t="s">
        <v>63</v>
      </c>
      <c r="B5" s="53"/>
      <c r="C5" s="53"/>
    </row>
    <row r="6" spans="1:3" x14ac:dyDescent="0.25">
      <c r="A6" s="6"/>
    </row>
    <row r="7" spans="1:3" ht="13.5" thickBot="1" x14ac:dyDescent="0.25">
      <c r="A7" s="6"/>
      <c r="B7" s="7"/>
      <c r="C7" s="7" t="s">
        <v>0</v>
      </c>
    </row>
    <row r="8" spans="1:3" ht="25.5" x14ac:dyDescent="0.25">
      <c r="A8" s="8" t="s">
        <v>1</v>
      </c>
      <c r="B8" s="10" t="s">
        <v>2</v>
      </c>
      <c r="C8" s="11" t="s">
        <v>3</v>
      </c>
    </row>
    <row r="9" spans="1:3" x14ac:dyDescent="0.25">
      <c r="A9" s="12">
        <v>1</v>
      </c>
      <c r="B9" s="13">
        <v>2</v>
      </c>
      <c r="C9" s="14">
        <v>3</v>
      </c>
    </row>
    <row r="10" spans="1:3" x14ac:dyDescent="0.25">
      <c r="A10" s="15" t="s">
        <v>4</v>
      </c>
      <c r="B10" s="16"/>
      <c r="C10" s="14"/>
    </row>
    <row r="11" spans="1:3" x14ac:dyDescent="0.2">
      <c r="A11" s="17" t="s">
        <v>29</v>
      </c>
      <c r="B11" s="48">
        <v>156558739</v>
      </c>
      <c r="C11" s="49">
        <v>105027775</v>
      </c>
    </row>
    <row r="12" spans="1:3" x14ac:dyDescent="0.2">
      <c r="A12" s="18" t="s">
        <v>30</v>
      </c>
      <c r="B12" s="48">
        <v>9015426</v>
      </c>
      <c r="C12" s="49">
        <v>9388194</v>
      </c>
    </row>
    <row r="13" spans="1:3" ht="25.5" x14ac:dyDescent="0.2">
      <c r="A13" s="18" t="s">
        <v>31</v>
      </c>
      <c r="B13" s="48">
        <v>11767715</v>
      </c>
      <c r="C13" s="49">
        <v>23472968</v>
      </c>
    </row>
    <row r="14" spans="1:3" x14ac:dyDescent="0.2">
      <c r="A14" s="17" t="s">
        <v>32</v>
      </c>
      <c r="B14" s="48">
        <v>3587342</v>
      </c>
      <c r="C14" s="49">
        <v>6243704</v>
      </c>
    </row>
    <row r="15" spans="1:3" x14ac:dyDescent="0.2">
      <c r="A15" s="18" t="s">
        <v>33</v>
      </c>
      <c r="B15" s="48">
        <v>697698917</v>
      </c>
      <c r="C15" s="49">
        <v>641907606</v>
      </c>
    </row>
    <row r="16" spans="1:3" x14ac:dyDescent="0.2">
      <c r="A16" s="18" t="s">
        <v>34</v>
      </c>
      <c r="B16" s="48">
        <v>20482886</v>
      </c>
      <c r="C16" s="49">
        <v>27401792</v>
      </c>
    </row>
    <row r="17" spans="1:3" x14ac:dyDescent="0.2">
      <c r="A17" s="18" t="s">
        <v>35</v>
      </c>
      <c r="B17" s="48">
        <v>4307430</v>
      </c>
      <c r="C17" s="49">
        <v>4938028</v>
      </c>
    </row>
    <row r="18" spans="1:3" x14ac:dyDescent="0.2">
      <c r="A18" s="18" t="s">
        <v>36</v>
      </c>
      <c r="B18" s="48">
        <v>27351574</v>
      </c>
      <c r="C18" s="49">
        <v>22827442</v>
      </c>
    </row>
    <row r="19" spans="1:3" x14ac:dyDescent="0.2">
      <c r="A19" s="18" t="s">
        <v>37</v>
      </c>
      <c r="B19" s="48">
        <v>0</v>
      </c>
      <c r="C19" s="49">
        <v>1055219</v>
      </c>
    </row>
    <row r="20" spans="1:3" x14ac:dyDescent="0.2">
      <c r="A20" s="18" t="s">
        <v>38</v>
      </c>
      <c r="B20" s="48">
        <v>12053739</v>
      </c>
      <c r="C20" s="49">
        <v>8622746</v>
      </c>
    </row>
    <row r="21" spans="1:3" x14ac:dyDescent="0.2">
      <c r="A21" s="19" t="s">
        <v>39</v>
      </c>
      <c r="B21" s="48">
        <f>SUM(B11:B20)</f>
        <v>942823768</v>
      </c>
      <c r="C21" s="49">
        <f>SUM(C11:C20)</f>
        <v>850885474</v>
      </c>
    </row>
    <row r="22" spans="1:3" x14ac:dyDescent="0.2">
      <c r="A22" s="12"/>
      <c r="B22" s="48"/>
      <c r="C22" s="49"/>
    </row>
    <row r="23" spans="1:3" x14ac:dyDescent="0.2">
      <c r="A23" s="15" t="s">
        <v>5</v>
      </c>
      <c r="B23" s="48"/>
      <c r="C23" s="49"/>
    </row>
    <row r="24" spans="1:3" x14ac:dyDescent="0.2">
      <c r="A24" s="18" t="s">
        <v>40</v>
      </c>
      <c r="B24" s="48">
        <v>164622167</v>
      </c>
      <c r="C24" s="49">
        <v>55120295</v>
      </c>
    </row>
    <row r="25" spans="1:3" x14ac:dyDescent="0.2">
      <c r="A25" s="17" t="s">
        <v>41</v>
      </c>
      <c r="B25" s="48">
        <v>565939676</v>
      </c>
      <c r="C25" s="49">
        <v>591693591</v>
      </c>
    </row>
    <row r="26" spans="1:3" ht="25.5" x14ac:dyDescent="0.2">
      <c r="A26" s="15" t="s">
        <v>42</v>
      </c>
      <c r="B26" s="48">
        <v>9401400</v>
      </c>
      <c r="C26" s="49">
        <v>24290548</v>
      </c>
    </row>
    <row r="27" spans="1:3" x14ac:dyDescent="0.2">
      <c r="A27" s="18" t="s">
        <v>6</v>
      </c>
      <c r="B27" s="48">
        <v>67112625</v>
      </c>
      <c r="C27" s="49">
        <v>60553166</v>
      </c>
    </row>
    <row r="28" spans="1:3" x14ac:dyDescent="0.2">
      <c r="A28" s="18" t="s">
        <v>65</v>
      </c>
      <c r="B28" s="48">
        <v>100585</v>
      </c>
      <c r="C28" s="49">
        <v>0</v>
      </c>
    </row>
    <row r="29" spans="1:3" x14ac:dyDescent="0.2">
      <c r="A29" s="18" t="s">
        <v>43</v>
      </c>
      <c r="B29" s="48">
        <v>355641</v>
      </c>
      <c r="C29" s="49">
        <v>0</v>
      </c>
    </row>
    <row r="30" spans="1:3" x14ac:dyDescent="0.2">
      <c r="A30" s="18" t="s">
        <v>8</v>
      </c>
      <c r="B30" s="48">
        <v>8134692</v>
      </c>
      <c r="C30" s="49">
        <v>7476363</v>
      </c>
    </row>
    <row r="31" spans="1:3" x14ac:dyDescent="0.2">
      <c r="A31" s="18" t="s">
        <v>7</v>
      </c>
      <c r="B31" s="48">
        <v>30575589</v>
      </c>
      <c r="C31" s="49">
        <v>27781211</v>
      </c>
    </row>
    <row r="32" spans="1:3" x14ac:dyDescent="0.2">
      <c r="A32" s="19" t="s">
        <v>9</v>
      </c>
      <c r="B32" s="48">
        <f>SUM(B24:B31)</f>
        <v>846242375</v>
      </c>
      <c r="C32" s="49">
        <v>766915174</v>
      </c>
    </row>
    <row r="33" spans="1:3" x14ac:dyDescent="0.2">
      <c r="A33" s="21"/>
      <c r="B33" s="48"/>
      <c r="C33" s="49"/>
    </row>
    <row r="34" spans="1:3" x14ac:dyDescent="0.2">
      <c r="A34" s="20" t="s">
        <v>10</v>
      </c>
      <c r="B34" s="48"/>
      <c r="C34" s="49"/>
    </row>
    <row r="35" spans="1:3" x14ac:dyDescent="0.2">
      <c r="A35" s="20" t="s">
        <v>11</v>
      </c>
      <c r="B35" s="48">
        <v>16917628</v>
      </c>
      <c r="C35" s="49">
        <v>16917628</v>
      </c>
    </row>
    <row r="36" spans="1:3" x14ac:dyDescent="0.2">
      <c r="A36" s="20" t="s">
        <v>12</v>
      </c>
      <c r="B36" s="48">
        <v>712371</v>
      </c>
      <c r="C36" s="49">
        <v>712371</v>
      </c>
    </row>
    <row r="37" spans="1:3" x14ac:dyDescent="0.2">
      <c r="A37" s="20" t="s">
        <v>44</v>
      </c>
      <c r="B37" s="48">
        <v>-269562</v>
      </c>
      <c r="C37" s="49">
        <v>-576795</v>
      </c>
    </row>
    <row r="38" spans="1:3" x14ac:dyDescent="0.2">
      <c r="A38" s="20" t="s">
        <v>45</v>
      </c>
      <c r="B38" s="48">
        <v>1845623</v>
      </c>
      <c r="C38" s="49">
        <v>1866554</v>
      </c>
    </row>
    <row r="39" spans="1:3" x14ac:dyDescent="0.2">
      <c r="A39" s="18" t="s">
        <v>46</v>
      </c>
      <c r="B39" s="48">
        <v>77375333</v>
      </c>
      <c r="C39" s="49">
        <v>65050542</v>
      </c>
    </row>
    <row r="40" spans="1:3" x14ac:dyDescent="0.2">
      <c r="A40" s="19" t="s">
        <v>13</v>
      </c>
      <c r="B40" s="48">
        <f t="shared" ref="B40:C40" si="0">SUM(B35:B39)</f>
        <v>96581393</v>
      </c>
      <c r="C40" s="49">
        <f t="shared" si="0"/>
        <v>83970300</v>
      </c>
    </row>
    <row r="41" spans="1:3" x14ac:dyDescent="0.2">
      <c r="A41" s="21"/>
      <c r="B41" s="48"/>
      <c r="C41" s="49"/>
    </row>
    <row r="42" spans="1:3" ht="13.5" thickBot="1" x14ac:dyDescent="0.25">
      <c r="A42" s="52" t="s">
        <v>59</v>
      </c>
      <c r="B42" s="50">
        <f>SUM(B32,B40)</f>
        <v>942823768</v>
      </c>
      <c r="C42" s="51">
        <f>SUM(C32,C40)</f>
        <v>850885474</v>
      </c>
    </row>
    <row r="43" spans="1:3" x14ac:dyDescent="0.25">
      <c r="B43" s="22"/>
    </row>
    <row r="44" spans="1:3" x14ac:dyDescent="0.25">
      <c r="A44" s="23" t="s">
        <v>62</v>
      </c>
      <c r="B44" s="22"/>
    </row>
    <row r="45" spans="1:3" x14ac:dyDescent="0.25">
      <c r="A45" s="23"/>
      <c r="B45" s="6"/>
      <c r="C45" s="24"/>
    </row>
    <row r="46" spans="1:3" s="25" customFormat="1" x14ac:dyDescent="0.25">
      <c r="A46" s="6"/>
    </row>
    <row r="47" spans="1:3" s="27" customFormat="1" ht="15.75" x14ac:dyDescent="0.2">
      <c r="A47" s="26" t="s">
        <v>14</v>
      </c>
      <c r="B47" s="26" t="s">
        <v>15</v>
      </c>
    </row>
    <row r="48" spans="1:3" s="25" customFormat="1" ht="15.75" x14ac:dyDescent="0.25">
      <c r="A48" s="26"/>
      <c r="B48" s="26"/>
    </row>
    <row r="49" spans="1:2" s="25" customFormat="1" ht="15.75" x14ac:dyDescent="0.25">
      <c r="A49" s="26"/>
      <c r="B49" s="26"/>
    </row>
    <row r="50" spans="1:2" s="29" customFormat="1" ht="15.75" x14ac:dyDescent="0.25">
      <c r="A50" s="26" t="s">
        <v>16</v>
      </c>
      <c r="B50" s="28" t="s">
        <v>17</v>
      </c>
    </row>
    <row r="51" spans="1:2" s="27" customFormat="1" x14ac:dyDescent="0.2"/>
    <row r="52" spans="1:2" s="27" customFormat="1" x14ac:dyDescent="0.2"/>
    <row r="53" spans="1:2" s="27" customFormat="1" x14ac:dyDescent="0.2"/>
    <row r="54" spans="1:2" s="27" customFormat="1" x14ac:dyDescent="0.2">
      <c r="A54" s="30" t="s">
        <v>28</v>
      </c>
    </row>
    <row r="55" spans="1:2" x14ac:dyDescent="0.25">
      <c r="A55" s="23"/>
      <c r="B55" s="31"/>
    </row>
  </sheetData>
  <mergeCells count="2">
    <mergeCell ref="A3:C3"/>
    <mergeCell ref="A5:C5"/>
  </mergeCells>
  <printOptions horizontalCentered="1"/>
  <pageMargins left="0.78740157480314965" right="0.39370078740157483" top="0.39370078740157483" bottom="0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="85" zoomScaleNormal="85" zoomScaleSheetLayoutView="100" workbookViewId="0"/>
  </sheetViews>
  <sheetFormatPr defaultColWidth="8.85546875" defaultRowHeight="12.75" x14ac:dyDescent="0.2"/>
  <cols>
    <col min="1" max="1" width="70.28515625" style="27" customWidth="1"/>
    <col min="2" max="2" width="17.42578125" style="27" customWidth="1"/>
    <col min="3" max="3" width="19.5703125" style="27" customWidth="1"/>
    <col min="4" max="16384" width="8.85546875" style="27"/>
  </cols>
  <sheetData>
    <row r="1" spans="1:4" x14ac:dyDescent="0.2">
      <c r="C1" s="32"/>
    </row>
    <row r="2" spans="1:4" x14ac:dyDescent="0.2">
      <c r="C2" s="33"/>
    </row>
    <row r="3" spans="1:4" x14ac:dyDescent="0.2">
      <c r="A3" s="54" t="s">
        <v>61</v>
      </c>
      <c r="B3" s="54"/>
      <c r="C3" s="54"/>
      <c r="D3" s="34"/>
    </row>
    <row r="4" spans="1:4" x14ac:dyDescent="0.2">
      <c r="A4" s="54" t="s">
        <v>18</v>
      </c>
      <c r="B4" s="54"/>
      <c r="C4" s="54"/>
      <c r="D4" s="35"/>
    </row>
    <row r="5" spans="1:4" x14ac:dyDescent="0.2">
      <c r="A5" s="53" t="s">
        <v>64</v>
      </c>
      <c r="B5" s="53"/>
      <c r="C5" s="53"/>
      <c r="D5" s="35"/>
    </row>
    <row r="6" spans="1:4" x14ac:dyDescent="0.2">
      <c r="D6" s="35"/>
    </row>
    <row r="7" spans="1:4" ht="13.5" thickBot="1" x14ac:dyDescent="0.25">
      <c r="C7" s="7" t="s">
        <v>0</v>
      </c>
      <c r="D7" s="36"/>
    </row>
    <row r="8" spans="1:4" ht="38.25" x14ac:dyDescent="0.2">
      <c r="A8" s="8" t="s">
        <v>19</v>
      </c>
      <c r="B8" s="9" t="s">
        <v>20</v>
      </c>
      <c r="C8" s="37" t="s">
        <v>21</v>
      </c>
      <c r="D8" s="36"/>
    </row>
    <row r="9" spans="1:4" x14ac:dyDescent="0.2">
      <c r="A9" s="38">
        <v>1</v>
      </c>
      <c r="B9" s="39">
        <v>2</v>
      </c>
      <c r="C9" s="40">
        <v>3</v>
      </c>
      <c r="D9" s="36"/>
    </row>
    <row r="10" spans="1:4" x14ac:dyDescent="0.2">
      <c r="A10" s="41" t="s">
        <v>22</v>
      </c>
      <c r="B10" s="48">
        <v>46533045</v>
      </c>
      <c r="C10" s="49">
        <v>38892747</v>
      </c>
      <c r="D10" s="36"/>
    </row>
    <row r="11" spans="1:4" x14ac:dyDescent="0.2">
      <c r="A11" s="42" t="s">
        <v>23</v>
      </c>
      <c r="B11" s="48">
        <v>-29414275</v>
      </c>
      <c r="C11" s="49">
        <v>-20343526</v>
      </c>
    </row>
    <row r="12" spans="1:4" x14ac:dyDescent="0.2">
      <c r="A12" s="42"/>
      <c r="B12" s="48"/>
      <c r="C12" s="49"/>
    </row>
    <row r="13" spans="1:4" x14ac:dyDescent="0.2">
      <c r="A13" s="42" t="s">
        <v>24</v>
      </c>
      <c r="B13" s="48">
        <f t="shared" ref="B13:C13" si="0">SUM(B10:B11)</f>
        <v>17118770</v>
      </c>
      <c r="C13" s="49">
        <f t="shared" si="0"/>
        <v>18549221</v>
      </c>
    </row>
    <row r="14" spans="1:4" x14ac:dyDescent="0.2">
      <c r="A14" s="42"/>
      <c r="B14" s="48"/>
      <c r="C14" s="49"/>
    </row>
    <row r="15" spans="1:4" ht="25.5" x14ac:dyDescent="0.2">
      <c r="A15" s="42" t="s">
        <v>47</v>
      </c>
      <c r="B15" s="48">
        <v>10585023</v>
      </c>
      <c r="C15" s="49">
        <v>-304428</v>
      </c>
    </row>
    <row r="16" spans="1:4" x14ac:dyDescent="0.2">
      <c r="A16" s="42" t="s">
        <v>48</v>
      </c>
      <c r="B16" s="48">
        <v>-18374247</v>
      </c>
      <c r="C16" s="49">
        <v>59881</v>
      </c>
    </row>
    <row r="17" spans="1:3" x14ac:dyDescent="0.2">
      <c r="A17" s="42" t="s">
        <v>49</v>
      </c>
      <c r="B17" s="48">
        <v>35349474</v>
      </c>
      <c r="C17" s="49">
        <v>29840117</v>
      </c>
    </row>
    <row r="18" spans="1:3" x14ac:dyDescent="0.2">
      <c r="A18" s="42" t="s">
        <v>50</v>
      </c>
      <c r="B18" s="48">
        <v>-617506</v>
      </c>
      <c r="C18" s="49">
        <v>-391643</v>
      </c>
    </row>
    <row r="19" spans="1:3" x14ac:dyDescent="0.2">
      <c r="A19" s="42" t="s">
        <v>58</v>
      </c>
      <c r="B19" s="48">
        <v>5797437</v>
      </c>
      <c r="C19" s="49">
        <v>2518433</v>
      </c>
    </row>
    <row r="20" spans="1:3" x14ac:dyDescent="0.2">
      <c r="A20" s="47" t="s">
        <v>52</v>
      </c>
      <c r="B20" s="48">
        <v>5500000</v>
      </c>
      <c r="C20" s="49">
        <v>2500000</v>
      </c>
    </row>
    <row r="21" spans="1:3" x14ac:dyDescent="0.2">
      <c r="A21" s="42" t="s">
        <v>51</v>
      </c>
      <c r="B21" s="48">
        <v>33445</v>
      </c>
      <c r="C21" s="49">
        <v>97155</v>
      </c>
    </row>
    <row r="22" spans="1:3" x14ac:dyDescent="0.2">
      <c r="A22" s="42"/>
      <c r="B22" s="48"/>
      <c r="C22" s="49"/>
    </row>
    <row r="23" spans="1:3" x14ac:dyDescent="0.2">
      <c r="A23" s="42" t="s">
        <v>53</v>
      </c>
      <c r="B23" s="48">
        <f t="shared" ref="B23:C23" si="1">SUM(B15:B19,B21)</f>
        <v>32773626</v>
      </c>
      <c r="C23" s="49">
        <f t="shared" si="1"/>
        <v>31819515</v>
      </c>
    </row>
    <row r="24" spans="1:3" x14ac:dyDescent="0.2">
      <c r="A24" s="42"/>
      <c r="B24" s="48"/>
      <c r="C24" s="49"/>
    </row>
    <row r="25" spans="1:3" x14ac:dyDescent="0.2">
      <c r="A25" s="42" t="s">
        <v>54</v>
      </c>
      <c r="B25" s="48">
        <f t="shared" ref="B25:C25" si="2">SUM(B13,B23)</f>
        <v>49892396</v>
      </c>
      <c r="C25" s="49">
        <f t="shared" si="2"/>
        <v>50368736</v>
      </c>
    </row>
    <row r="26" spans="1:3" x14ac:dyDescent="0.2">
      <c r="A26" s="42" t="s">
        <v>25</v>
      </c>
      <c r="B26" s="48">
        <v>-17977193</v>
      </c>
      <c r="C26" s="49">
        <v>-14420750</v>
      </c>
    </row>
    <row r="27" spans="1:3" x14ac:dyDescent="0.2">
      <c r="A27" s="42"/>
      <c r="B27" s="48"/>
      <c r="C27" s="49"/>
    </row>
    <row r="28" spans="1:3" x14ac:dyDescent="0.2">
      <c r="A28" s="42" t="s">
        <v>55</v>
      </c>
      <c r="B28" s="48">
        <f t="shared" ref="B28:C28" si="3">SUM(B25:B26)</f>
        <v>31915203</v>
      </c>
      <c r="C28" s="49">
        <f t="shared" si="3"/>
        <v>35947986</v>
      </c>
    </row>
    <row r="29" spans="1:3" x14ac:dyDescent="0.2">
      <c r="A29" s="42"/>
      <c r="B29" s="48"/>
      <c r="C29" s="49"/>
    </row>
    <row r="30" spans="1:3" x14ac:dyDescent="0.2">
      <c r="A30" s="42" t="s">
        <v>56</v>
      </c>
      <c r="B30" s="48">
        <v>-17642084</v>
      </c>
      <c r="C30" s="49">
        <v>-19146157</v>
      </c>
    </row>
    <row r="31" spans="1:3" x14ac:dyDescent="0.2">
      <c r="A31" s="42"/>
      <c r="B31" s="48"/>
      <c r="C31" s="49"/>
    </row>
    <row r="32" spans="1:3" x14ac:dyDescent="0.2">
      <c r="A32" s="42" t="s">
        <v>57</v>
      </c>
      <c r="B32" s="48">
        <f t="shared" ref="B32:C32" si="4">SUM(B28:B30)</f>
        <v>14273119</v>
      </c>
      <c r="C32" s="49">
        <f t="shared" si="4"/>
        <v>16801829</v>
      </c>
    </row>
    <row r="33" spans="1:4" x14ac:dyDescent="0.2">
      <c r="A33" s="42"/>
      <c r="B33" s="48"/>
      <c r="C33" s="49"/>
    </row>
    <row r="34" spans="1:4" x14ac:dyDescent="0.2">
      <c r="A34" s="42" t="s">
        <v>26</v>
      </c>
      <c r="B34" s="48">
        <v>-1956092</v>
      </c>
      <c r="C34" s="49">
        <v>-3082951</v>
      </c>
    </row>
    <row r="35" spans="1:4" x14ac:dyDescent="0.2">
      <c r="A35" s="42"/>
      <c r="B35" s="48"/>
      <c r="C35" s="49"/>
    </row>
    <row r="36" spans="1:4" ht="18.600000000000001" customHeight="1" thickBot="1" x14ac:dyDescent="0.25">
      <c r="A36" s="43" t="s">
        <v>27</v>
      </c>
      <c r="B36" s="50">
        <f t="shared" ref="B36:C36" si="5">SUM(B32:B34)</f>
        <v>12317027</v>
      </c>
      <c r="C36" s="51">
        <f t="shared" si="5"/>
        <v>13718878</v>
      </c>
    </row>
    <row r="37" spans="1:4" x14ac:dyDescent="0.2">
      <c r="A37" s="44"/>
      <c r="B37" s="45"/>
      <c r="C37" s="45"/>
    </row>
    <row r="38" spans="1:4" x14ac:dyDescent="0.2">
      <c r="A38" s="44" t="s">
        <v>62</v>
      </c>
      <c r="B38" s="45"/>
      <c r="C38" s="45"/>
    </row>
    <row r="39" spans="1:4" s="2" customFormat="1" x14ac:dyDescent="0.25">
      <c r="A39" s="23"/>
      <c r="B39" s="22"/>
      <c r="C39" s="46"/>
      <c r="D39" s="3"/>
    </row>
    <row r="40" spans="1:4" s="2" customFormat="1" x14ac:dyDescent="0.25">
      <c r="A40" s="23"/>
      <c r="B40" s="22"/>
      <c r="C40" s="22"/>
      <c r="D40" s="3"/>
    </row>
    <row r="41" spans="1:4" ht="15.75" x14ac:dyDescent="0.2">
      <c r="A41" s="26" t="s">
        <v>14</v>
      </c>
      <c r="B41" s="26" t="s">
        <v>15</v>
      </c>
    </row>
    <row r="42" spans="1:4" s="25" customFormat="1" ht="15.75" x14ac:dyDescent="0.25">
      <c r="A42" s="26"/>
      <c r="B42" s="26"/>
    </row>
    <row r="43" spans="1:4" s="25" customFormat="1" ht="15.75" x14ac:dyDescent="0.25">
      <c r="A43" s="26"/>
      <c r="B43" s="26"/>
    </row>
    <row r="44" spans="1:4" s="29" customFormat="1" ht="15.75" x14ac:dyDescent="0.25">
      <c r="A44" s="26" t="s">
        <v>16</v>
      </c>
      <c r="B44" s="28" t="s">
        <v>17</v>
      </c>
    </row>
    <row r="48" spans="1:4" x14ac:dyDescent="0.2">
      <c r="A48" s="30" t="s">
        <v>28</v>
      </c>
    </row>
  </sheetData>
  <mergeCells count="3">
    <mergeCell ref="A4:C4"/>
    <mergeCell ref="A5:C5"/>
    <mergeCell ref="A3:C3"/>
  </mergeCells>
  <printOptions horizontalCentered="1"/>
  <pageMargins left="0.59055118110236227" right="0.39370078740157483" top="0.59055118110236227" bottom="0.39370078740157483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 </vt:lpstr>
      <vt:lpstr>ф2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Тулегенова Динара</dc:creator>
  <cp:lastModifiedBy>Кабышева Ардак Айдарбековна</cp:lastModifiedBy>
  <cp:lastPrinted>2014-04-14T08:55:27Z</cp:lastPrinted>
  <dcterms:created xsi:type="dcterms:W3CDTF">2014-02-14T08:58:32Z</dcterms:created>
  <dcterms:modified xsi:type="dcterms:W3CDTF">2014-07-04T11:23:35Z</dcterms:modified>
</cp:coreProperties>
</file>