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2\Econom\Отчеты\Отчеты KASE\2022\1 кв.2022\"/>
    </mc:Choice>
  </mc:AlternateContent>
  <bookViews>
    <workbookView xWindow="0" yWindow="0" windowWidth="30720" windowHeight="12072" activeTab="4"/>
  </bookViews>
  <sheets>
    <sheet name="ф.1-" sheetId="1" r:id="rId1"/>
    <sheet name="ф.2" sheetId="2" r:id="rId2"/>
    <sheet name="ф,3" sheetId="3" r:id="rId3"/>
    <sheet name="ф.4" sheetId="4" r:id="rId4"/>
    <sheet name="расчет акции"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______sh1" localSheetId="3">'[1]I-Index'!#REF!</definedName>
    <definedName name="______sh1">'[2]I-Index'!#REF!</definedName>
    <definedName name="_____IV65900" localSheetId="3">#REF!</definedName>
    <definedName name="_____IV65900">#REF!</definedName>
    <definedName name="_____IV66000" localSheetId="3">#REF!</definedName>
    <definedName name="_____IV66000">#REF!</definedName>
    <definedName name="_____IV69000" localSheetId="3">#REF!</definedName>
    <definedName name="_____IV69000">#REF!</definedName>
    <definedName name="_____IV70000" localSheetId="3">#REF!</definedName>
    <definedName name="_____IV70000">#REF!</definedName>
    <definedName name="_____JA1" localSheetId="3">#REF!</definedName>
    <definedName name="_____JA1">#REF!</definedName>
    <definedName name="_____KA1" localSheetId="3">#REF!</definedName>
    <definedName name="_____KA1">#REF!</definedName>
    <definedName name="_____LA1" localSheetId="3">#REF!</definedName>
    <definedName name="_____LA1">#REF!</definedName>
    <definedName name="_____MIF1" localSheetId="3">[3]Расчет_Ин!$H$8</definedName>
    <definedName name="_____MIF1">[4]Расчет_Ин!$H$8</definedName>
    <definedName name="_____RA1" localSheetId="3">#REF!</definedName>
    <definedName name="_____RA1">#REF!</definedName>
    <definedName name="_____sh1" localSheetId="3">'[5]I-Index'!#REF!</definedName>
    <definedName name="_____sh1">'[6]I-Index'!#REF!</definedName>
    <definedName name="____A70000" localSheetId="3">'[7]B-4'!#REF!</definedName>
    <definedName name="____A70000">'[8]B-4'!#REF!</definedName>
    <definedName name="____A80000" localSheetId="3">'[7]B-4'!#REF!</definedName>
    <definedName name="____A80000">'[8]B-4'!#REF!</definedName>
    <definedName name="____DAT1" localSheetId="3">#REF!</definedName>
    <definedName name="____DAT1">#REF!</definedName>
    <definedName name="____DAT10" localSheetId="3">#REF!</definedName>
    <definedName name="____DAT10">#REF!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END1" localSheetId="3">#REF!</definedName>
    <definedName name="____END1">#REF!</definedName>
    <definedName name="____END2" localSheetId="3">#REF!</definedName>
    <definedName name="____END2">#REF!</definedName>
    <definedName name="____END4" localSheetId="3">#REF!</definedName>
    <definedName name="____END4">#REF!</definedName>
    <definedName name="____END6">'[9]п 15'!#REF!</definedName>
    <definedName name="____END7" localSheetId="3">#REF!</definedName>
    <definedName name="____END7">#REF!</definedName>
    <definedName name="____IV65900" localSheetId="3">#REF!</definedName>
    <definedName name="____IV65900">#REF!</definedName>
    <definedName name="____IV66000" localSheetId="3">#REF!</definedName>
    <definedName name="____IV66000">#REF!</definedName>
    <definedName name="____IV69000" localSheetId="3">#REF!</definedName>
    <definedName name="____IV69000">#REF!</definedName>
    <definedName name="____IV70000" localSheetId="3">#REF!</definedName>
    <definedName name="____IV70000">#REF!</definedName>
    <definedName name="____JA1" localSheetId="3">#REF!</definedName>
    <definedName name="____JA1">#REF!</definedName>
    <definedName name="____KA1" localSheetId="3">#REF!</definedName>
    <definedName name="____KA1">#REF!</definedName>
    <definedName name="____LA1" localSheetId="3">#REF!</definedName>
    <definedName name="____LA1">#REF!</definedName>
    <definedName name="____lp280202" localSheetId="3">#REF!</definedName>
    <definedName name="____lp280202">#REF!</definedName>
    <definedName name="____MIF1" localSheetId="3">[10]Расчет_Ин!$H$8</definedName>
    <definedName name="____MIF1">[11]Расчет_Ин!$H$8</definedName>
    <definedName name="____MIF2">'[12]PIT&amp;PP(2)'!#REF!</definedName>
    <definedName name="____MIF3">'[12]PIT&amp;PP(2)'!#REF!</definedName>
    <definedName name="____RA1" localSheetId="3">#REF!</definedName>
    <definedName name="____RA1">#REF!</definedName>
    <definedName name="____sh1" localSheetId="3">'[5]I-Index'!#REF!</definedName>
    <definedName name="____sh1">'[6]I-Index'!#REF!</definedName>
    <definedName name="____sul1" localSheetId="3">#REF!</definedName>
    <definedName name="____sul1">#REF!</definedName>
    <definedName name="___A70000" localSheetId="3">'[7]B-4'!#REF!</definedName>
    <definedName name="___A70000">'[8]B-4'!#REF!</definedName>
    <definedName name="___A80000" localSheetId="3">'[7]B-4'!#REF!</definedName>
    <definedName name="___A80000">'[8]B-4'!#REF!</definedName>
    <definedName name="___DAT1" localSheetId="3">#REF!</definedName>
    <definedName name="___DAT1">#REF!</definedName>
    <definedName name="___DAT10" localSheetId="3">#REF!</definedName>
    <definedName name="___DAT10">#REF!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END1" localSheetId="3">#REF!</definedName>
    <definedName name="___END1">#REF!</definedName>
    <definedName name="___END2" localSheetId="3">#REF!</definedName>
    <definedName name="___END2">#REF!</definedName>
    <definedName name="___END4" localSheetId="3">#REF!</definedName>
    <definedName name="___END4">#REF!</definedName>
    <definedName name="___END6">'[9]п 15'!#REF!</definedName>
    <definedName name="___END7" localSheetId="3">#REF!</definedName>
    <definedName name="___END7">#REF!</definedName>
    <definedName name="___IV65900" localSheetId="3">#REF!</definedName>
    <definedName name="___IV65900">#REF!</definedName>
    <definedName name="___IV66000" localSheetId="3">#REF!</definedName>
    <definedName name="___IV66000">#REF!</definedName>
    <definedName name="___IV69000" localSheetId="3">#REF!</definedName>
    <definedName name="___IV69000">#REF!</definedName>
    <definedName name="___IV70000" localSheetId="3">#REF!</definedName>
    <definedName name="___IV70000">#REF!</definedName>
    <definedName name="___JA1" localSheetId="3">#REF!</definedName>
    <definedName name="___JA1">#REF!</definedName>
    <definedName name="___KA1" localSheetId="3">#REF!</definedName>
    <definedName name="___KA1">#REF!</definedName>
    <definedName name="___LA1" localSheetId="3">#REF!</definedName>
    <definedName name="___LA1">#REF!</definedName>
    <definedName name="___lp280202" localSheetId="3">#REF!</definedName>
    <definedName name="___lp280202">#REF!</definedName>
    <definedName name="___MIF1" localSheetId="3">[10]Расчет_Ин!$H$8</definedName>
    <definedName name="___MIF1">[11]Расчет_Ин!$H$8</definedName>
    <definedName name="___MIF2">'[12]PIT&amp;PP(2)'!#REF!</definedName>
    <definedName name="___MIF3">'[12]PIT&amp;PP(2)'!#REF!</definedName>
    <definedName name="___RA1" localSheetId="3">#REF!</definedName>
    <definedName name="___RA1">#REF!</definedName>
    <definedName name="___sh1" localSheetId="3">'[5]I-Index'!#REF!</definedName>
    <definedName name="___sh1">'[6]I-Index'!#REF!</definedName>
    <definedName name="___sul1" localSheetId="3">#REF!</definedName>
    <definedName name="___sul1">#REF!</definedName>
    <definedName name="__5450_01" localSheetId="1">#REF!</definedName>
    <definedName name="__5450_01">#REF!</definedName>
    <definedName name="__5456_n" localSheetId="1">#REF!</definedName>
    <definedName name="__5456_n">#REF!</definedName>
    <definedName name="__A70000">'[7]B-4'!#REF!</definedName>
    <definedName name="__A80000">'[7]B-4'!#REF!</definedName>
    <definedName name="__DAT1" localSheetId="3">#REF!</definedName>
    <definedName name="__DAT1">#REF!</definedName>
    <definedName name="__DAT10" localSheetId="3">#REF!</definedName>
    <definedName name="__DAT10">#REF!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END1" localSheetId="3">#REF!</definedName>
    <definedName name="__END1">#REF!</definedName>
    <definedName name="__END2" localSheetId="3">#REF!</definedName>
    <definedName name="__END2">#REF!</definedName>
    <definedName name="__END4" localSheetId="3">#REF!</definedName>
    <definedName name="__END4">#REF!</definedName>
    <definedName name="__END6">'[9]п 15'!#REF!</definedName>
    <definedName name="__END7" localSheetId="3">#REF!</definedName>
    <definedName name="__END7">#REF!</definedName>
    <definedName name="__IV65900" localSheetId="3">#REF!</definedName>
    <definedName name="__IV65900">#REF!</definedName>
    <definedName name="__IV66000" localSheetId="3">#REF!</definedName>
    <definedName name="__IV66000">#REF!</definedName>
    <definedName name="__IV69000" localSheetId="3">#REF!</definedName>
    <definedName name="__IV69000">#REF!</definedName>
    <definedName name="__IV70000" localSheetId="3">#REF!</definedName>
    <definedName name="__IV70000">#REF!</definedName>
    <definedName name="__JA1" localSheetId="3">#REF!</definedName>
    <definedName name="__JA1">#REF!</definedName>
    <definedName name="__KA1" localSheetId="3">#REF!</definedName>
    <definedName name="__KA1">#REF!</definedName>
    <definedName name="__LA1" localSheetId="3">#REF!</definedName>
    <definedName name="__LA1">#REF!</definedName>
    <definedName name="__lp280202" localSheetId="3">#REF!</definedName>
    <definedName name="__lp280202">#REF!</definedName>
    <definedName name="__MIF1" localSheetId="3">[10]Расчет_Ин!$H$8</definedName>
    <definedName name="__MIF1">[11]Расчет_Ин!$H$8</definedName>
    <definedName name="__MIF2">'[12]PIT&amp;PP(2)'!#REF!</definedName>
    <definedName name="__MIF3">'[12]PIT&amp;PP(2)'!#REF!</definedName>
    <definedName name="__RA1" localSheetId="3">#REF!</definedName>
    <definedName name="__RA1">#REF!</definedName>
    <definedName name="__sh1" localSheetId="3">'[5]I-Index'!#REF!</definedName>
    <definedName name="__sh1">'[6]I-Index'!#REF!</definedName>
    <definedName name="__spReport3__" localSheetId="3">[13]BS!#REF!</definedName>
    <definedName name="__spReport3__">[14]BS!#REF!</definedName>
    <definedName name="__sul1" localSheetId="3">#REF!</definedName>
    <definedName name="__sul1">#REF!</definedName>
    <definedName name="_11" localSheetId="3">#REF!</definedName>
    <definedName name="_11">#REF!</definedName>
    <definedName name="_123" localSheetId="3">#REF!</definedName>
    <definedName name="_123">#REF!</definedName>
    <definedName name="_123Graph_ACHART2" localSheetId="3" hidden="1">'[15]Prelim Cost'!$B$31:$L$31</definedName>
    <definedName name="_123Graph_ACHART2" hidden="1">'[16]Prelim Cost'!$B$31:$L$31</definedName>
    <definedName name="_124" localSheetId="3" hidden="1">'[15]Prelim Cost'!$B$31:$L$31</definedName>
    <definedName name="_124" hidden="1">'[16]Prelim Cost'!$B$31:$L$31</definedName>
    <definedName name="_23" localSheetId="3">#REF!</definedName>
    <definedName name="_23">#REF!</definedName>
    <definedName name="_234" localSheetId="3">#REF!</definedName>
    <definedName name="_234">#REF!</definedName>
    <definedName name="_4050_00" localSheetId="3">#REF!</definedName>
    <definedName name="_4050_00">#REF!</definedName>
    <definedName name="_4050_01" localSheetId="3">#REF!</definedName>
    <definedName name="_4050_01">#REF!</definedName>
    <definedName name="_4050_n" localSheetId="3">#REF!</definedName>
    <definedName name="_4050_n">#REF!</definedName>
    <definedName name="_4052_00" localSheetId="3">#REF!</definedName>
    <definedName name="_4052_00">#REF!</definedName>
    <definedName name="_4052_01" localSheetId="3">#REF!</definedName>
    <definedName name="_4052_01">#REF!</definedName>
    <definedName name="_4052_n" localSheetId="3">#REF!</definedName>
    <definedName name="_4052_n">#REF!</definedName>
    <definedName name="_4100_00" localSheetId="3">#REF!</definedName>
    <definedName name="_4100_00">#REF!</definedName>
    <definedName name="_4100_01" localSheetId="3">#REF!</definedName>
    <definedName name="_4100_01">#REF!</definedName>
    <definedName name="_4100_n" localSheetId="3">#REF!</definedName>
    <definedName name="_4100_n">#REF!</definedName>
    <definedName name="_4101_00" localSheetId="3">#REF!</definedName>
    <definedName name="_4101_00">#REF!</definedName>
    <definedName name="_4101_01" localSheetId="3">#REF!</definedName>
    <definedName name="_4101_01">#REF!</definedName>
    <definedName name="_4101_n" localSheetId="3">#REF!</definedName>
    <definedName name="_4101_n">#REF!</definedName>
    <definedName name="_4150_00" localSheetId="3">#REF!</definedName>
    <definedName name="_4150_00">#REF!</definedName>
    <definedName name="_4150_01" localSheetId="3">#REF!</definedName>
    <definedName name="_4150_01">#REF!</definedName>
    <definedName name="_4150_n" localSheetId="3">#REF!</definedName>
    <definedName name="_4150_n">#REF!</definedName>
    <definedName name="_4151_00" localSheetId="3">#REF!</definedName>
    <definedName name="_4151_00">#REF!</definedName>
    <definedName name="_4151_01" localSheetId="3">#REF!</definedName>
    <definedName name="_4151_01">#REF!</definedName>
    <definedName name="_4151_0333">'[17]A-20'!$E$149</definedName>
    <definedName name="_4151_n" localSheetId="3">#REF!</definedName>
    <definedName name="_4151_n">#REF!</definedName>
    <definedName name="_4152_00" localSheetId="3">#REF!</definedName>
    <definedName name="_4152_00">#REF!</definedName>
    <definedName name="_4152_01" localSheetId="3">#REF!</definedName>
    <definedName name="_4152_01">#REF!</definedName>
    <definedName name="_4152_n" localSheetId="3">#REF!</definedName>
    <definedName name="_4152_n">#REF!</definedName>
    <definedName name="_4155_00" localSheetId="3">#REF!</definedName>
    <definedName name="_4155_00">#REF!</definedName>
    <definedName name="_4155_01" localSheetId="3">#REF!</definedName>
    <definedName name="_4155_01">#REF!</definedName>
    <definedName name="_4155_n" localSheetId="3">#REF!</definedName>
    <definedName name="_4155_n">#REF!</definedName>
    <definedName name="_4250_00" localSheetId="3">#REF!</definedName>
    <definedName name="_4250_00">#REF!</definedName>
    <definedName name="_4250_01" localSheetId="3">#REF!</definedName>
    <definedName name="_4250_01">#REF!</definedName>
    <definedName name="_4250_n" localSheetId="3">#REF!</definedName>
    <definedName name="_4250_n">#REF!</definedName>
    <definedName name="_4252_00" localSheetId="3">#REF!</definedName>
    <definedName name="_4252_00">#REF!</definedName>
    <definedName name="_4252_01" localSheetId="3">#REF!</definedName>
    <definedName name="_4252_01">#REF!</definedName>
    <definedName name="_4252_n" localSheetId="3">#REF!</definedName>
    <definedName name="_4252_n">#REF!</definedName>
    <definedName name="_4253_00" localSheetId="3">#REF!</definedName>
    <definedName name="_4253_00">#REF!</definedName>
    <definedName name="_4253_01" localSheetId="3">#REF!</definedName>
    <definedName name="_4253_01">#REF!</definedName>
    <definedName name="_4253_n" localSheetId="3">#REF!</definedName>
    <definedName name="_4253_n">#REF!</definedName>
    <definedName name="_4300_n" localSheetId="3">#REF!</definedName>
    <definedName name="_4300_n">#REF!</definedName>
    <definedName name="_4302_00" localSheetId="3">#REF!</definedName>
    <definedName name="_4302_00">#REF!</definedName>
    <definedName name="_4302_01" localSheetId="3">#REF!</definedName>
    <definedName name="_4302_01">#REF!</definedName>
    <definedName name="_4302_n" localSheetId="3">#REF!</definedName>
    <definedName name="_4302_n">#REF!</definedName>
    <definedName name="_4400_n" localSheetId="3">#REF!</definedName>
    <definedName name="_4400_n">#REF!</definedName>
    <definedName name="_4401_00" localSheetId="3">#REF!</definedName>
    <definedName name="_4401_00">#REF!</definedName>
    <definedName name="_4401_01" localSheetId="3">#REF!</definedName>
    <definedName name="_4401_01">#REF!</definedName>
    <definedName name="_4401_n" localSheetId="3">#REF!</definedName>
    <definedName name="_4401_n">#REF!</definedName>
    <definedName name="_4405_00" localSheetId="3">#REF!</definedName>
    <definedName name="_4405_00">#REF!</definedName>
    <definedName name="_4405_01" localSheetId="3">#REF!</definedName>
    <definedName name="_4405_01">#REF!</definedName>
    <definedName name="_4405_n" localSheetId="3">#REF!</definedName>
    <definedName name="_4405_n">#REF!</definedName>
    <definedName name="_4411_00" localSheetId="3">#REF!</definedName>
    <definedName name="_4411_00">#REF!</definedName>
    <definedName name="_4411_01" localSheetId="3">#REF!</definedName>
    <definedName name="_4411_01">#REF!</definedName>
    <definedName name="_4411_n" localSheetId="3">#REF!</definedName>
    <definedName name="_4411_n">#REF!</definedName>
    <definedName name="_4414_00" localSheetId="3">#REF!</definedName>
    <definedName name="_4414_00">#REF!</definedName>
    <definedName name="_4414_01" localSheetId="3">#REF!</definedName>
    <definedName name="_4414_01">#REF!</definedName>
    <definedName name="_4414_n" localSheetId="3">#REF!</definedName>
    <definedName name="_4414_n">#REF!</definedName>
    <definedName name="_4417_00" localSheetId="3">#REF!</definedName>
    <definedName name="_4417_00">#REF!</definedName>
    <definedName name="_4417_01" localSheetId="3">#REF!</definedName>
    <definedName name="_4417_01">#REF!</definedName>
    <definedName name="_4417_n" localSheetId="3">#REF!</definedName>
    <definedName name="_4417_n">#REF!</definedName>
    <definedName name="_4420_00" localSheetId="3">#REF!</definedName>
    <definedName name="_4420_00">#REF!</definedName>
    <definedName name="_4420_01" localSheetId="3">#REF!</definedName>
    <definedName name="_4420_01">#REF!</definedName>
    <definedName name="_4420_n" localSheetId="3">#REF!</definedName>
    <definedName name="_4420_n">#REF!</definedName>
    <definedName name="_4424_00" localSheetId="3">#REF!</definedName>
    <definedName name="_4424_00">#REF!</definedName>
    <definedName name="_4424_01" localSheetId="3">#REF!</definedName>
    <definedName name="_4424_01">#REF!</definedName>
    <definedName name="_4424_n" localSheetId="3">#REF!</definedName>
    <definedName name="_4424_n">#REF!</definedName>
    <definedName name="_4449_00" localSheetId="3">#REF!</definedName>
    <definedName name="_4449_00">#REF!</definedName>
    <definedName name="_4449_01" localSheetId="3">#REF!</definedName>
    <definedName name="_4449_01">#REF!</definedName>
    <definedName name="_4449_n" localSheetId="3">#REF!</definedName>
    <definedName name="_4449_n">#REF!</definedName>
    <definedName name="_4450_00" localSheetId="3">#REF!</definedName>
    <definedName name="_4450_00">#REF!</definedName>
    <definedName name="_4450_01" localSheetId="3">#REF!</definedName>
    <definedName name="_4450_01">#REF!</definedName>
    <definedName name="_4450_n" localSheetId="3">#REF!</definedName>
    <definedName name="_4450_n">#REF!</definedName>
    <definedName name="_4490_n" localSheetId="3">#REF!</definedName>
    <definedName name="_4490_n">#REF!</definedName>
    <definedName name="_4491_00" localSheetId="3">#REF!</definedName>
    <definedName name="_4491_00">#REF!</definedName>
    <definedName name="_4491_01" localSheetId="3">#REF!</definedName>
    <definedName name="_4491_01">#REF!</definedName>
    <definedName name="_4491_n" localSheetId="3">#REF!</definedName>
    <definedName name="_4491_n">#REF!</definedName>
    <definedName name="_4500_n" localSheetId="3">#REF!</definedName>
    <definedName name="_4500_n">#REF!</definedName>
    <definedName name="_4510_00" localSheetId="3">#REF!</definedName>
    <definedName name="_4510_00">#REF!</definedName>
    <definedName name="_4510_01" localSheetId="3">#REF!</definedName>
    <definedName name="_4510_01">#REF!</definedName>
    <definedName name="_4510_n" localSheetId="3">#REF!</definedName>
    <definedName name="_4510_n">#REF!</definedName>
    <definedName name="_4530_00" localSheetId="3">#REF!</definedName>
    <definedName name="_4530_00">#REF!</definedName>
    <definedName name="_4530_01" localSheetId="3">#REF!</definedName>
    <definedName name="_4530_01">#REF!</definedName>
    <definedName name="_4530_n" localSheetId="3">#REF!</definedName>
    <definedName name="_4530_n">#REF!</definedName>
    <definedName name="_4600_n" localSheetId="3">#REF!</definedName>
    <definedName name="_4600_n">#REF!</definedName>
    <definedName name="_4601_00" localSheetId="3">#REF!</definedName>
    <definedName name="_4601_00">#REF!</definedName>
    <definedName name="_4601_01" localSheetId="3">#REF!</definedName>
    <definedName name="_4601_01">#REF!</definedName>
    <definedName name="_4601_n" localSheetId="3">#REF!</definedName>
    <definedName name="_4601_n">#REF!</definedName>
    <definedName name="_4603_00" localSheetId="3">#REF!</definedName>
    <definedName name="_4603_00">#REF!</definedName>
    <definedName name="_4603_01" localSheetId="3">#REF!</definedName>
    <definedName name="_4603_01">#REF!</definedName>
    <definedName name="_4603_n" localSheetId="3">#REF!</definedName>
    <definedName name="_4603_n">#REF!</definedName>
    <definedName name="_4604_00" localSheetId="3">#REF!</definedName>
    <definedName name="_4604_00">#REF!</definedName>
    <definedName name="_4604_01" localSheetId="3">#REF!</definedName>
    <definedName name="_4604_01">#REF!</definedName>
    <definedName name="_4604_n" localSheetId="3">#REF!</definedName>
    <definedName name="_4604_n">#REF!</definedName>
    <definedName name="_4606_00" localSheetId="3">#REF!</definedName>
    <definedName name="_4606_00">#REF!</definedName>
    <definedName name="_4606_01" localSheetId="3">#REF!</definedName>
    <definedName name="_4606_01">#REF!</definedName>
    <definedName name="_4606_n" localSheetId="3">#REF!</definedName>
    <definedName name="_4606_n">#REF!</definedName>
    <definedName name="_4607_00" localSheetId="3">#REF!</definedName>
    <definedName name="_4607_00">#REF!</definedName>
    <definedName name="_4607_01" localSheetId="3">#REF!</definedName>
    <definedName name="_4607_01">#REF!</definedName>
    <definedName name="_4607_n" localSheetId="3">#REF!</definedName>
    <definedName name="_4607_n">#REF!</definedName>
    <definedName name="_4608_00" localSheetId="3">#REF!</definedName>
    <definedName name="_4608_00">#REF!</definedName>
    <definedName name="_4608_01" localSheetId="3">#REF!</definedName>
    <definedName name="_4608_01">#REF!</definedName>
    <definedName name="_4608_n" localSheetId="3">#REF!</definedName>
    <definedName name="_4608_n">#REF!</definedName>
    <definedName name="_4700_n" localSheetId="3">#REF!</definedName>
    <definedName name="_4700_n">#REF!</definedName>
    <definedName name="_4703_00" localSheetId="3">#REF!</definedName>
    <definedName name="_4703_00">#REF!</definedName>
    <definedName name="_4703_01" localSheetId="3">#REF!</definedName>
    <definedName name="_4703_01">#REF!</definedName>
    <definedName name="_4703_n" localSheetId="3">#REF!</definedName>
    <definedName name="_4703_n">#REF!</definedName>
    <definedName name="_4706_00" localSheetId="3">#REF!</definedName>
    <definedName name="_4706_00">#REF!</definedName>
    <definedName name="_4706_01" localSheetId="3">#REF!</definedName>
    <definedName name="_4706_01">#REF!</definedName>
    <definedName name="_4706_n" localSheetId="3">#REF!</definedName>
    <definedName name="_4706_n">#REF!</definedName>
    <definedName name="_4800_n" localSheetId="3">#REF!</definedName>
    <definedName name="_4800_n">#REF!</definedName>
    <definedName name="_4801" localSheetId="3">#REF!</definedName>
    <definedName name="_4801">#REF!</definedName>
    <definedName name="_4801_00" localSheetId="3">#REF!</definedName>
    <definedName name="_4801_00">#REF!</definedName>
    <definedName name="_4801_01" localSheetId="3">#REF!</definedName>
    <definedName name="_4801_01">#REF!</definedName>
    <definedName name="_4801_n" localSheetId="3">#REF!</definedName>
    <definedName name="_4801_n">#REF!</definedName>
    <definedName name="_4802_00" localSheetId="3">#REF!</definedName>
    <definedName name="_4802_00">#REF!</definedName>
    <definedName name="_4802_01" localSheetId="3">#REF!</definedName>
    <definedName name="_4802_01">#REF!</definedName>
    <definedName name="_4802_n" localSheetId="3">#REF!</definedName>
    <definedName name="_4802_n">#REF!</definedName>
    <definedName name="_4850_00" localSheetId="3">#REF!</definedName>
    <definedName name="_4850_00">#REF!</definedName>
    <definedName name="_4850_01" localSheetId="3">#REF!</definedName>
    <definedName name="_4850_01">#REF!</definedName>
    <definedName name="_4850_n" localSheetId="3">#REF!</definedName>
    <definedName name="_4850_n">#REF!</definedName>
    <definedName name="_4852_00" localSheetId="3">#REF!</definedName>
    <definedName name="_4852_00">#REF!</definedName>
    <definedName name="_4852_01" localSheetId="3">#REF!</definedName>
    <definedName name="_4852_01">#REF!</definedName>
    <definedName name="_4852_n" localSheetId="3">#REF!</definedName>
    <definedName name="_4852_n">#REF!</definedName>
    <definedName name="_4853_00" localSheetId="3">#REF!</definedName>
    <definedName name="_4853_00">#REF!</definedName>
    <definedName name="_4853_01" localSheetId="3">#REF!</definedName>
    <definedName name="_4853_01">#REF!</definedName>
    <definedName name="_4853_n" localSheetId="3">#REF!</definedName>
    <definedName name="_4853_n">#REF!</definedName>
    <definedName name="_4900_00" localSheetId="3">#REF!</definedName>
    <definedName name="_4900_00">#REF!</definedName>
    <definedName name="_4900_01" localSheetId="3">#REF!</definedName>
    <definedName name="_4900_01">#REF!</definedName>
    <definedName name="_4900_n" localSheetId="3">#REF!</definedName>
    <definedName name="_4900_n">#REF!</definedName>
    <definedName name="_4902_00" localSheetId="3">#REF!</definedName>
    <definedName name="_4902_00">#REF!</definedName>
    <definedName name="_4920_00" localSheetId="3">#REF!</definedName>
    <definedName name="_4920_00">#REF!</definedName>
    <definedName name="_4920_01" localSheetId="3">#REF!</definedName>
    <definedName name="_4920_01">#REF!</definedName>
    <definedName name="_4920_n" localSheetId="3">#REF!</definedName>
    <definedName name="_4920_n">#REF!</definedName>
    <definedName name="_4921_00" localSheetId="3">#REF!</definedName>
    <definedName name="_4921_00">#REF!</definedName>
    <definedName name="_4921_01" localSheetId="3">#REF!</definedName>
    <definedName name="_4921_01">#REF!</definedName>
    <definedName name="_4921_n" localSheetId="3">#REF!</definedName>
    <definedName name="_4921_n">#REF!</definedName>
    <definedName name="_4922_00" localSheetId="3">#REF!</definedName>
    <definedName name="_4922_00">#REF!</definedName>
    <definedName name="_4922_01" localSheetId="3">#REF!</definedName>
    <definedName name="_4922_01">#REF!</definedName>
    <definedName name="_4922_n" localSheetId="3">#REF!</definedName>
    <definedName name="_4922_n">#REF!</definedName>
    <definedName name="_4940_00" localSheetId="3">#REF!</definedName>
    <definedName name="_4940_00">#REF!</definedName>
    <definedName name="_4940_01" localSheetId="3">#REF!</definedName>
    <definedName name="_4940_01">#REF!</definedName>
    <definedName name="_4940_n" localSheetId="3">#REF!</definedName>
    <definedName name="_4940_n">#REF!</definedName>
    <definedName name="_4942_00" localSheetId="3">#REF!</definedName>
    <definedName name="_4942_00">#REF!</definedName>
    <definedName name="_4942_01" localSheetId="3">#REF!</definedName>
    <definedName name="_4942_01">#REF!</definedName>
    <definedName name="_4942_n" localSheetId="3">#REF!</definedName>
    <definedName name="_4942_n">#REF!</definedName>
    <definedName name="_5000" localSheetId="3">#REF!</definedName>
    <definedName name="_5000">#REF!</definedName>
    <definedName name="_5000_00" localSheetId="3">#REF!</definedName>
    <definedName name="_5000_00">#REF!</definedName>
    <definedName name="_5000_01" localSheetId="3">#REF!</definedName>
    <definedName name="_5000_01">#REF!</definedName>
    <definedName name="_5000_n" localSheetId="3">#REF!</definedName>
    <definedName name="_5000_n">#REF!</definedName>
    <definedName name="_5023_00" localSheetId="3">#REF!</definedName>
    <definedName name="_5023_00">#REF!</definedName>
    <definedName name="_5023_01" localSheetId="3">#REF!</definedName>
    <definedName name="_5023_01">#REF!</definedName>
    <definedName name="_5023_n" localSheetId="3">#REF!</definedName>
    <definedName name="_5023_n">#REF!</definedName>
    <definedName name="_5054_00" localSheetId="3">#REF!</definedName>
    <definedName name="_5054_00">#REF!</definedName>
    <definedName name="_5054_01" localSheetId="3">#REF!</definedName>
    <definedName name="_5054_01">#REF!</definedName>
    <definedName name="_5054_n" localSheetId="3">#REF!</definedName>
    <definedName name="_5054_n">#REF!</definedName>
    <definedName name="_5113_00" localSheetId="3">#REF!</definedName>
    <definedName name="_5113_00">#REF!</definedName>
    <definedName name="_5113_01" localSheetId="3">#REF!</definedName>
    <definedName name="_5113_01">#REF!</definedName>
    <definedName name="_5113_n" localSheetId="3">#REF!</definedName>
    <definedName name="_5113_n">#REF!</definedName>
    <definedName name="_5120_00" localSheetId="3">#REF!</definedName>
    <definedName name="_5120_00">#REF!</definedName>
    <definedName name="_5120_01" localSheetId="3">#REF!</definedName>
    <definedName name="_5120_01">#REF!</definedName>
    <definedName name="_5120_n" localSheetId="3">#REF!</definedName>
    <definedName name="_5120_n">#REF!</definedName>
    <definedName name="_5120n" localSheetId="3">#REF!</definedName>
    <definedName name="_5120n">#REF!</definedName>
    <definedName name="_5123_00" localSheetId="3">#REF!</definedName>
    <definedName name="_5123_00">#REF!</definedName>
    <definedName name="_5123_01" localSheetId="3">#REF!</definedName>
    <definedName name="_5123_01">#REF!</definedName>
    <definedName name="_5123_n" localSheetId="3">#REF!</definedName>
    <definedName name="_5123_n">#REF!</definedName>
    <definedName name="_5124_00" localSheetId="3">#REF!</definedName>
    <definedName name="_5124_00">#REF!</definedName>
    <definedName name="_5124_01" localSheetId="3">#REF!</definedName>
    <definedName name="_5124_01">#REF!</definedName>
    <definedName name="_5124_n" localSheetId="3">#REF!</definedName>
    <definedName name="_5124_n">#REF!</definedName>
    <definedName name="_5200_00" localSheetId="3">#REF!</definedName>
    <definedName name="_5200_00">#REF!</definedName>
    <definedName name="_5200_01" localSheetId="3">#REF!</definedName>
    <definedName name="_5200_01">#REF!</definedName>
    <definedName name="_5200_n" localSheetId="3">#REF!</definedName>
    <definedName name="_5200_n">#REF!</definedName>
    <definedName name="_5203_00" localSheetId="3">#REF!</definedName>
    <definedName name="_5203_00">#REF!</definedName>
    <definedName name="_5203_01" localSheetId="3">#REF!</definedName>
    <definedName name="_5203_01">#REF!</definedName>
    <definedName name="_5203_n" localSheetId="3">#REF!</definedName>
    <definedName name="_5203_n">#REF!</definedName>
    <definedName name="_5211_00" localSheetId="3">#REF!</definedName>
    <definedName name="_5211_00">#REF!</definedName>
    <definedName name="_5211_01" localSheetId="3">#REF!</definedName>
    <definedName name="_5211_01">#REF!</definedName>
    <definedName name="_5211_n" localSheetId="3">#REF!</definedName>
    <definedName name="_5211_n">#REF!</definedName>
    <definedName name="_5215_00" localSheetId="3">#REF!</definedName>
    <definedName name="_5215_00">#REF!</definedName>
    <definedName name="_5215_01" localSheetId="3">#REF!</definedName>
    <definedName name="_5215_01">#REF!</definedName>
    <definedName name="_5215_n" localSheetId="3">#REF!</definedName>
    <definedName name="_5215_n">#REF!</definedName>
    <definedName name="_5217_00" localSheetId="3">#REF!</definedName>
    <definedName name="_5217_00">#REF!</definedName>
    <definedName name="_5217_01" localSheetId="3">#REF!</definedName>
    <definedName name="_5217_01">#REF!</definedName>
    <definedName name="_5217_n" localSheetId="3">#REF!</definedName>
    <definedName name="_5217_n">#REF!</definedName>
    <definedName name="_5221_00" localSheetId="3">#REF!</definedName>
    <definedName name="_5221_00">#REF!</definedName>
    <definedName name="_5221_01" localSheetId="3">#REF!</definedName>
    <definedName name="_5221_01">#REF!</definedName>
    <definedName name="_5221_n" localSheetId="3">#REF!</definedName>
    <definedName name="_5221_n">#REF!</definedName>
    <definedName name="_5223_00" localSheetId="3">#REF!</definedName>
    <definedName name="_5223_00">#REF!</definedName>
    <definedName name="_5223_01" localSheetId="3">#REF!</definedName>
    <definedName name="_5223_01">#REF!</definedName>
    <definedName name="_5223_n" localSheetId="3">#REF!</definedName>
    <definedName name="_5223_n">#REF!</definedName>
    <definedName name="_5229_00" localSheetId="3">#REF!</definedName>
    <definedName name="_5229_00">#REF!</definedName>
    <definedName name="_5229_01" localSheetId="3">#REF!</definedName>
    <definedName name="_5229_01">#REF!</definedName>
    <definedName name="_5229_n" localSheetId="3">#REF!</definedName>
    <definedName name="_5229_n">#REF!</definedName>
    <definedName name="_5302_00" localSheetId="3">#REF!</definedName>
    <definedName name="_5302_00">#REF!</definedName>
    <definedName name="_5302_01" localSheetId="3">#REF!</definedName>
    <definedName name="_5302_01">#REF!</definedName>
    <definedName name="_5302_n" localSheetId="3">#REF!</definedName>
    <definedName name="_5302_n">#REF!</definedName>
    <definedName name="_5400_00" localSheetId="3">#REF!</definedName>
    <definedName name="_5400_00">#REF!</definedName>
    <definedName name="_5400_01" localSheetId="3">#REF!</definedName>
    <definedName name="_5400_01">#REF!</definedName>
    <definedName name="_5400_n" localSheetId="3">#REF!</definedName>
    <definedName name="_5400_n">#REF!</definedName>
    <definedName name="_5402_00" localSheetId="3">#REF!</definedName>
    <definedName name="_5402_00">#REF!</definedName>
    <definedName name="_5402_01" localSheetId="3">#REF!</definedName>
    <definedName name="_5402_01">#REF!</definedName>
    <definedName name="_5402_n" localSheetId="3">#REF!</definedName>
    <definedName name="_5402_n">#REF!</definedName>
    <definedName name="_5450_00" localSheetId="3">#REF!</definedName>
    <definedName name="_5450_00">#REF!</definedName>
    <definedName name="_5450_01" localSheetId="3">#REF!</definedName>
    <definedName name="_5450_01">#REF!</definedName>
    <definedName name="_5450_n" localSheetId="3">#REF!</definedName>
    <definedName name="_5450_n">#REF!</definedName>
    <definedName name="_5451_00" localSheetId="3">#REF!</definedName>
    <definedName name="_5451_00">#REF!</definedName>
    <definedName name="_5451_01" localSheetId="3">#REF!</definedName>
    <definedName name="_5451_01">#REF!</definedName>
    <definedName name="_5451_n" localSheetId="3">#REF!</definedName>
    <definedName name="_5451_n">#REF!</definedName>
    <definedName name="_5452_00" localSheetId="3">#REF!</definedName>
    <definedName name="_5452_00">#REF!</definedName>
    <definedName name="_5452_01" localSheetId="3">#REF!</definedName>
    <definedName name="_5452_01">#REF!</definedName>
    <definedName name="_5452_n" localSheetId="3">#REF!</definedName>
    <definedName name="_5452_n">#REF!</definedName>
    <definedName name="_5455_00" localSheetId="3">#REF!</definedName>
    <definedName name="_5455_00">#REF!</definedName>
    <definedName name="_5455_01" localSheetId="3">#REF!</definedName>
    <definedName name="_5455_01">#REF!</definedName>
    <definedName name="_5455_n" localSheetId="3">#REF!</definedName>
    <definedName name="_5455_n">#REF!</definedName>
    <definedName name="_5456_00" localSheetId="3">#REF!</definedName>
    <definedName name="_5456_00">#REF!</definedName>
    <definedName name="_5456_01" localSheetId="3">#REF!</definedName>
    <definedName name="_5456_01">#REF!</definedName>
    <definedName name="_5456_n" localSheetId="3">#REF!</definedName>
    <definedName name="_5456_n">#REF!</definedName>
    <definedName name="_5458_00" localSheetId="3">#REF!</definedName>
    <definedName name="_5458_00">#REF!</definedName>
    <definedName name="_5458_01" localSheetId="3">#REF!</definedName>
    <definedName name="_5458_01">#REF!</definedName>
    <definedName name="_5458_n" localSheetId="3">#REF!</definedName>
    <definedName name="_5458_n">#REF!</definedName>
    <definedName name="_5459_00" localSheetId="3">#REF!</definedName>
    <definedName name="_5459_00">#REF!</definedName>
    <definedName name="_5459_01" localSheetId="3">#REF!</definedName>
    <definedName name="_5459_01">#REF!</definedName>
    <definedName name="_5459_n" localSheetId="3">#REF!</definedName>
    <definedName name="_5459_n">#REF!</definedName>
    <definedName name="_5500" localSheetId="3">#REF!</definedName>
    <definedName name="_5500">#REF!</definedName>
    <definedName name="_5500_00" localSheetId="3">#REF!</definedName>
    <definedName name="_5500_00">#REF!</definedName>
    <definedName name="_5500_01" localSheetId="3">#REF!</definedName>
    <definedName name="_5500_01">#REF!</definedName>
    <definedName name="_5510_00" localSheetId="3">#REF!</definedName>
    <definedName name="_5510_00">#REF!</definedName>
    <definedName name="_5510_01" localSheetId="3">#REF!</definedName>
    <definedName name="_5510_01">#REF!</definedName>
    <definedName name="_5510_n" localSheetId="3">#REF!</definedName>
    <definedName name="_5510_n">#REF!</definedName>
    <definedName name="_5530_00" localSheetId="3">#REF!</definedName>
    <definedName name="_5530_00">#REF!</definedName>
    <definedName name="_5530_01" localSheetId="3">#REF!</definedName>
    <definedName name="_5530_01">#REF!</definedName>
    <definedName name="_5530_n" localSheetId="3">#REF!</definedName>
    <definedName name="_5530_n">#REF!</definedName>
    <definedName name="_5600" localSheetId="3">#REF!</definedName>
    <definedName name="_5600">#REF!</definedName>
    <definedName name="_5600_00" localSheetId="3">#REF!</definedName>
    <definedName name="_5600_00">#REF!</definedName>
    <definedName name="_5600_01" localSheetId="3">#REF!</definedName>
    <definedName name="_5600_01">#REF!</definedName>
    <definedName name="_5600_n" localSheetId="3">#REF!</definedName>
    <definedName name="_5600_n">#REF!</definedName>
    <definedName name="_5601_00" localSheetId="3">#REF!</definedName>
    <definedName name="_5601_00">#REF!</definedName>
    <definedName name="_5601_01" localSheetId="3">#REF!</definedName>
    <definedName name="_5601_01">#REF!</definedName>
    <definedName name="_5601_n" localSheetId="3">#REF!</definedName>
    <definedName name="_5601_n">#REF!</definedName>
    <definedName name="_5602_00" localSheetId="3">#REF!</definedName>
    <definedName name="_5602_00">#REF!</definedName>
    <definedName name="_5602_01" localSheetId="3">#REF!</definedName>
    <definedName name="_5602_01">#REF!</definedName>
    <definedName name="_5602_n" localSheetId="3">#REF!</definedName>
    <definedName name="_5602_n">#REF!</definedName>
    <definedName name="_5603_00" localSheetId="3">#REF!</definedName>
    <definedName name="_5603_00">#REF!</definedName>
    <definedName name="_5603_01" localSheetId="3">#REF!</definedName>
    <definedName name="_5603_01">#REF!</definedName>
    <definedName name="_5603_n" localSheetId="3">#REF!</definedName>
    <definedName name="_5603_n">#REF!</definedName>
    <definedName name="_5604_00" localSheetId="3">#REF!</definedName>
    <definedName name="_5604_00">#REF!</definedName>
    <definedName name="_5604_01" localSheetId="3">#REF!</definedName>
    <definedName name="_5604_01">#REF!</definedName>
    <definedName name="_5604_n" localSheetId="3">#REF!</definedName>
    <definedName name="_5604_n">#REF!</definedName>
    <definedName name="_5607_00" localSheetId="3">#REF!</definedName>
    <definedName name="_5607_00">#REF!</definedName>
    <definedName name="_5607_01" localSheetId="3">#REF!</definedName>
    <definedName name="_5607_01">#REF!</definedName>
    <definedName name="_5607_n" localSheetId="3">#REF!</definedName>
    <definedName name="_5607_n">#REF!</definedName>
    <definedName name="_5608_00" localSheetId="3">#REF!</definedName>
    <definedName name="_5608_00">#REF!</definedName>
    <definedName name="_5608_01" localSheetId="3">#REF!</definedName>
    <definedName name="_5608_01">#REF!</definedName>
    <definedName name="_5608_n" localSheetId="3">#REF!</definedName>
    <definedName name="_5608_n">#REF!</definedName>
    <definedName name="_5700_00" localSheetId="3">#REF!</definedName>
    <definedName name="_5700_00">#REF!</definedName>
    <definedName name="_5700_01" localSheetId="3">#REF!</definedName>
    <definedName name="_5700_01">#REF!</definedName>
    <definedName name="_5700_n" localSheetId="3">#REF!</definedName>
    <definedName name="_5700_n">#REF!</definedName>
    <definedName name="_5703_00" localSheetId="3">#REF!</definedName>
    <definedName name="_5703_00">#REF!</definedName>
    <definedName name="_5703_01" localSheetId="3">#REF!</definedName>
    <definedName name="_5703_01">#REF!</definedName>
    <definedName name="_5703_n" localSheetId="3">#REF!</definedName>
    <definedName name="_5703_n">#REF!</definedName>
    <definedName name="_5706_00" localSheetId="3">#REF!</definedName>
    <definedName name="_5706_00">#REF!</definedName>
    <definedName name="_5706_01" localSheetId="3">#REF!</definedName>
    <definedName name="_5706_01">#REF!</definedName>
    <definedName name="_5706_n" localSheetId="3">#REF!</definedName>
    <definedName name="_5706_n">#REF!</definedName>
    <definedName name="_5720_00" localSheetId="3">#REF!</definedName>
    <definedName name="_5720_00">#REF!</definedName>
    <definedName name="_5720_01" localSheetId="3">#REF!</definedName>
    <definedName name="_5720_01">#REF!</definedName>
    <definedName name="_5720_n" localSheetId="3">#REF!</definedName>
    <definedName name="_5720_n">#REF!</definedName>
    <definedName name="_5721_00" localSheetId="3">#REF!</definedName>
    <definedName name="_5721_00">#REF!</definedName>
    <definedName name="_5721_01" localSheetId="3">#REF!</definedName>
    <definedName name="_5721_01">#REF!</definedName>
    <definedName name="_5721_n" localSheetId="3">#REF!</definedName>
    <definedName name="_5721_n">#REF!</definedName>
    <definedName name="_5722_00" localSheetId="3">#REF!</definedName>
    <definedName name="_5722_00">#REF!</definedName>
    <definedName name="_5722_01" localSheetId="3">#REF!</definedName>
    <definedName name="_5722_01">#REF!</definedName>
    <definedName name="_5722_n" localSheetId="3">#REF!</definedName>
    <definedName name="_5722_n">#REF!</definedName>
    <definedName name="_5723_00" localSheetId="3">#REF!</definedName>
    <definedName name="_5723_00">#REF!</definedName>
    <definedName name="_5723_01" localSheetId="3">#REF!</definedName>
    <definedName name="_5723_01">#REF!</definedName>
    <definedName name="_5723_n" localSheetId="3">#REF!</definedName>
    <definedName name="_5723_n">#REF!</definedName>
    <definedName name="_5724_00" localSheetId="3">#REF!</definedName>
    <definedName name="_5724_00">#REF!</definedName>
    <definedName name="_5724_01" localSheetId="3">#REF!</definedName>
    <definedName name="_5724_01">#REF!</definedName>
    <definedName name="_5724_n" localSheetId="3">#REF!</definedName>
    <definedName name="_5724_n">#REF!</definedName>
    <definedName name="_5725_00" localSheetId="3">#REF!</definedName>
    <definedName name="_5725_00">#REF!</definedName>
    <definedName name="_5725_01" localSheetId="3">#REF!</definedName>
    <definedName name="_5725_01">#REF!</definedName>
    <definedName name="_5725_n" localSheetId="3">#REF!</definedName>
    <definedName name="_5725_n">#REF!</definedName>
    <definedName name="_5726_00" localSheetId="3">#REF!</definedName>
    <definedName name="_5726_00">#REF!</definedName>
    <definedName name="_5726_01" localSheetId="3">#REF!</definedName>
    <definedName name="_5726_01">#REF!</definedName>
    <definedName name="_5726_n" localSheetId="3">#REF!</definedName>
    <definedName name="_5726_n">#REF!</definedName>
    <definedName name="_5727_00" localSheetId="3">#REF!</definedName>
    <definedName name="_5727_00">#REF!</definedName>
    <definedName name="_5727_01" localSheetId="3">#REF!</definedName>
    <definedName name="_5727_01">#REF!</definedName>
    <definedName name="_5727_n" localSheetId="3">#REF!</definedName>
    <definedName name="_5727_n">#REF!</definedName>
    <definedName name="_5728_00" localSheetId="3">#REF!</definedName>
    <definedName name="_5728_00">#REF!</definedName>
    <definedName name="_5728_01" localSheetId="3">#REF!</definedName>
    <definedName name="_5728_01">#REF!</definedName>
    <definedName name="_5728_n" localSheetId="3">#REF!</definedName>
    <definedName name="_5728_n">#REF!</definedName>
    <definedName name="_5729_00" localSheetId="3">#REF!</definedName>
    <definedName name="_5729_00">#REF!</definedName>
    <definedName name="_5729_01" localSheetId="3">#REF!</definedName>
    <definedName name="_5729_01">#REF!</definedName>
    <definedName name="_5729_n" localSheetId="3">#REF!</definedName>
    <definedName name="_5729_n">#REF!</definedName>
    <definedName name="_5740_00" localSheetId="3">#REF!</definedName>
    <definedName name="_5740_00">#REF!</definedName>
    <definedName name="_5740_01" localSheetId="3">#REF!</definedName>
    <definedName name="_5740_01">#REF!</definedName>
    <definedName name="_5740_n" localSheetId="3">#REF!</definedName>
    <definedName name="_5740_n">#REF!</definedName>
    <definedName name="_5741_00" localSheetId="3">#REF!</definedName>
    <definedName name="_5741_00">#REF!</definedName>
    <definedName name="_5741_01" localSheetId="3">#REF!</definedName>
    <definedName name="_5741_01">#REF!</definedName>
    <definedName name="_5741_n" localSheetId="3">#REF!</definedName>
    <definedName name="_5741_n">#REF!</definedName>
    <definedName name="_5742_00" localSheetId="3">#REF!</definedName>
    <definedName name="_5742_00">#REF!</definedName>
    <definedName name="_5742_01" localSheetId="3">#REF!</definedName>
    <definedName name="_5742_01">#REF!</definedName>
    <definedName name="_5742_n" localSheetId="3">#REF!</definedName>
    <definedName name="_5742_n">#REF!</definedName>
    <definedName name="_5743_00" localSheetId="3">#REF!</definedName>
    <definedName name="_5743_00">#REF!</definedName>
    <definedName name="_5743_01" localSheetId="3">#REF!</definedName>
    <definedName name="_5743_01">#REF!</definedName>
    <definedName name="_5743_n" localSheetId="3">#REF!</definedName>
    <definedName name="_5743_n">#REF!</definedName>
    <definedName name="_5744_00" localSheetId="3">#REF!</definedName>
    <definedName name="_5744_00">#REF!</definedName>
    <definedName name="_5744_01" localSheetId="3">#REF!</definedName>
    <definedName name="_5744_01">#REF!</definedName>
    <definedName name="_5744_n" localSheetId="3">#REF!</definedName>
    <definedName name="_5744_n">#REF!</definedName>
    <definedName name="_5745_00" localSheetId="3">#REF!</definedName>
    <definedName name="_5745_00">#REF!</definedName>
    <definedName name="_5745_01" localSheetId="3">#REF!</definedName>
    <definedName name="_5745_01">#REF!</definedName>
    <definedName name="_5745_n" localSheetId="3">#REF!</definedName>
    <definedName name="_5745_n">#REF!</definedName>
    <definedName name="_5746_00" localSheetId="3">#REF!</definedName>
    <definedName name="_5746_00">#REF!</definedName>
    <definedName name="_5746_01" localSheetId="3">#REF!</definedName>
    <definedName name="_5746_01">#REF!</definedName>
    <definedName name="_5746_n" localSheetId="3">#REF!</definedName>
    <definedName name="_5746_n">#REF!</definedName>
    <definedName name="_5747_00" localSheetId="3">#REF!</definedName>
    <definedName name="_5747_00">#REF!</definedName>
    <definedName name="_5747_01" localSheetId="3">#REF!</definedName>
    <definedName name="_5747_01">#REF!</definedName>
    <definedName name="_5747_n" localSheetId="3">#REF!</definedName>
    <definedName name="_5747_n">#REF!</definedName>
    <definedName name="_5748_00" localSheetId="3">#REF!</definedName>
    <definedName name="_5748_00">#REF!</definedName>
    <definedName name="_5748_01" localSheetId="3">#REF!</definedName>
    <definedName name="_5748_01">#REF!</definedName>
    <definedName name="_5748_n" localSheetId="3">#REF!</definedName>
    <definedName name="_5748_n">#REF!</definedName>
    <definedName name="_5760_00" localSheetId="3">#REF!</definedName>
    <definedName name="_5760_00">#REF!</definedName>
    <definedName name="_5760_01" localSheetId="3">#REF!</definedName>
    <definedName name="_5760_01">#REF!</definedName>
    <definedName name="_5760_n" localSheetId="3">#REF!</definedName>
    <definedName name="_5760_n">#REF!</definedName>
    <definedName name="_5761_00" localSheetId="3">#REF!</definedName>
    <definedName name="_5761_00">#REF!</definedName>
    <definedName name="_5761_01" localSheetId="3">#REF!</definedName>
    <definedName name="_5761_01">#REF!</definedName>
    <definedName name="_5761_n" localSheetId="3">#REF!</definedName>
    <definedName name="_5761_n">#REF!</definedName>
    <definedName name="_5762_00" localSheetId="3">#REF!</definedName>
    <definedName name="_5762_00">#REF!</definedName>
    <definedName name="_5762_01" localSheetId="3">#REF!</definedName>
    <definedName name="_5762_01">#REF!</definedName>
    <definedName name="_5762_n" localSheetId="3">#REF!</definedName>
    <definedName name="_5762_n">#REF!</definedName>
    <definedName name="_5763_00" localSheetId="3">#REF!</definedName>
    <definedName name="_5763_00">#REF!</definedName>
    <definedName name="_5763_01" localSheetId="3">#REF!</definedName>
    <definedName name="_5763_01">#REF!</definedName>
    <definedName name="_5763_n" localSheetId="3">#REF!</definedName>
    <definedName name="_5763_n">#REF!</definedName>
    <definedName name="_5764_00" localSheetId="3">#REF!</definedName>
    <definedName name="_5764_00">#REF!</definedName>
    <definedName name="_5764_01" localSheetId="3">#REF!</definedName>
    <definedName name="_5764_01">#REF!</definedName>
    <definedName name="_5764_n" localSheetId="3">#REF!</definedName>
    <definedName name="_5764_n">#REF!</definedName>
    <definedName name="_5765_00" localSheetId="3">#REF!</definedName>
    <definedName name="_5765_00">#REF!</definedName>
    <definedName name="_5765_01" localSheetId="3">#REF!</definedName>
    <definedName name="_5765_01">#REF!</definedName>
    <definedName name="_5765_n" localSheetId="3">#REF!</definedName>
    <definedName name="_5765_n">#REF!</definedName>
    <definedName name="_5766_00" localSheetId="3">#REF!</definedName>
    <definedName name="_5766_00">#REF!</definedName>
    <definedName name="_5766_01" localSheetId="3">#REF!</definedName>
    <definedName name="_5766_01">#REF!</definedName>
    <definedName name="_5766_n" localSheetId="3">#REF!</definedName>
    <definedName name="_5766_n">#REF!</definedName>
    <definedName name="_5767_00" localSheetId="3">#REF!</definedName>
    <definedName name="_5767_00">#REF!</definedName>
    <definedName name="_5767_01" localSheetId="3">#REF!</definedName>
    <definedName name="_5767_01">#REF!</definedName>
    <definedName name="_5767_n" localSheetId="3">#REF!</definedName>
    <definedName name="_5767_n">#REF!</definedName>
    <definedName name="_5768_00" localSheetId="3">#REF!</definedName>
    <definedName name="_5768_00">#REF!</definedName>
    <definedName name="_5768_01" localSheetId="3">#REF!</definedName>
    <definedName name="_5768_01">#REF!</definedName>
    <definedName name="_5768_n" localSheetId="3">#REF!</definedName>
    <definedName name="_5768_n">#REF!</definedName>
    <definedName name="_5769_00" localSheetId="3">#REF!</definedName>
    <definedName name="_5769_00">#REF!</definedName>
    <definedName name="_5769_01" localSheetId="3">#REF!</definedName>
    <definedName name="_5769_01">#REF!</definedName>
    <definedName name="_5769_n" localSheetId="3">#REF!</definedName>
    <definedName name="_5769_n">#REF!</definedName>
    <definedName name="_5780_00" localSheetId="3">#REF!</definedName>
    <definedName name="_5780_00">#REF!</definedName>
    <definedName name="_5780_01" localSheetId="3">#REF!</definedName>
    <definedName name="_5780_01">#REF!</definedName>
    <definedName name="_5780_n" localSheetId="3">#REF!</definedName>
    <definedName name="_5780_n">#REF!</definedName>
    <definedName name="_5781_00" localSheetId="3">#REF!</definedName>
    <definedName name="_5781_00">#REF!</definedName>
    <definedName name="_5781_01" localSheetId="3">#REF!</definedName>
    <definedName name="_5781_01">#REF!</definedName>
    <definedName name="_5781_n" localSheetId="3">#REF!</definedName>
    <definedName name="_5781_n">#REF!</definedName>
    <definedName name="_5782_00" localSheetId="3">#REF!</definedName>
    <definedName name="_5782_00">#REF!</definedName>
    <definedName name="_5782_01" localSheetId="3">#REF!</definedName>
    <definedName name="_5782_01">#REF!</definedName>
    <definedName name="_5782_n" localSheetId="3">#REF!</definedName>
    <definedName name="_5782_n">#REF!</definedName>
    <definedName name="_5783_00" localSheetId="3">#REF!</definedName>
    <definedName name="_5783_00">#REF!</definedName>
    <definedName name="_5783_01" localSheetId="3">#REF!</definedName>
    <definedName name="_5783_01">#REF!</definedName>
    <definedName name="_5783_n" localSheetId="3">#REF!</definedName>
    <definedName name="_5783_n">#REF!</definedName>
    <definedName name="_5787_00" localSheetId="3">#REF!</definedName>
    <definedName name="_5787_00">#REF!</definedName>
    <definedName name="_5787_01" localSheetId="3">#REF!</definedName>
    <definedName name="_5787_01">#REF!</definedName>
    <definedName name="_5787_n" localSheetId="3">#REF!</definedName>
    <definedName name="_5787_n">#REF!</definedName>
    <definedName name="_5788_00" localSheetId="3">#REF!</definedName>
    <definedName name="_5788_00">#REF!</definedName>
    <definedName name="_5788_01" localSheetId="3">#REF!</definedName>
    <definedName name="_5788_01">#REF!</definedName>
    <definedName name="_5788_n" localSheetId="3">#REF!</definedName>
    <definedName name="_5788_n">#REF!</definedName>
    <definedName name="_5800_00" localSheetId="3">#REF!</definedName>
    <definedName name="_5800_00">#REF!</definedName>
    <definedName name="_5800_01" localSheetId="3">#REF!</definedName>
    <definedName name="_5800_01">#REF!</definedName>
    <definedName name="_5800_n" localSheetId="3">#REF!</definedName>
    <definedName name="_5800_n">#REF!</definedName>
    <definedName name="_5801_00" localSheetId="3">#REF!</definedName>
    <definedName name="_5801_00">#REF!</definedName>
    <definedName name="_5801_01" localSheetId="3">#REF!</definedName>
    <definedName name="_5801_01">#REF!</definedName>
    <definedName name="_5801_n" localSheetId="3">#REF!</definedName>
    <definedName name="_5801_n">#REF!</definedName>
    <definedName name="_5802_00" localSheetId="3">#REF!</definedName>
    <definedName name="_5802_00">#REF!</definedName>
    <definedName name="_5802_01" localSheetId="3">#REF!</definedName>
    <definedName name="_5802_01">#REF!</definedName>
    <definedName name="_5802_n" localSheetId="3">#REF!</definedName>
    <definedName name="_5802_n">#REF!</definedName>
    <definedName name="_5850_00" localSheetId="3">#REF!</definedName>
    <definedName name="_5850_00">#REF!</definedName>
    <definedName name="_5850_01" localSheetId="3">#REF!</definedName>
    <definedName name="_5850_01">#REF!</definedName>
    <definedName name="_5850_n" localSheetId="3">#REF!</definedName>
    <definedName name="_5850_n">#REF!</definedName>
    <definedName name="_5852_00" localSheetId="3">#REF!</definedName>
    <definedName name="_5852_00">#REF!</definedName>
    <definedName name="_5852_01" localSheetId="3">#REF!</definedName>
    <definedName name="_5852_01">#REF!</definedName>
    <definedName name="_5852_n" localSheetId="3">#REF!</definedName>
    <definedName name="_5852_n">#REF!</definedName>
    <definedName name="_5900_00" localSheetId="3">#REF!</definedName>
    <definedName name="_5900_00">#REF!</definedName>
    <definedName name="_5900_01" localSheetId="3">#REF!</definedName>
    <definedName name="_5900_01">#REF!</definedName>
    <definedName name="_5900_n" localSheetId="3">#REF!</definedName>
    <definedName name="_5900_n">#REF!</definedName>
    <definedName name="_5920_00" localSheetId="3">#REF!</definedName>
    <definedName name="_5920_00">#REF!</definedName>
    <definedName name="_5920_01" localSheetId="3">#REF!</definedName>
    <definedName name="_5920_01">#REF!</definedName>
    <definedName name="_5920_n" localSheetId="3">#REF!</definedName>
    <definedName name="_5920_n">#REF!</definedName>
    <definedName name="_5921_00" localSheetId="3">#REF!</definedName>
    <definedName name="_5921_00">#REF!</definedName>
    <definedName name="_5921_01" localSheetId="3">#REF!</definedName>
    <definedName name="_5921_01">#REF!</definedName>
    <definedName name="_5921_n" localSheetId="3">#REF!</definedName>
    <definedName name="_5921_n">#REF!</definedName>
    <definedName name="_5922_00" localSheetId="3">#REF!</definedName>
    <definedName name="_5922_00">#REF!</definedName>
    <definedName name="_5922_01" localSheetId="3">#REF!</definedName>
    <definedName name="_5922_01">#REF!</definedName>
    <definedName name="_5922_n" localSheetId="3">#REF!</definedName>
    <definedName name="_5922_n">#REF!</definedName>
    <definedName name="_5940_00" localSheetId="3">#REF!</definedName>
    <definedName name="_5940_00">#REF!</definedName>
    <definedName name="_5940_01" localSheetId="3">#REF!</definedName>
    <definedName name="_5940_01">#REF!</definedName>
    <definedName name="_5940_n" localSheetId="3">#REF!</definedName>
    <definedName name="_5940_n">#REF!</definedName>
    <definedName name="_5942_00" localSheetId="3">#REF!</definedName>
    <definedName name="_5942_00">#REF!</definedName>
    <definedName name="_5942_01" localSheetId="3">#REF!</definedName>
    <definedName name="_5942_01">#REF!</definedName>
    <definedName name="_5942_n" localSheetId="3">#REF!</definedName>
    <definedName name="_5942_n">#REF!</definedName>
    <definedName name="_5999_00" localSheetId="3">#REF!</definedName>
    <definedName name="_5999_00">#REF!</definedName>
    <definedName name="_5999_01" localSheetId="3">#REF!</definedName>
    <definedName name="_5999_01">#REF!</definedName>
    <definedName name="_5999_n" localSheetId="3">#REF!</definedName>
    <definedName name="_5999_n">#REF!</definedName>
    <definedName name="_a" localSheetId="3">#REF!</definedName>
    <definedName name="_a">#REF!</definedName>
    <definedName name="_a_" localSheetId="3">#REF!</definedName>
    <definedName name="_a_">#REF!</definedName>
    <definedName name="_A70000" localSheetId="3">'[7]B-4'!#REF!</definedName>
    <definedName name="_A70000">'[8]B-4'!#REF!</definedName>
    <definedName name="_A80000" localSheetId="3">'[7]B-4'!#REF!</definedName>
    <definedName name="_A80000">'[8]B-4'!#REF!</definedName>
    <definedName name="_b" localSheetId="3">#REF!</definedName>
    <definedName name="_b">#REF!</definedName>
    <definedName name="_b_" localSheetId="3">#REF!</definedName>
    <definedName name="_b_">#REF!</definedName>
    <definedName name="_DAT1" localSheetId="3">#REF!</definedName>
    <definedName name="_DAT1">#REF!</definedName>
    <definedName name="_DAT10" localSheetId="3">#REF!</definedName>
    <definedName name="_DAT10">#REF!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c" localSheetId="3">#REF!</definedName>
    <definedName name="_ddc">#REF!</definedName>
    <definedName name="_END1" localSheetId="3">#REF!</definedName>
    <definedName name="_END1">#REF!</definedName>
    <definedName name="_END2" localSheetId="3">#REF!</definedName>
    <definedName name="_END2">#REF!</definedName>
    <definedName name="_END4" localSheetId="3">#REF!</definedName>
    <definedName name="_END4">#REF!</definedName>
    <definedName name="_END6">'[9]п 15'!#REF!</definedName>
    <definedName name="_END7" localSheetId="3">#REF!</definedName>
    <definedName name="_END7">#REF!</definedName>
    <definedName name="_h" localSheetId="3">#REF!</definedName>
    <definedName name="_h">#REF!</definedName>
    <definedName name="_IV65900" localSheetId="3">#REF!</definedName>
    <definedName name="_IV65900">#REF!</definedName>
    <definedName name="_IV66000" localSheetId="3">#REF!</definedName>
    <definedName name="_IV66000">#REF!</definedName>
    <definedName name="_IV69000" localSheetId="3">#REF!</definedName>
    <definedName name="_IV69000">#REF!</definedName>
    <definedName name="_IV70000" localSheetId="3">#REF!</definedName>
    <definedName name="_IV70000">#REF!</definedName>
    <definedName name="_JA1" localSheetId="3">#REF!</definedName>
    <definedName name="_JA1">#REF!</definedName>
    <definedName name="_KA1" localSheetId="3">#REF!</definedName>
    <definedName name="_KA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LA1" localSheetId="3">#REF!</definedName>
    <definedName name="_LA1">#REF!</definedName>
    <definedName name="_lp280202" localSheetId="3">#REF!</definedName>
    <definedName name="_lp280202">#REF!</definedName>
    <definedName name="_MIF1" localSheetId="3">[10]Расчет_Ин!$H$8</definedName>
    <definedName name="_MIF1">[11]Расчет_Ин!$H$8</definedName>
    <definedName name="_MIF2">'[12]PIT&amp;PP(2)'!#REF!</definedName>
    <definedName name="_MIF3">'[12]PIT&amp;PP(2)'!#REF!</definedName>
    <definedName name="_RA1" localSheetId="3">#REF!</definedName>
    <definedName name="_RA1">#REF!</definedName>
    <definedName name="_sh1" localSheetId="3">'[18]I-Index'!#REF!</definedName>
    <definedName name="_sh1">'[19]I-Index'!#REF!</definedName>
    <definedName name="_Sort" localSheetId="2" hidden="1">#REF!</definedName>
    <definedName name="_Sort" localSheetId="3" hidden="1">#REF!</definedName>
    <definedName name="_Sort" hidden="1">#REF!</definedName>
    <definedName name="_sul1" localSheetId="3">#REF!</definedName>
    <definedName name="_sul1">#REF!</definedName>
    <definedName name="_tax" localSheetId="3">#REF!</definedName>
    <definedName name="_tax">#REF!</definedName>
    <definedName name="_tax_" localSheetId="3">#REF!</definedName>
    <definedName name="_tax_">#REF!</definedName>
    <definedName name="_xx_34_Dc" localSheetId="3">#REF!</definedName>
    <definedName name="_xx_34_Dc">#REF!</definedName>
    <definedName name="a" localSheetId="3" hidden="1">'[20]Prelim Cost'!$B$31:$L$31</definedName>
    <definedName name="a" hidden="1">'[21]Prelim Cost'!$B$31:$L$31</definedName>
    <definedName name="a_" localSheetId="3">#REF!</definedName>
    <definedName name="a_">#REF!</definedName>
    <definedName name="Account_Balance" localSheetId="3">#REF!</definedName>
    <definedName name="Account_Balance">#REF!</definedName>
    <definedName name="Actual">[22]DATA!ActualQry</definedName>
    <definedName name="ADSDF" localSheetId="3">ф.4!ADSDF</definedName>
    <definedName name="ADSDF">[0]!ADSDF</definedName>
    <definedName name="Alloc1_Fact_Rang1_1" localSheetId="3">#REF!</definedName>
    <definedName name="Alloc1_Fact_Rang1_1">#REF!</definedName>
    <definedName name="Alloc1_Fact_Rang1_2" localSheetId="3">#REF!</definedName>
    <definedName name="Alloc1_Fact_Rang1_2">#REF!</definedName>
    <definedName name="Alloc1_Fact_Rang1_3" localSheetId="3">#REF!</definedName>
    <definedName name="Alloc1_Fact_Rang1_3">#REF!</definedName>
    <definedName name="Alloc1_Fact_Rang1_4" localSheetId="3">#REF!</definedName>
    <definedName name="Alloc1_Fact_Rang1_4">#REF!</definedName>
    <definedName name="Alloc1_Fact_Rang1_5" localSheetId="3">#REF!</definedName>
    <definedName name="Alloc1_Fact_Rang1_5">#REF!</definedName>
    <definedName name="Alloc1_Fact_Rang1_6" localSheetId="3">#REF!</definedName>
    <definedName name="Alloc1_Fact_Rang1_6">#REF!</definedName>
    <definedName name="Alloc1_Fact_Rang1_7" localSheetId="3">#REF!</definedName>
    <definedName name="Alloc1_Fact_Rang1_7">#REF!</definedName>
    <definedName name="Alloc1_Fact_Rang1_8" localSheetId="3">#REF!</definedName>
    <definedName name="Alloc1_Fact_Rang1_8">#REF!</definedName>
    <definedName name="Alloc1_Fact_Rang2_2" localSheetId="3">#REF!</definedName>
    <definedName name="Alloc1_Fact_Rang2_2">#REF!</definedName>
    <definedName name="Alloc1_Fact_Rang2_3" localSheetId="3">#REF!</definedName>
    <definedName name="Alloc1_Fact_Rang2_3">#REF!</definedName>
    <definedName name="Alloc1_Fact_Rang2_4" localSheetId="3">#REF!</definedName>
    <definedName name="Alloc1_Fact_Rang2_4">#REF!</definedName>
    <definedName name="Alloc1_Fact_Rang2_5" localSheetId="3">#REF!</definedName>
    <definedName name="Alloc1_Fact_Rang2_5">#REF!</definedName>
    <definedName name="Alloc1_Fact_Rang2_6" localSheetId="3">#REF!</definedName>
    <definedName name="Alloc1_Fact_Rang2_6">#REF!</definedName>
    <definedName name="Alloc1_Fact_Rang2_7" localSheetId="3">#REF!</definedName>
    <definedName name="Alloc1_Fact_Rang2_7">#REF!</definedName>
    <definedName name="Alloc1_Fact_Rang2_8" localSheetId="3">#REF!</definedName>
    <definedName name="Alloc1_Fact_Rang2_8">#REF!</definedName>
    <definedName name="Alloc1_Fact_Rang3_3" localSheetId="3">#REF!</definedName>
    <definedName name="Alloc1_Fact_Rang3_3">#REF!</definedName>
    <definedName name="Alloc1_Fact_Rang3_4" localSheetId="3">#REF!</definedName>
    <definedName name="Alloc1_Fact_Rang3_4">#REF!</definedName>
    <definedName name="Alloc1_Fact_Rang3_5" localSheetId="3">#REF!</definedName>
    <definedName name="Alloc1_Fact_Rang3_5">#REF!</definedName>
    <definedName name="Alloc1_Fact_Rang3_6" localSheetId="3">#REF!</definedName>
    <definedName name="Alloc1_Fact_Rang3_6">#REF!</definedName>
    <definedName name="Alloc1_Fact_Rang3_7" localSheetId="3">#REF!</definedName>
    <definedName name="Alloc1_Fact_Rang3_7">#REF!</definedName>
    <definedName name="Alloc1_Fact_Rang3_8" localSheetId="3">#REF!</definedName>
    <definedName name="Alloc1_Fact_Rang3_8">#REF!</definedName>
    <definedName name="Alloc1_Fact_Rang4_4" localSheetId="3">#REF!</definedName>
    <definedName name="Alloc1_Fact_Rang4_4">#REF!</definedName>
    <definedName name="Alloc1_Fact_Rang4_5" localSheetId="3">#REF!</definedName>
    <definedName name="Alloc1_Fact_Rang4_5">#REF!</definedName>
    <definedName name="Alloc1_Fact_Rang4_6" localSheetId="3">#REF!</definedName>
    <definedName name="Alloc1_Fact_Rang4_6">#REF!</definedName>
    <definedName name="Alloc1_Fact_Rang4_7" localSheetId="3">#REF!</definedName>
    <definedName name="Alloc1_Fact_Rang4_7">#REF!</definedName>
    <definedName name="Alloc1_Fact_Rang4_8" localSheetId="3">#REF!</definedName>
    <definedName name="Alloc1_Fact_Rang4_8">#REF!</definedName>
    <definedName name="Alloc1_Fact_Rang5_5" localSheetId="3">#REF!</definedName>
    <definedName name="Alloc1_Fact_Rang5_5">#REF!</definedName>
    <definedName name="Alloc1_Fact_Rang5_6" localSheetId="3">#REF!</definedName>
    <definedName name="Alloc1_Fact_Rang5_6">#REF!</definedName>
    <definedName name="Alloc1_Fact_Rang5_7" localSheetId="3">#REF!</definedName>
    <definedName name="Alloc1_Fact_Rang5_7">#REF!</definedName>
    <definedName name="Alloc1_Fact_Rang5_8" localSheetId="3">#REF!</definedName>
    <definedName name="Alloc1_Fact_Rang5_8">#REF!</definedName>
    <definedName name="Alloc1_Fact_Rang6_6" localSheetId="3">#REF!</definedName>
    <definedName name="Alloc1_Fact_Rang6_6">#REF!</definedName>
    <definedName name="Alloc1_Fact_Rang6_7" localSheetId="3">#REF!</definedName>
    <definedName name="Alloc1_Fact_Rang6_7">#REF!</definedName>
    <definedName name="Alloc1_Fact_Rang6_8" localSheetId="3">#REF!</definedName>
    <definedName name="Alloc1_Fact_Rang6_8">#REF!</definedName>
    <definedName name="Alloc1_Fact_Rang7_7" localSheetId="3">#REF!</definedName>
    <definedName name="Alloc1_Fact_Rang7_7">#REF!</definedName>
    <definedName name="Alloc1_Fact_Rang7_8" localSheetId="3">#REF!</definedName>
    <definedName name="Alloc1_Fact_Rang7_8">#REF!</definedName>
    <definedName name="Alloc1_Fact_Rang8_8" localSheetId="3">#REF!</definedName>
    <definedName name="Alloc1_Fact_Rang8_8">#REF!</definedName>
    <definedName name="Alloc2_Fact_Rang1_1" localSheetId="3">#REF!</definedName>
    <definedName name="Alloc2_Fact_Rang1_1">#REF!</definedName>
    <definedName name="Alloc2_Fact_Rang1_2" localSheetId="3">#REF!</definedName>
    <definedName name="Alloc2_Fact_Rang1_2">#REF!</definedName>
    <definedName name="Alloc2_Fact_Rang1_3" localSheetId="3">#REF!</definedName>
    <definedName name="Alloc2_Fact_Rang1_3">#REF!</definedName>
    <definedName name="Alloc2_Fact_Rang1_4" localSheetId="3">#REF!</definedName>
    <definedName name="Alloc2_Fact_Rang1_4">#REF!</definedName>
    <definedName name="Alloc2_Fact_Rang1_5" localSheetId="3">#REF!</definedName>
    <definedName name="Alloc2_Fact_Rang1_5">#REF!</definedName>
    <definedName name="Alloc2_Fact_Rang1_6" localSheetId="3">#REF!</definedName>
    <definedName name="Alloc2_Fact_Rang1_6">#REF!</definedName>
    <definedName name="Alloc2_Fact_Rang1_7" localSheetId="3">#REF!</definedName>
    <definedName name="Alloc2_Fact_Rang1_7">#REF!</definedName>
    <definedName name="Alloc2_Fact_Rang1_8" localSheetId="3">#REF!</definedName>
    <definedName name="Alloc2_Fact_Rang1_8">#REF!</definedName>
    <definedName name="Alloc2_Fact_Rang2_2" localSheetId="3">#REF!</definedName>
    <definedName name="Alloc2_Fact_Rang2_2">#REF!</definedName>
    <definedName name="Alloc2_Fact_Rang2_3" localSheetId="3">#REF!</definedName>
    <definedName name="Alloc2_Fact_Rang2_3">#REF!</definedName>
    <definedName name="Alloc2_Fact_Rang2_4" localSheetId="3">#REF!</definedName>
    <definedName name="Alloc2_Fact_Rang2_4">#REF!</definedName>
    <definedName name="Alloc2_Fact_Rang2_5" localSheetId="3">#REF!</definedName>
    <definedName name="Alloc2_Fact_Rang2_5">#REF!</definedName>
    <definedName name="Alloc2_Fact_Rang2_6" localSheetId="3">#REF!</definedName>
    <definedName name="Alloc2_Fact_Rang2_6">#REF!</definedName>
    <definedName name="Alloc2_Fact_Rang2_7" localSheetId="3">#REF!</definedName>
    <definedName name="Alloc2_Fact_Rang2_7">#REF!</definedName>
    <definedName name="Alloc2_Fact_Rang2_8" localSheetId="3">#REF!</definedName>
    <definedName name="Alloc2_Fact_Rang2_8">#REF!</definedName>
    <definedName name="Alloc2_Fact_Rang3_3" localSheetId="3">#REF!</definedName>
    <definedName name="Alloc2_Fact_Rang3_3">#REF!</definedName>
    <definedName name="Alloc2_Fact_Rang3_4" localSheetId="3">#REF!</definedName>
    <definedName name="Alloc2_Fact_Rang3_4">#REF!</definedName>
    <definedName name="Alloc2_Fact_Rang3_5" localSheetId="3">#REF!</definedName>
    <definedName name="Alloc2_Fact_Rang3_5">#REF!</definedName>
    <definedName name="Alloc2_Fact_Rang3_6" localSheetId="3">#REF!</definedName>
    <definedName name="Alloc2_Fact_Rang3_6">#REF!</definedName>
    <definedName name="Alloc2_Fact_Rang3_7" localSheetId="3">#REF!</definedName>
    <definedName name="Alloc2_Fact_Rang3_7">#REF!</definedName>
    <definedName name="Alloc2_Fact_Rang3_8" localSheetId="3">#REF!</definedName>
    <definedName name="Alloc2_Fact_Rang3_8">#REF!</definedName>
    <definedName name="Alloc2_Fact_Rang4_4" localSheetId="3">#REF!</definedName>
    <definedName name="Alloc2_Fact_Rang4_4">#REF!</definedName>
    <definedName name="Alloc2_Fact_Rang4_5" localSheetId="3">#REF!</definedName>
    <definedName name="Alloc2_Fact_Rang4_5">#REF!</definedName>
    <definedName name="Alloc2_Fact_Rang4_6" localSheetId="3">#REF!</definedName>
    <definedName name="Alloc2_Fact_Rang4_6">#REF!</definedName>
    <definedName name="Alloc2_Fact_Rang4_7" localSheetId="3">#REF!</definedName>
    <definedName name="Alloc2_Fact_Rang4_7">#REF!</definedName>
    <definedName name="Alloc2_Fact_Rang4_8" localSheetId="3">#REF!</definedName>
    <definedName name="Alloc2_Fact_Rang4_8">#REF!</definedName>
    <definedName name="Alloc2_Fact_Rang5_5" localSheetId="3">#REF!</definedName>
    <definedName name="Alloc2_Fact_Rang5_5">#REF!</definedName>
    <definedName name="Alloc2_Fact_Rang5_6" localSheetId="3">#REF!</definedName>
    <definedName name="Alloc2_Fact_Rang5_6">#REF!</definedName>
    <definedName name="Alloc2_Fact_Rang5_7" localSheetId="3">#REF!</definedName>
    <definedName name="Alloc2_Fact_Rang5_7">#REF!</definedName>
    <definedName name="Alloc2_Fact_Rang5_8" localSheetId="3">#REF!</definedName>
    <definedName name="Alloc2_Fact_Rang5_8">#REF!</definedName>
    <definedName name="Alloc2_Fact_Rang6_6" localSheetId="3">#REF!</definedName>
    <definedName name="Alloc2_Fact_Rang6_6">#REF!</definedName>
    <definedName name="Alloc2_Fact_Rang6_7" localSheetId="3">#REF!</definedName>
    <definedName name="Alloc2_Fact_Rang6_7">#REF!</definedName>
    <definedName name="Alloc2_Fact_Rang6_8" localSheetId="3">#REF!</definedName>
    <definedName name="Alloc2_Fact_Rang6_8">#REF!</definedName>
    <definedName name="Alloc2_Fact_Rang7_7" localSheetId="3">#REF!</definedName>
    <definedName name="Alloc2_Fact_Rang7_7">#REF!</definedName>
    <definedName name="Alloc2_Fact_Rang7_8" localSheetId="3">#REF!</definedName>
    <definedName name="Alloc2_Fact_Rang7_8">#REF!</definedName>
    <definedName name="Alloc2_Fact_Rang8_8" localSheetId="3">#REF!</definedName>
    <definedName name="Alloc2_Fact_Rang8_8">#REF!</definedName>
    <definedName name="ANLAGE_III">[23]Anlagevermögen!$A$1:$Z$29</definedName>
    <definedName name="ARA_Threshold">'[24]Bal Sheet'!#REF!</definedName>
    <definedName name="ARP_Threshold">'[24]Bal Sheet'!#REF!</definedName>
    <definedName name="AS2DocOpenMode" hidden="1">"AS2DocumentEdit"</definedName>
    <definedName name="AS2HasNoAutoHeaderFooter">"OFF"</definedName>
    <definedName name="AS2NamedRange" hidden="1">15</definedName>
    <definedName name="AS2ReportLS" hidden="1">1</definedName>
    <definedName name="AS2StaticLS" hidden="1">[25]Securities!A1</definedName>
    <definedName name="AS2SyncStepLS" hidden="1">0</definedName>
    <definedName name="AS2TickmarkLS" localSheetId="2" hidden="1">#REF!</definedName>
    <definedName name="AS2TickmarkLS" localSheetId="3" hidden="1">#REF!</definedName>
    <definedName name="AS2TickmarkLS" hidden="1">#REF!</definedName>
    <definedName name="AS2VersionLS" hidden="1">300</definedName>
    <definedName name="asdf" localSheetId="3">#REF!</definedName>
    <definedName name="asdf">#REF!</definedName>
    <definedName name="asfasf" localSheetId="3">#REF!</definedName>
    <definedName name="asfasf">#REF!</definedName>
    <definedName name="AuditDate">[26]SMSTemp!$B$4</definedName>
    <definedName name="B" localSheetId="3">#REF!</definedName>
    <definedName name="B">#REF!</definedName>
    <definedName name="b_" localSheetId="3">#REF!</definedName>
    <definedName name="b_">#REF!</definedName>
    <definedName name="BALSHT" localSheetId="3">#REF!</definedName>
    <definedName name="BALSHT">#REF!</definedName>
    <definedName name="basic_level">'[27]Threshold Table'!$A$6:$C$11</definedName>
    <definedName name="bcm" localSheetId="3">'[20]CamKum Prod'!$H$11</definedName>
    <definedName name="bcm">'[21]CamKum Prod'!$H$11</definedName>
    <definedName name="Bd_" localSheetId="3">#REF!</definedName>
    <definedName name="Bd_">#REF!</definedName>
    <definedName name="BG_Del" hidden="1">15</definedName>
    <definedName name="BG_Ins" hidden="1">4</definedName>
    <definedName name="BG_Mod" hidden="1">6</definedName>
    <definedName name="BILAN">[28]!BILAN</definedName>
    <definedName name="bolag">[29]Tabeller!$B$25</definedName>
    <definedName name="bomb" localSheetId="3">'[30]O-20'!#REF!</definedName>
    <definedName name="bomb">'[31]O-20'!#REF!</definedName>
    <definedName name="CARLSB_IC" localSheetId="3">#REF!</definedName>
    <definedName name="CARLSB_IC">#REF!</definedName>
    <definedName name="CASH" localSheetId="3">#REF!</definedName>
    <definedName name="CASH">#REF!</definedName>
    <definedName name="CASHCVNMAY" localSheetId="3">'[32]Cash CCI Detail'!$G$28+'[32]Cash CCI Detail'!$K$107</definedName>
    <definedName name="CASHCVNMAY">'[33]Cash CCI Detail'!$G$28+'[33]Cash CCI Detail'!$K$107</definedName>
    <definedName name="Cashflow2">[34]База!$A$1:$T$65536</definedName>
    <definedName name="ccoppy" localSheetId="3">ф.4!ccoppy</definedName>
    <definedName name="ccoppy">[0]!ccoppy</definedName>
    <definedName name="cellIsStratified">'[35]J-55'!$B$39</definedName>
    <definedName name="cellProjectedMisstatementWarning">'[35]J-55'!$A$141</definedName>
    <definedName name="cellSampleSize">'[35]J-55'!$B$62</definedName>
    <definedName name="cellSampleSizeWarning">'[35]J-55'!$A$140</definedName>
    <definedName name="cellSSF">'[35]J-55'!$B$44</definedName>
    <definedName name="cf" localSheetId="3">#REF!</definedName>
    <definedName name="cf">#REF!</definedName>
    <definedName name="cf_03" localSheetId="3">#REF!</definedName>
    <definedName name="cf_03">#REF!</definedName>
    <definedName name="CF_2003" localSheetId="3">#REF!</definedName>
    <definedName name="CF_2003">#REF!</definedName>
    <definedName name="CF_AccruedExpenses" localSheetId="3">#REF!</definedName>
    <definedName name="CF_AccruedExpenses">#REF!</definedName>
    <definedName name="CF_Cash" localSheetId="3">#REF!</definedName>
    <definedName name="CF_Cash">#REF!</definedName>
    <definedName name="CF_CurrentLTDebit" localSheetId="3">#REF!</definedName>
    <definedName name="CF_CurrentLTDebit">#REF!</definedName>
    <definedName name="CF_DeferredTax" localSheetId="3">#REF!</definedName>
    <definedName name="CF_DeferredTax">#REF!</definedName>
    <definedName name="CF_Dividends" localSheetId="3">#REF!</definedName>
    <definedName name="CF_Dividends">#REF!</definedName>
    <definedName name="CF_Intangibles" localSheetId="3">#REF!</definedName>
    <definedName name="CF_Intangibles">#REF!</definedName>
    <definedName name="CF_Inventories" localSheetId="3">#REF!</definedName>
    <definedName name="CF_Inventories">#REF!</definedName>
    <definedName name="CF_Investments" localSheetId="3">#REF!</definedName>
    <definedName name="CF_Investments">#REF!</definedName>
    <definedName name="CF_LTDebt" localSheetId="3">#REF!</definedName>
    <definedName name="CF_LTDebt">#REF!</definedName>
    <definedName name="CF_NetIncome" localSheetId="3">#REF!</definedName>
    <definedName name="CF_NetIncome">#REF!</definedName>
    <definedName name="CF_Payables" localSheetId="3">#REF!</definedName>
    <definedName name="CF_Payables">#REF!</definedName>
    <definedName name="CF_PrepaidExpenses" localSheetId="3">#REF!</definedName>
    <definedName name="CF_PrepaidExpenses">#REF!</definedName>
    <definedName name="CF_Property" localSheetId="3">#REF!</definedName>
    <definedName name="CF_Property">#REF!</definedName>
    <definedName name="CF_Receivables" localSheetId="3">#REF!</definedName>
    <definedName name="CF_Receivables">#REF!</definedName>
    <definedName name="CF_Shares" localSheetId="3">#REF!</definedName>
    <definedName name="CF_Shares">#REF!</definedName>
    <definedName name="CF_Taxation" localSheetId="3">#REF!</definedName>
    <definedName name="CF_Taxation">#REF!</definedName>
    <definedName name="CFSTATEMENT" localSheetId="3">#REF!</definedName>
    <definedName name="CFSTATEMENT">#REF!</definedName>
    <definedName name="CHF">91.92</definedName>
    <definedName name="cig">[36]Anlagevermögen!$A$1:$Z$29</definedName>
    <definedName name="ClientName">[26]SMSTemp!$B$3</definedName>
    <definedName name="COA" localSheetId="3">#REF!</definedName>
    <definedName name="COA">#REF!</definedName>
    <definedName name="Code" localSheetId="3">#REF!</definedName>
    <definedName name="Code">#REF!</definedName>
    <definedName name="Code_rang1_1" localSheetId="3">#REF!</definedName>
    <definedName name="Code_rang1_1">#REF!</definedName>
    <definedName name="Code_rang1_2" localSheetId="3">#REF!</definedName>
    <definedName name="Code_rang1_2">#REF!</definedName>
    <definedName name="Code_rang1_3" localSheetId="3">#REF!</definedName>
    <definedName name="Code_rang1_3">#REF!</definedName>
    <definedName name="Code_rang1_4" localSheetId="3">#REF!</definedName>
    <definedName name="Code_rang1_4">#REF!</definedName>
    <definedName name="Code_rang1_5" localSheetId="3">#REF!</definedName>
    <definedName name="Code_rang1_5">#REF!</definedName>
    <definedName name="Code_rang1_6" localSheetId="3">#REF!</definedName>
    <definedName name="Code_rang1_6">#REF!</definedName>
    <definedName name="Code_rang1_7" localSheetId="3">#REF!</definedName>
    <definedName name="Code_rang1_7">#REF!</definedName>
    <definedName name="Code_rang1_8" localSheetId="3">#REF!</definedName>
    <definedName name="Code_rang1_8">#REF!</definedName>
    <definedName name="Code_rang2_2" localSheetId="3">#REF!</definedName>
    <definedName name="Code_rang2_2">#REF!</definedName>
    <definedName name="Code_rang2_3" localSheetId="3">#REF!</definedName>
    <definedName name="Code_rang2_3">#REF!</definedName>
    <definedName name="Code_rang2_4" localSheetId="3">#REF!</definedName>
    <definedName name="Code_rang2_4">#REF!</definedName>
    <definedName name="Code_rang2_5" localSheetId="3">#REF!</definedName>
    <definedName name="Code_rang2_5">#REF!</definedName>
    <definedName name="Code_rang2_6" localSheetId="3">#REF!</definedName>
    <definedName name="Code_rang2_6">#REF!</definedName>
    <definedName name="Code_rang2_7" localSheetId="3">#REF!</definedName>
    <definedName name="Code_rang2_7">#REF!</definedName>
    <definedName name="Code_rang2_8" localSheetId="3">#REF!</definedName>
    <definedName name="Code_rang2_8">#REF!</definedName>
    <definedName name="Code_rang3_3" localSheetId="3">#REF!</definedName>
    <definedName name="Code_rang3_3">#REF!</definedName>
    <definedName name="Code_rang3_4" localSheetId="3">#REF!</definedName>
    <definedName name="Code_rang3_4">#REF!</definedName>
    <definedName name="Code_rang3_5" localSheetId="3">#REF!</definedName>
    <definedName name="Code_rang3_5">#REF!</definedName>
    <definedName name="Code_rang3_6" localSheetId="3">#REF!</definedName>
    <definedName name="Code_rang3_6">#REF!</definedName>
    <definedName name="Code_rang3_7" localSheetId="3">#REF!</definedName>
    <definedName name="Code_rang3_7">#REF!</definedName>
    <definedName name="Code_rang3_8" localSheetId="3">#REF!</definedName>
    <definedName name="Code_rang3_8">#REF!</definedName>
    <definedName name="Code_rang4_4" localSheetId="3">#REF!</definedName>
    <definedName name="Code_rang4_4">#REF!</definedName>
    <definedName name="Code_rang4_5" localSheetId="3">#REF!</definedName>
    <definedName name="Code_rang4_5">#REF!</definedName>
    <definedName name="Code_rang4_6" localSheetId="3">#REF!</definedName>
    <definedName name="Code_rang4_6">#REF!</definedName>
    <definedName name="Code_rang4_7" localSheetId="3">#REF!</definedName>
    <definedName name="Code_rang4_7">#REF!</definedName>
    <definedName name="Code_rang4_8" localSheetId="3">#REF!</definedName>
    <definedName name="Code_rang4_8">#REF!</definedName>
    <definedName name="Code_rang5_5" localSheetId="3">#REF!</definedName>
    <definedName name="Code_rang5_5">#REF!</definedName>
    <definedName name="Code_rang5_6" localSheetId="3">#REF!</definedName>
    <definedName name="Code_rang5_6">#REF!</definedName>
    <definedName name="Code_rang5_7" localSheetId="3">#REF!</definedName>
    <definedName name="Code_rang5_7">#REF!</definedName>
    <definedName name="Code_rang5_8" localSheetId="3">#REF!</definedName>
    <definedName name="Code_rang5_8">#REF!</definedName>
    <definedName name="Code_rang6_6" localSheetId="3">#REF!</definedName>
    <definedName name="Code_rang6_6">#REF!</definedName>
    <definedName name="Code_rang6_7" localSheetId="3">#REF!</definedName>
    <definedName name="Code_rang6_7">#REF!</definedName>
    <definedName name="Code_rang6_8" localSheetId="3">#REF!</definedName>
    <definedName name="Code_rang6_8">#REF!</definedName>
    <definedName name="Code_rang7_7" localSheetId="3">#REF!</definedName>
    <definedName name="Code_rang7_7">#REF!</definedName>
    <definedName name="Code_rang7_8" localSheetId="3">#REF!</definedName>
    <definedName name="Code_rang7_8">#REF!</definedName>
    <definedName name="Code_rang8_8" localSheetId="3">#REF!</definedName>
    <definedName name="Code_rang8_8">#REF!</definedName>
    <definedName name="COGS">[37]IS!#REF!</definedName>
    <definedName name="conect_name" localSheetId="3">#REF!</definedName>
    <definedName name="conect_name">#REF!</definedName>
    <definedName name="connect_name" localSheetId="3">#REF!</definedName>
    <definedName name="connect_name">#REF!</definedName>
    <definedName name="copy" localSheetId="3">ф.4!copy</definedName>
    <definedName name="copy">[0]!copy</definedName>
    <definedName name="copy1" localSheetId="3">ф.4!copy1</definedName>
    <definedName name="copy1">[0]!copy1</definedName>
    <definedName name="copy1234" localSheetId="3">ф.4!copy1234</definedName>
    <definedName name="copy1234">[0]!copy1234</definedName>
    <definedName name="cost" localSheetId="3">#REF!</definedName>
    <definedName name="cost">#REF!</definedName>
    <definedName name="count" localSheetId="3">'[38]G-40'!$B$26:$B$31</definedName>
    <definedName name="count">'[39]G-40'!$B$26:$B$31</definedName>
    <definedName name="country" localSheetId="3">[40]misc!$B$1</definedName>
    <definedName name="country">[41]misc!$B$1</definedName>
    <definedName name="Coupon_rate" localSheetId="3">#REF!</definedName>
    <definedName name="Coupon_rate">#REF!</definedName>
    <definedName name="Coupon_rate_IBRD_05_2" localSheetId="3">#REF!</definedName>
    <definedName name="Coupon_rate_IBRD_05_2">#REF!</definedName>
    <definedName name="cr_f700_________________" localSheetId="3">#REF!</definedName>
    <definedName name="cr_f700_________________">#REF!</definedName>
    <definedName name="crkf" localSheetId="2" hidden="1">{#N/A,#N/A,FALSE,"Aging Summary";#N/A,#N/A,FALSE,"Ratio Analysis";#N/A,#N/A,FALSE,"Test 120 Day Accts";#N/A,#N/A,FALSE,"Tickmarks"}</definedName>
    <definedName name="crkf" localSheetId="3" hidden="1">{#N/A,#N/A,FALSE,"Aging Summary";#N/A,#N/A,FALSE,"Ratio Analysis";#N/A,#N/A,FALSE,"Test 120 Day Accts";#N/A,#N/A,FALSE,"Tickmarks"}</definedName>
    <definedName name="crkf" hidden="1">{#N/A,#N/A,FALSE,"Aging Summary";#N/A,#N/A,FALSE,"Ratio Analysis";#N/A,#N/A,FALSE,"Test 120 Day Accts";#N/A,#N/A,FALSE,"Tickmarks"}</definedName>
    <definedName name="curIntCo">[42]ДДС!$E$4</definedName>
    <definedName name="currency">[43]Tabeller!$K$15</definedName>
    <definedName name="Current" localSheetId="3">#REF!</definedName>
    <definedName name="Current">#REF!</definedName>
    <definedName name="CY_Accounts_Receivable" localSheetId="3">#REF!</definedName>
    <definedName name="CY_Accounts_Receivable">#REF!</definedName>
    <definedName name="CY_Administration" localSheetId="3">'[24]Income Statement'!#REF!</definedName>
    <definedName name="CY_Administration">'[24]Income Statement'!#REF!</definedName>
    <definedName name="CY_Cash" localSheetId="3">#REF!</definedName>
    <definedName name="CY_Cash">#REF!</definedName>
    <definedName name="CY_Common_Equity" localSheetId="3">#REF!</definedName>
    <definedName name="CY_Common_Equity">#REF!</definedName>
    <definedName name="CY_Cost_of_Sales" localSheetId="3">'[24]Income Statement'!#REF!</definedName>
    <definedName name="CY_Cost_of_Sales">'[24]Income Statement'!#REF!</definedName>
    <definedName name="CY_Current_Liabilities" localSheetId="3">'[24]Bal Sheet'!#REF!</definedName>
    <definedName name="CY_Current_Liabilities">'[24]Bal Sheet'!#REF!</definedName>
    <definedName name="CY_Depreciation" localSheetId="3">'[24]Income Statement'!#REF!</definedName>
    <definedName name="CY_Depreciation">'[24]Income Statement'!#REF!</definedName>
    <definedName name="CY_Gross_Profit" localSheetId="3">'[24]Income Statement'!#REF!</definedName>
    <definedName name="CY_Gross_Profit">'[24]Income Statement'!#REF!</definedName>
    <definedName name="CY_Inc_Bef_Tax" localSheetId="3">#REF!</definedName>
    <definedName name="CY_Inc_Bef_Tax">#REF!</definedName>
    <definedName name="CY_Intangible_Assets" localSheetId="3">#REF!</definedName>
    <definedName name="CY_Intangible_Assets">#REF!</definedName>
    <definedName name="CY_Interest_Expense" localSheetId="3">'[24]Income Statement'!#REF!</definedName>
    <definedName name="CY_Interest_Expense">'[24]Income Statement'!#REF!</definedName>
    <definedName name="CY_Inventory" localSheetId="3">#REF!</definedName>
    <definedName name="CY_Inventory">#REF!</definedName>
    <definedName name="CY_LIABIL_EQUITY" localSheetId="3">#REF!</definedName>
    <definedName name="CY_LIABIL_EQUITY">#REF!</definedName>
    <definedName name="CY_LT_Debt" localSheetId="3">#REF!</definedName>
    <definedName name="CY_LT_Debt">#REF!</definedName>
    <definedName name="CY_Market_Value_of_Equity" localSheetId="3">'[24]Income Statement'!#REF!</definedName>
    <definedName name="CY_Market_Value_of_Equity">'[24]Income Statement'!#REF!</definedName>
    <definedName name="CY_Marketable_Sec" localSheetId="3">'[24]Bal Sheet'!#REF!</definedName>
    <definedName name="CY_Marketable_Sec">'[24]Bal Sheet'!#REF!</definedName>
    <definedName name="CY_NET_PROFIT" localSheetId="3">'[24]Income Statement'!#REF!</definedName>
    <definedName name="CY_NET_PROFIT">'[24]Income Statement'!#REF!</definedName>
    <definedName name="CY_Net_Revenue" localSheetId="3">#REF!</definedName>
    <definedName name="CY_Net_Revenue">#REF!</definedName>
    <definedName name="CY_Operating_Income" localSheetId="3">'[24]Income Statement'!#REF!</definedName>
    <definedName name="CY_Operating_Income">'[24]Income Statement'!#REF!</definedName>
    <definedName name="CY_Other" localSheetId="3">'[24]Income Statement'!#REF!</definedName>
    <definedName name="CY_Other">'[24]Income Statement'!#REF!</definedName>
    <definedName name="CY_Other_Curr_Assets" localSheetId="3">#REF!</definedName>
    <definedName name="CY_Other_Curr_Assets">#REF!</definedName>
    <definedName name="CY_Other_LT_Assets" localSheetId="3">'[24]Bal Sheet'!#REF!</definedName>
    <definedName name="CY_Other_LT_Assets">'[24]Bal Sheet'!#REF!</definedName>
    <definedName name="CY_Other_LT_Liabilities" localSheetId="3">#REF!</definedName>
    <definedName name="CY_Other_LT_Liabilities">#REF!</definedName>
    <definedName name="CY_Preferred_Stock" localSheetId="3">'[24]Bal Sheet'!#REF!</definedName>
    <definedName name="CY_Preferred_Stock">'[24]Bal Sheet'!#REF!</definedName>
    <definedName name="CY_QUICK_ASSETS" localSheetId="3">#REF!</definedName>
    <definedName name="CY_QUICK_ASSETS">#REF!</definedName>
    <definedName name="CY_Retained_Earnings" localSheetId="3">#REF!</definedName>
    <definedName name="CY_Retained_Earnings">#REF!</definedName>
    <definedName name="CY_Selling" localSheetId="3">'[24]Income Statement'!#REF!</definedName>
    <definedName name="CY_Selling">'[24]Income Statement'!#REF!</definedName>
    <definedName name="CY_Tangible_Assets" localSheetId="3">#REF!</definedName>
    <definedName name="CY_Tangible_Assets">#REF!</definedName>
    <definedName name="CY_Tangible_Net_Worth" localSheetId="3">'[24]Income Statement'!#REF!</definedName>
    <definedName name="CY_Tangible_Net_Worth">'[24]Income Statement'!#REF!</definedName>
    <definedName name="CY_Taxes" localSheetId="3">'[24]Income Statement'!#REF!</definedName>
    <definedName name="CY_Taxes">'[24]Income Statement'!#REF!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Working_Capital">'[24]Income Statement'!#REF!</definedName>
    <definedName name="cyp">'[44]FS-97'!$BA$90</definedName>
    <definedName name="D" localSheetId="3">'[15]Prelim Cost'!$B$36:$L$36</definedName>
    <definedName name="D">'[16]Prelim Cost'!$B$36:$L$36</definedName>
    <definedName name="Daily_coupon" localSheetId="3">#REF!</definedName>
    <definedName name="Daily_coupon">#REF!</definedName>
    <definedName name="Daily_coupon_04" localSheetId="3">#REF!</definedName>
    <definedName name="Daily_coupon_04">#REF!</definedName>
    <definedName name="Daily_coupon_07" localSheetId="3">#REF!</definedName>
    <definedName name="Daily_coupon_07">#REF!</definedName>
    <definedName name="Daily_coupon_IBRD_05_2" localSheetId="3">#REF!</definedName>
    <definedName name="Daily_coupon_IBRD_05_2">#REF!</definedName>
    <definedName name="Date_of_Maturity" localSheetId="3">#REF!</definedName>
    <definedName name="Date_of_Maturity">#REF!</definedName>
    <definedName name="Date_of_Purchase" localSheetId="3">#REF!</definedName>
    <definedName name="Date_of_Purchase">#REF!</definedName>
    <definedName name="ddd" localSheetId="3">#REF!</definedName>
    <definedName name="ddd">#REF!</definedName>
    <definedName name="def_gen_book" localSheetId="3">#REF!</definedName>
    <definedName name="def_gen_book">#REF!</definedName>
    <definedName name="def_templ_book" localSheetId="3">#REF!</definedName>
    <definedName name="def_templ_book">#REF!</definedName>
    <definedName name="DEM">68.91</definedName>
    <definedName name="Depreciation_OGA">'[45]16'!$O$24</definedName>
    <definedName name="Depreciation_PPE">'[45]12'!$N$48</definedName>
    <definedName name="Difference" localSheetId="3">#REF!</definedName>
    <definedName name="Difference">#REF!</definedName>
    <definedName name="Dirty_Price" localSheetId="3">#REF!</definedName>
    <definedName name="Dirty_Price">#REF!</definedName>
    <definedName name="Disaggregations" localSheetId="3">#REF!</definedName>
    <definedName name="Disaggregations">#REF!</definedName>
    <definedName name="dItemsToTest">'[35]J-55'!$B$58</definedName>
    <definedName name="dName">'[35]J-55'!$B$3</definedName>
    <definedName name="dPlanningMateriality">'[35]J-55'!$B$46</definedName>
    <definedName name="dProjectedBookValue">'[35]J-55'!$B$93</definedName>
    <definedName name="dProjectedBookValueStratified">'[35]J-55'!$B$120</definedName>
    <definedName name="dProjectedNumbersOfItems">'[35]J-55'!$D$93</definedName>
    <definedName name="dProjectedNumbersOfItemsStratified">'[35]J-55'!$D$120</definedName>
    <definedName name="dsadas" localSheetId="3">#REF!</definedName>
    <definedName name="dsadas">#REF!</definedName>
    <definedName name="dsadsa" localSheetId="3">#REF!</definedName>
    <definedName name="dsadsa">#REF!</definedName>
    <definedName name="dSampleSize">'[35]J-55'!$B$62</definedName>
    <definedName name="dsn" localSheetId="3">#REF!</definedName>
    <definedName name="dsn">#REF!</definedName>
    <definedName name="dTotalPopulationBookValue">'[35]J-55'!$B$50</definedName>
    <definedName name="dTotalProjectedBookValue">'[35]J-55'!$B$122</definedName>
    <definedName name="dTotalProjectedNumbersOfItems">'[35]J-55'!$D$122</definedName>
    <definedName name="dTotIndSignItems">'[35]J-55'!$B$84</definedName>
    <definedName name="E3_function" localSheetId="3">#REF!</definedName>
    <definedName name="E3_function">#REF!</definedName>
    <definedName name="EAR" localSheetId="3">#REF!</definedName>
    <definedName name="EAR">#REF!</definedName>
    <definedName name="ee" localSheetId="3" hidden="1">'[15]Prelim Cost'!$B$36:$L$36</definedName>
    <definedName name="ee" hidden="1">'[16]Prelim Cost'!$B$36:$L$36</definedName>
    <definedName name="eee" localSheetId="3">#REF!</definedName>
    <definedName name="eee">#REF!</definedName>
    <definedName name="eeee" localSheetId="3" hidden="1">'[15]Prelim Cost'!$B$33:$L$33</definedName>
    <definedName name="eeee" hidden="1">'[16]Prelim Cost'!$B$33:$L$33</definedName>
    <definedName name="END" localSheetId="3">#REF!</definedName>
    <definedName name="END">#REF!</definedName>
    <definedName name="entity">[43]Tabeller!$B$22</definedName>
    <definedName name="Entity_name">'[46]std tabel'!$H$4</definedName>
    <definedName name="er" localSheetId="3" hidden="1">'[15]Prelim Cost'!$B$31:$L$31</definedName>
    <definedName name="er" hidden="1">'[16]Prelim Cost'!$B$31:$L$31</definedName>
    <definedName name="Error">[47]Anlagevermögen!$A$1:$Z$29</definedName>
    <definedName name="est">[29]Tabeller!$H$17</definedName>
    <definedName name="EUR">134.77</definedName>
    <definedName name="EV__EVCOM_OPTIONS__" hidden="1">8</definedName>
    <definedName name="EV__EXPOPTIONS__" hidden="1">0</definedName>
    <definedName name="EV__LASTREFTIME__" hidden="1">"(GMT+06:00)6/19/2011 14:42:11"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Exchange_Rate_Purchase" localSheetId="3">#REF!</definedName>
    <definedName name="Exchange_Rate_Purchase">#REF!</definedName>
    <definedName name="Expected_balance" localSheetId="3">#REF!</definedName>
    <definedName name="Expected_balance">#REF!</definedName>
    <definedName name="Expense" localSheetId="3">#REF!</definedName>
    <definedName name="Expense">#REF!</definedName>
    <definedName name="F_BEG" localSheetId="3">#REF!</definedName>
    <definedName name="F_BEG">#REF!</definedName>
    <definedName name="F_END" localSheetId="3">#REF!</definedName>
    <definedName name="F_END">#REF!</definedName>
    <definedName name="F10_EXCHANGE" localSheetId="3">#REF!</definedName>
    <definedName name="F10_EXCHANGE">#REF!</definedName>
    <definedName name="F11_M8" localSheetId="3">#REF!</definedName>
    <definedName name="F11_M8">#REF!</definedName>
    <definedName name="F12_PLEDG" localSheetId="3">#REF!</definedName>
    <definedName name="F12_PLEDG">#REF!</definedName>
    <definedName name="F14_EQUITY" localSheetId="3">#REF!</definedName>
    <definedName name="F14_EQUITY">#REF!</definedName>
    <definedName name="F15_ACCRUED" localSheetId="3">#REF!</definedName>
    <definedName name="F15_ACCRUED">#REF!</definedName>
    <definedName name="F16_SHARES" localSheetId="3">#REF!</definedName>
    <definedName name="F16_SHARES">#REF!</definedName>
    <definedName name="F17_" localSheetId="3">#REF!</definedName>
    <definedName name="F17_">#REF!</definedName>
    <definedName name="F18_CashFlow" localSheetId="3">#REF!</definedName>
    <definedName name="F18_CashFlow">#REF!</definedName>
    <definedName name="F19_INTERCSALES" localSheetId="3">#REF!</definedName>
    <definedName name="F19_INTERCSALES">#REF!</definedName>
    <definedName name="F2_BS" localSheetId="3">#REF!</definedName>
    <definedName name="F2_BS">#REF!</definedName>
    <definedName name="F22_INVENT" localSheetId="3">#REF!</definedName>
    <definedName name="F22_INVENT">#REF!</definedName>
    <definedName name="F28_" localSheetId="3">#REF!</definedName>
    <definedName name="F28_">#REF!</definedName>
    <definedName name="F33A_" localSheetId="3">#REF!</definedName>
    <definedName name="F33A_">#REF!</definedName>
    <definedName name="F33B" localSheetId="3">#REF!</definedName>
    <definedName name="F33B">#REF!</definedName>
    <definedName name="F33B_" localSheetId="3">#REF!</definedName>
    <definedName name="F33B_">#REF!</definedName>
    <definedName name="F34_PROV" localSheetId="3">#REF!</definedName>
    <definedName name="F34_PROV">#REF!</definedName>
    <definedName name="F35_ASSOC" localSheetId="3">#REF!</definedName>
    <definedName name="F35_ASSOC">#REF!</definedName>
    <definedName name="F4_Reconcile" localSheetId="3">#REF!</definedName>
    <definedName name="F4_Reconcile">#REF!</definedName>
    <definedName name="F5_Interc" localSheetId="3">#REF!</definedName>
    <definedName name="F5_Interc">#REF!</definedName>
    <definedName name="F6A_1803" localSheetId="3">#REF!</definedName>
    <definedName name="F6A_1803">#REF!</definedName>
    <definedName name="F6A_1806" localSheetId="3">#REF!</definedName>
    <definedName name="F6A_1806">#REF!</definedName>
    <definedName name="F6A_1816" localSheetId="3">#REF!</definedName>
    <definedName name="F6A_1816">#REF!</definedName>
    <definedName name="F6B_1808" localSheetId="3">#REF!</definedName>
    <definedName name="F6B_1808">#REF!</definedName>
    <definedName name="F6B_1811" localSheetId="3">#REF!</definedName>
    <definedName name="F6B_1811">#REF!</definedName>
    <definedName name="F6C_1801" localSheetId="3">#REF!</definedName>
    <definedName name="F6C_1801">#REF!</definedName>
    <definedName name="F6C_1820" localSheetId="3">#REF!</definedName>
    <definedName name="F6C_1820">#REF!</definedName>
    <definedName name="F7A_1701" localSheetId="3">#REF!</definedName>
    <definedName name="F7A_1701">#REF!</definedName>
    <definedName name="F7A_1702" localSheetId="3">#REF!</definedName>
    <definedName name="F7A_1702">#REF!</definedName>
    <definedName name="F7B_1700" localSheetId="3">#REF!</definedName>
    <definedName name="F7B_1700">#REF!</definedName>
    <definedName name="F7B_2795" localSheetId="3">#REF!</definedName>
    <definedName name="F7B_2795">#REF!</definedName>
    <definedName name="F7C_2861" localSheetId="3">#REF!</definedName>
    <definedName name="F7C_2861">#REF!</definedName>
    <definedName name="F8_" localSheetId="3">#REF!</definedName>
    <definedName name="F8_">#REF!</definedName>
    <definedName name="fd" localSheetId="3">#REF!</definedName>
    <definedName name="fd">#REF!</definedName>
    <definedName name="fdjfd" localSheetId="3">#REF!</definedName>
    <definedName name="fdjfd">#REF!</definedName>
    <definedName name="fdjlsj" localSheetId="3">#REF!</definedName>
    <definedName name="fdjlsj">#REF!</definedName>
    <definedName name="ffk">[48]ЯНВАРЬ!#REF!</definedName>
    <definedName name="fg" localSheetId="3">#REF!</definedName>
    <definedName name="fg">#REF!</definedName>
    <definedName name="Fibor_Rate_12" localSheetId="3">#REF!</definedName>
    <definedName name="Fibor_Rate_12">#REF!</definedName>
    <definedName name="Fibor_Rate_3" localSheetId="3">#REF!</definedName>
    <definedName name="Fibor_Rate_3">#REF!</definedName>
    <definedName name="Fibor_Rate_6" localSheetId="3">#REF!</definedName>
    <definedName name="Fibor_Rate_6">#REF!</definedName>
    <definedName name="FISCAL_YEARS" localSheetId="3">#REF!</definedName>
    <definedName name="FISCAL_YEARS">#REF!</definedName>
    <definedName name="fjsf" localSheetId="3">#REF!</definedName>
    <definedName name="fjsf">#REF!</definedName>
    <definedName name="Footer" localSheetId="3">#REF!</definedName>
    <definedName name="Footer">#REF!</definedName>
    <definedName name="forecast">[43]Tabeller!$H$15</definedName>
    <definedName name="Format0Dec">[26]SMSTemp!$B$15</definedName>
    <definedName name="Format2Dec">[26]SMSTemp!$B$13</definedName>
    <definedName name="FX_gain_loss">'[45]10'!#REF!</definedName>
    <definedName name="fytf" localSheetId="3">#REF!</definedName>
    <definedName name="fytf">#REF!</definedName>
    <definedName name="g" localSheetId="3" hidden="1">'[20]Prelim Cost'!$B$33:$L$33</definedName>
    <definedName name="g" hidden="1">'[21]Prelim Cost'!$B$33:$L$33</definedName>
    <definedName name="G_70" localSheetId="3">#REF!</definedName>
    <definedName name="G_70">#REF!</definedName>
    <definedName name="GA">[37]IS!#REF!</definedName>
    <definedName name="GDBUT">[28]!GDBUT</definedName>
    <definedName name="GDRAP">[28]!GDRAP</definedName>
    <definedName name="GEBUT">[28]!GEBUT</definedName>
    <definedName name="gen_path" localSheetId="3">#REF!</definedName>
    <definedName name="gen_path">#REF!</definedName>
    <definedName name="GERAP">[28]!GERAP</definedName>
    <definedName name="ghjf" localSheetId="3">ф.4!ghjf</definedName>
    <definedName name="ghjf">[0]!ghjf</definedName>
    <definedName name="Gr_100" localSheetId="3">'[49]31.12.03'!$E$8:$E$13</definedName>
    <definedName name="Gr_100">'[50]31.12.03'!$E$8:$E$13</definedName>
    <definedName name="Gr_101" localSheetId="3">'[49]31.12.03'!$E$15:$E$17</definedName>
    <definedName name="Gr_101">'[50]31.12.03'!$E$15:$E$17</definedName>
    <definedName name="Gr_105" localSheetId="3">'[49]31.12.03'!$E$19:$E$20</definedName>
    <definedName name="Gr_105">'[50]31.12.03'!$E$19:$E$20</definedName>
    <definedName name="Gr_110" localSheetId="3">'[49]31.12.03'!$E$22:$E$25</definedName>
    <definedName name="Gr_110">'[50]31.12.03'!$E$22:$E$25</definedName>
    <definedName name="Gr_120" localSheetId="3">'[49]31.12.03'!$E$27:$E$34</definedName>
    <definedName name="Gr_120">'[50]31.12.03'!$E$27:$E$34</definedName>
    <definedName name="Gr_125" localSheetId="3">'[49]31.12.03'!$E$36:$E$48</definedName>
    <definedName name="Gr_125">'[50]31.12.03'!$E$36:$E$48</definedName>
    <definedName name="Gr_130" localSheetId="3">'[49]31.12.03'!$E$50:$E$59</definedName>
    <definedName name="Gr_130">'[50]31.12.03'!$E$50:$E$59</definedName>
    <definedName name="Gr_132" localSheetId="3">'[49]31.12.03'!$E$61:$E$69</definedName>
    <definedName name="Gr_132">'[50]31.12.03'!$E$61:$E$69</definedName>
    <definedName name="Gr_135" localSheetId="3">'[49]31.12.03'!$E$71:$E$73</definedName>
    <definedName name="Gr_135">'[50]31.12.03'!$E$71:$E$73</definedName>
    <definedName name="Gr_140" localSheetId="3">'[49]31.12.03'!$E$75:$E$94</definedName>
    <definedName name="Gr_140">'[50]31.12.03'!$E$75:$E$94</definedName>
    <definedName name="Gr_145" localSheetId="3">'[49]31.12.03'!$E$96:$E$102</definedName>
    <definedName name="Gr_145">'[50]31.12.03'!$E$96:$E$102</definedName>
    <definedName name="Gr_146" localSheetId="3">'[49]31.12.03'!$E$106:$E$111</definedName>
    <definedName name="Gr_146">'[50]31.12.03'!$E$106:$E$111</definedName>
    <definedName name="Gr_147" localSheetId="3">'[49]31.12.03'!$E$113:$E$116</definedName>
    <definedName name="Gr_147">'[50]31.12.03'!$E$113:$E$116</definedName>
    <definedName name="Gr_155" localSheetId="3">'[49]31.12.03'!$E$118:$E$119</definedName>
    <definedName name="Gr_155">'[50]31.12.03'!$E$118:$E$119</definedName>
    <definedName name="Gr_160" localSheetId="3">'[49]31.12.03'!$E$121:$E$123</definedName>
    <definedName name="Gr_160">'[50]31.12.03'!$E$121:$E$123</definedName>
    <definedName name="Gr_165" localSheetId="3">'[49]31.12.03'!$E$125:$E$142</definedName>
    <definedName name="Gr_165">'[50]31.12.03'!$E$125:$E$142</definedName>
    <definedName name="Gr_170" localSheetId="3">'[49]31.12.03'!$E$144:$E$164</definedName>
    <definedName name="Gr_170">'[50]31.12.03'!$E$144:$E$164</definedName>
    <definedName name="Gr_179" localSheetId="3">'[49]31.12.03'!$E$166:$E$167</definedName>
    <definedName name="Gr_179">'[50]31.12.03'!$E$166:$E$167</definedName>
    <definedName name="Gr_181" localSheetId="3">'[49]31.12.03'!$E$169:$E$182</definedName>
    <definedName name="Gr_181">'[50]31.12.03'!$E$169:$E$182</definedName>
    <definedName name="Gr_183" localSheetId="3">'[49]31.12.03'!$E$184:$E$197</definedName>
    <definedName name="Gr_183">'[50]31.12.03'!$E$184:$E$197</definedName>
    <definedName name="Gr_185" localSheetId="3">'[49]31.12.03'!$E$199:$E$217</definedName>
    <definedName name="Gr_185">'[50]31.12.03'!$E$199:$E$217</definedName>
    <definedName name="Gr_189" localSheetId="3">'[49]31.12.03'!$E$219:$E$225</definedName>
    <definedName name="Gr_189">'[50]31.12.03'!$E$219:$E$225</definedName>
    <definedName name="Gr_201" localSheetId="3">'[49]31.12.03'!$E$228:$E$232</definedName>
    <definedName name="Gr_201">'[50]31.12.03'!$E$228:$E$232</definedName>
    <definedName name="Gr_202" localSheetId="3">'[49]31.12.03'!$E$234:$E$237</definedName>
    <definedName name="Gr_202">'[50]31.12.03'!$E$234:$E$237</definedName>
    <definedName name="Gr_203" localSheetId="3">'[49]31.12.03'!$E$239:$E$243</definedName>
    <definedName name="Gr_203">'[50]31.12.03'!$E$239:$E$243</definedName>
    <definedName name="Gr_204" localSheetId="3">'[49]31.12.03'!$E$245:$E$249</definedName>
    <definedName name="Gr_204">'[50]31.12.03'!$E$245:$E$249</definedName>
    <definedName name="Gr_205" localSheetId="3">'[49]31.12.03'!$E$251:$E$263</definedName>
    <definedName name="Gr_205">'[50]31.12.03'!$E$251:$E$263</definedName>
    <definedName name="Gr_206" localSheetId="3">'[49]31.12.03'!$E$259:$E$263</definedName>
    <definedName name="Gr_206">'[50]31.12.03'!$E$259:$E$263</definedName>
    <definedName name="Gr_211" localSheetId="3">'[49]31.12.03'!$E$265:$E$267</definedName>
    <definedName name="Gr_211">'[50]31.12.03'!$E$265:$E$267</definedName>
    <definedName name="Gr_212" localSheetId="3">'[49]31.12.03'!$E$269:$E$282</definedName>
    <definedName name="Gr_212">'[50]31.12.03'!$E$269:$E$282</definedName>
    <definedName name="Gr_215" localSheetId="3">'[49]31.12.03'!$E$284:$E$286</definedName>
    <definedName name="Gr_215">'[50]31.12.03'!$E$284:$E$286</definedName>
    <definedName name="Gr_220" localSheetId="3">'[49]31.12.03'!$E$288:$E$316</definedName>
    <definedName name="Gr_220">'[50]31.12.03'!$E$288:$E$316</definedName>
    <definedName name="Gr_230" localSheetId="3">'[49]31.12.03'!$E$320:$E$323</definedName>
    <definedName name="Gr_230">'[50]31.12.03'!$E$320:$E$323</definedName>
    <definedName name="Gr_240" localSheetId="3">'[49]31.12.03'!$E$325:$E$326</definedName>
    <definedName name="Gr_240">'[50]31.12.03'!$E$325:$E$326</definedName>
    <definedName name="Gr_255" localSheetId="3">'[49]31.12.03'!$E$328:$E$329</definedName>
    <definedName name="Gr_255">'[50]31.12.03'!$E$328:$E$329</definedName>
    <definedName name="Gr_270" localSheetId="3">'[49]31.12.03'!$E$331:$E$362</definedName>
    <definedName name="Gr_270">'[50]31.12.03'!$E$331:$E$362</definedName>
    <definedName name="Gr_279" localSheetId="3">'[49]31.12.03'!$E$364:$E$366</definedName>
    <definedName name="Gr_279">'[50]31.12.03'!$E$364:$E$366</definedName>
    <definedName name="Gr_281" localSheetId="3">'[49]31.12.03'!$E$368:$E$376</definedName>
    <definedName name="Gr_281">'[50]31.12.03'!$E$368:$E$376</definedName>
    <definedName name="Gr_283" localSheetId="3">'[49]31.12.03'!$E$378:$E$385</definedName>
    <definedName name="Gr_283">'[50]31.12.03'!$E$378:$E$385</definedName>
    <definedName name="Gr_285" localSheetId="3">'[49]31.12.03'!$E$387:$E$404</definedName>
    <definedName name="Gr_285">'[50]31.12.03'!$E$387:$E$404</definedName>
    <definedName name="Gr_289" localSheetId="3">'[49]31.12.03'!$E$406:$E$412</definedName>
    <definedName name="Gr_289">'[50]31.12.03'!$E$406:$E$412</definedName>
    <definedName name="Gr_300" localSheetId="3">'[49]31.12.03'!$E$415:$E$423</definedName>
    <definedName name="Gr_300">'[50]31.12.03'!$E$415:$E$423</definedName>
    <definedName name="Gr_310" localSheetId="3">'[49]31.12.03'!$E$425</definedName>
    <definedName name="Gr_310">'[50]31.12.03'!$E$425</definedName>
    <definedName name="Gr_350" localSheetId="3">'[49]31.12.03'!$E$427:$E$436</definedName>
    <definedName name="Gr_350">'[50]31.12.03'!$E$427:$E$436</definedName>
    <definedName name="Gr_405" localSheetId="3">'[49]31.12.03'!$E$439:$E$440</definedName>
    <definedName name="Gr_405">'[50]31.12.03'!$E$439:$E$440</definedName>
    <definedName name="Gr_410" localSheetId="3">'[49]31.12.03'!$E$442:$E$445</definedName>
    <definedName name="Gr_410">'[50]31.12.03'!$E$442:$E$445</definedName>
    <definedName name="Gr_420" localSheetId="3">'[49]31.12.03'!$E$447:$E$448</definedName>
    <definedName name="Gr_420">'[50]31.12.03'!$E$447:$E$448</definedName>
    <definedName name="Gr_425" localSheetId="3">'[49]31.12.03'!$E$450:$E$462</definedName>
    <definedName name="Gr_425">'[50]31.12.03'!$E$450:$E$462</definedName>
    <definedName name="Gr_430" localSheetId="3">'[49]31.12.03'!$E$464:$E$472</definedName>
    <definedName name="Gr_430">'[50]31.12.03'!$E$464:$E$472</definedName>
    <definedName name="Gr_432" localSheetId="3">'[49]31.12.03'!$E$474:$E$479</definedName>
    <definedName name="Gr_432">'[50]31.12.03'!$E$474:$E$479</definedName>
    <definedName name="Gr_435" localSheetId="3">'[49]31.12.03'!$E$481:$E$483</definedName>
    <definedName name="Gr_435">'[50]31.12.03'!$E$481:$E$483</definedName>
    <definedName name="Gr_440" localSheetId="3">'[49]31.12.03'!$E$485:$E$500</definedName>
    <definedName name="Gr_440">'[50]31.12.03'!$E$485:$E$500</definedName>
    <definedName name="Gr_445" localSheetId="3">'[49]31.12.03'!$E$502:$E$505</definedName>
    <definedName name="Gr_445">'[50]31.12.03'!$E$502:$E$505</definedName>
    <definedName name="Gr_447" localSheetId="3">'[49]31.12.03'!$E$509:$E$512</definedName>
    <definedName name="Gr_447">'[50]31.12.03'!$E$509:$E$512</definedName>
    <definedName name="Gr_450" localSheetId="3">'[49]31.12.03'!$E$514:$E$524</definedName>
    <definedName name="Gr_450">'[50]31.12.03'!$E$514:$E$524</definedName>
    <definedName name="Gr_460" localSheetId="3">'[49]31.12.03'!$E$526:$E$539</definedName>
    <definedName name="Gr_460">'[50]31.12.03'!$E$526:$E$539</definedName>
    <definedName name="Gr_470" localSheetId="3">'[49]31.12.03'!$E$541:$E$546</definedName>
    <definedName name="Gr_470">'[50]31.12.03'!$E$541:$E$546</definedName>
    <definedName name="Gr_473" localSheetId="3">'[49]31.12.03'!$E$548:$E$551</definedName>
    <definedName name="Gr_473">'[50]31.12.03'!$E$548:$E$551</definedName>
    <definedName name="Gr_485" localSheetId="3">'[49]31.12.03'!$E$553:$E$556</definedName>
    <definedName name="Gr_485">'[50]31.12.03'!$E$553:$E$556</definedName>
    <definedName name="Gr_487" localSheetId="3">'[49]31.12.03'!$E$558:$E$559</definedName>
    <definedName name="Gr_487">'[50]31.12.03'!$E$558:$E$559</definedName>
    <definedName name="Gr_489" localSheetId="3">'[49]31.12.03'!$E$561:$E$566</definedName>
    <definedName name="Gr_489">'[50]31.12.03'!$E$561:$E$566</definedName>
    <definedName name="Gr_492" localSheetId="3">'[49]31.12.03'!$E$570:$E$571</definedName>
    <definedName name="Gr_492">'[50]31.12.03'!$E$570:$E$571</definedName>
    <definedName name="Gr_494" localSheetId="3">'[49]31.12.03'!$E$573:$E$575</definedName>
    <definedName name="Gr_494">'[50]31.12.03'!$E$573:$E$575</definedName>
    <definedName name="Gr_502" localSheetId="3">'[49]31.12.03'!$E$579:$E$583</definedName>
    <definedName name="Gr_502">'[50]31.12.03'!$E$579:$E$583</definedName>
    <definedName name="Gr_503" localSheetId="3">'[49]31.12.03'!$E$585:$E$588</definedName>
    <definedName name="Gr_503">'[50]31.12.03'!$E$585:$E$588</definedName>
    <definedName name="Gr_504" localSheetId="3">'[49]31.12.03'!$E$590:$E$593</definedName>
    <definedName name="Gr_504">'[50]31.12.03'!$E$590:$E$593</definedName>
    <definedName name="Gr_505" localSheetId="3">'[49]31.12.03'!$E$595:$E$602</definedName>
    <definedName name="Gr_505">'[50]31.12.03'!$E$595:$E$602</definedName>
    <definedName name="Gr_506" localSheetId="3">'[49]31.12.03'!$E$604:$E$608</definedName>
    <definedName name="Gr_506">'[50]31.12.03'!$E$604:$E$608</definedName>
    <definedName name="Gr_509" localSheetId="3">'[49]31.12.03'!$E$610:$E$611</definedName>
    <definedName name="Gr_509">'[50]31.12.03'!$E$610:$E$611</definedName>
    <definedName name="Gr_511" localSheetId="3">'[49]31.12.03'!$E$613:$E$615</definedName>
    <definedName name="Gr_511">'[50]31.12.03'!$E$613:$E$615</definedName>
    <definedName name="Gr_512" localSheetId="3">'[49]31.12.03'!$E$617:$E$630</definedName>
    <definedName name="Gr_512">'[50]31.12.03'!$E$617:$E$630</definedName>
    <definedName name="Gr_515" localSheetId="3">'[49]31.12.03'!$E$632:$E$634</definedName>
    <definedName name="Gr_515">'[50]31.12.03'!$E$632:$E$634</definedName>
    <definedName name="Gr_520" localSheetId="3">'[49]31.12.03'!$E$636:$E$657</definedName>
    <definedName name="Gr_520">'[50]31.12.03'!$E$636:$E$657</definedName>
    <definedName name="Gr_530" localSheetId="3">'[49]31.12.03'!$E$661:$E$665</definedName>
    <definedName name="Gr_530">'[50]31.12.03'!$E$661:$E$665</definedName>
    <definedName name="Gr_540" localSheetId="3">'[49]31.12.03'!$E$667:$E$668</definedName>
    <definedName name="Gr_540">'[50]31.12.03'!$E$667:$E$668</definedName>
    <definedName name="Gr_545" localSheetId="3">'[49]31.12.03'!$E$670:$E$684</definedName>
    <definedName name="Gr_545">'[50]31.12.03'!$E$670:$E$684</definedName>
    <definedName name="Gr_550" localSheetId="3">'[49]31.12.03'!$E$686:$E$696</definedName>
    <definedName name="Gr_550">'[50]31.12.03'!$E$686:$E$696</definedName>
    <definedName name="Gr_560" localSheetId="3">'[49]31.12.03'!$E$698:$E$706</definedName>
    <definedName name="Gr_560">'[50]31.12.03'!$E$698:$E$706</definedName>
    <definedName name="Gr_570" localSheetId="3">'[49]31.12.03'!$E$708:$E$713</definedName>
    <definedName name="Gr_570">'[50]31.12.03'!$E$708:$E$713</definedName>
    <definedName name="Gr_572" localSheetId="3">'[49]31.12.03'!$E$715:$E$716</definedName>
    <definedName name="Gr_572">'[50]31.12.03'!$E$715:$E$716</definedName>
    <definedName name="Gr_573" localSheetId="3">'[49]31.12.03'!$E$718:$E$721</definedName>
    <definedName name="Gr_573">'[50]31.12.03'!$E$718:$E$721</definedName>
    <definedName name="Gr_574" localSheetId="3">'[49]31.12.03'!$E$723:$E$734</definedName>
    <definedName name="Gr_574">'[50]31.12.03'!$E$723:$E$734</definedName>
    <definedName name="Gr_576" localSheetId="3">'[49]31.12.03'!$E$736:$E$742</definedName>
    <definedName name="Gr_576">'[50]31.12.03'!$E$736:$E$742</definedName>
    <definedName name="Gr_578" localSheetId="3">'[49]31.12.03'!$E$744:$E$751</definedName>
    <definedName name="Gr_578">'[50]31.12.03'!$E$744:$E$751</definedName>
    <definedName name="Gr_585" localSheetId="3">'[49]31.12.03'!$E$753:$E$756</definedName>
    <definedName name="Gr_585">'[50]31.12.03'!$E$753:$E$756</definedName>
    <definedName name="Gr_587" localSheetId="3">'[49]31.12.03'!$E$758:$E$759</definedName>
    <definedName name="Gr_587">'[50]31.12.03'!$E$758:$E$759</definedName>
    <definedName name="Gr_589" localSheetId="3">'[49]31.12.03'!$E$761:$E$766</definedName>
    <definedName name="Gr_589">'[50]31.12.03'!$E$761:$E$766</definedName>
    <definedName name="Gr_592" localSheetId="3">'[49]31.12.03'!$E$770:$E$774</definedName>
    <definedName name="Gr_592">'[50]31.12.03'!$E$770:$E$774</definedName>
    <definedName name="Gr_594" localSheetId="3">'[49]31.12.03'!$E$776:$E$778</definedName>
    <definedName name="Gr_594">'[50]31.12.03'!$E$776:$E$778</definedName>
    <definedName name="Gr_600" localSheetId="3">'[49]31.12.03'!$E$782:$E$785</definedName>
    <definedName name="Gr_600">'[50]31.12.03'!$E$782:$E$785</definedName>
    <definedName name="Gr_605" localSheetId="3">'[49]31.12.03'!$E$787:$E$788</definedName>
    <definedName name="Gr_605">'[50]31.12.03'!$E$787:$E$788</definedName>
    <definedName name="Gr_610" localSheetId="3">'[49]31.12.03'!$E$791:$E$792</definedName>
    <definedName name="Gr_610">'[50]31.12.03'!$E$791:$E$792</definedName>
    <definedName name="Gr_615" localSheetId="3">'[49]31.12.03'!$E$795:$E$796</definedName>
    <definedName name="Gr_615">'[50]31.12.03'!$E$795:$E$796</definedName>
    <definedName name="Gr_620" localSheetId="3">'[49]31.12.03'!$E$799:$E$806</definedName>
    <definedName name="Gr_620">'[50]31.12.03'!$E$799:$E$806</definedName>
    <definedName name="Gr_630" localSheetId="3">'[49]31.12.03'!$E$808:$E$814</definedName>
    <definedName name="Gr_630">'[50]31.12.03'!$E$808:$E$814</definedName>
    <definedName name="Gr_640" localSheetId="3">'[49]31.12.03'!$E$816:$E$819</definedName>
    <definedName name="Gr_640">'[50]31.12.03'!$E$816:$E$819</definedName>
    <definedName name="Gr_650" localSheetId="3">'[49]31.12.03'!$E$822:$E$825</definedName>
    <definedName name="Gr_650">'[50]31.12.03'!$E$822:$E$825</definedName>
    <definedName name="Gr_655" localSheetId="3">'[49]31.12.03'!$E$827:$E$828</definedName>
    <definedName name="Gr_655">'[50]31.12.03'!$E$827:$E$828</definedName>
    <definedName name="Gr_660" localSheetId="3">'[49]31.12.03'!$E$831:$E$832</definedName>
    <definedName name="Gr_660">'[50]31.12.03'!$E$831:$E$832</definedName>
    <definedName name="Gr_665" localSheetId="3">'[49]31.12.03'!$E$835:$E$836</definedName>
    <definedName name="Gr_665">'[50]31.12.03'!$E$835:$E$836</definedName>
    <definedName name="Gr_670" localSheetId="3">'[49]31.12.03'!$E$839:$E$846</definedName>
    <definedName name="Gr_670">'[50]31.12.03'!$E$839:$E$846</definedName>
    <definedName name="Gr_680" localSheetId="3">'[49]31.12.03'!$E$848:$E$854</definedName>
    <definedName name="Gr_680">'[50]31.12.03'!$E$848:$E$854</definedName>
    <definedName name="Gr_690" localSheetId="3">'[49]31.12.03'!$E$856:$E$859</definedName>
    <definedName name="Gr_690">'[50]31.12.03'!$E$856:$E$859</definedName>
    <definedName name="Gr_710" localSheetId="3">'[49]31.12.03'!$E$862:$E$866</definedName>
    <definedName name="Gr_710">'[50]31.12.03'!$E$862:$E$866</definedName>
    <definedName name="Gr_720" localSheetId="3">'[49]31.12.03'!$E$868:$E$870</definedName>
    <definedName name="Gr_720">'[50]31.12.03'!$E$868:$E$870</definedName>
    <definedName name="Gr_730" localSheetId="3">'[49]31.12.03'!$E$872:$E$878</definedName>
    <definedName name="Gr_730">'[50]31.12.03'!$E$872:$E$878</definedName>
    <definedName name="Gr_740" localSheetId="3">'[49]31.12.03'!$E$880:$E$893</definedName>
    <definedName name="Gr_740">'[50]31.12.03'!$E$880:$E$893</definedName>
    <definedName name="Gr_750" localSheetId="3">'[49]31.12.03'!$E$895:$E$899</definedName>
    <definedName name="Gr_750">'[50]31.12.03'!$E$895:$E$899</definedName>
    <definedName name="grp" localSheetId="3">#REF!</definedName>
    <definedName name="grp">#REF!</definedName>
    <definedName name="H" localSheetId="3">#REF!</definedName>
    <definedName name="H">#REF!</definedName>
    <definedName name="header1" localSheetId="3">#REF!</definedName>
    <definedName name="header1">#REF!</definedName>
    <definedName name="HEDACT" localSheetId="3">#REF!</definedName>
    <definedName name="HEDACT">#REF!</definedName>
    <definedName name="HEDPOS" localSheetId="3">#REF!</definedName>
    <definedName name="HEDPOS">#REF!</definedName>
    <definedName name="HEDPOSBYR" localSheetId="3">#REF!</definedName>
    <definedName name="HEDPOSBYR">#REF!</definedName>
    <definedName name="HELP" localSheetId="3">#REF!</definedName>
    <definedName name="HELP">#REF!</definedName>
    <definedName name="hgf" localSheetId="3">#REF!</definedName>
    <definedName name="hgf">#REF!</definedName>
    <definedName name="hghg" localSheetId="3">#REF!</definedName>
    <definedName name="hghg">#REF!</definedName>
    <definedName name="HILH" localSheetId="3">ф.4!HILH</definedName>
    <definedName name="HILH">[0]!HILH</definedName>
    <definedName name="I0" localSheetId="3">'[51]A-20'!$E$149</definedName>
    <definedName name="I0">'[52]A-20'!$E$149</definedName>
    <definedName name="IAS_BS1998" localSheetId="3">#REF!</definedName>
    <definedName name="IAS_BS1998">#REF!</definedName>
    <definedName name="IAS_IS1998" localSheetId="3">#REF!</definedName>
    <definedName name="IAS_IS1998">#REF!</definedName>
    <definedName name="Igr_100" localSheetId="3">'[49]31.12.03'!$E$7</definedName>
    <definedName name="Igr_100">'[50]31.12.03'!$E$7</definedName>
    <definedName name="Igr_101" localSheetId="3">'[49]31.12.03'!$E$14</definedName>
    <definedName name="Igr_101">'[50]31.12.03'!$E$14</definedName>
    <definedName name="Igr_105" localSheetId="3">'[49]31.12.03'!$E$18</definedName>
    <definedName name="Igr_105">'[50]31.12.03'!$E$18</definedName>
    <definedName name="Igr_110" localSheetId="3">'[49]31.12.03'!$E$21</definedName>
    <definedName name="Igr_110">'[50]31.12.03'!$E$21</definedName>
    <definedName name="Igr_120" localSheetId="3">'[49]31.12.03'!$E$26</definedName>
    <definedName name="Igr_120">'[50]31.12.03'!$E$26</definedName>
    <definedName name="Igr_125" localSheetId="3">'[49]31.12.03'!$E$35</definedName>
    <definedName name="Igr_125">'[50]31.12.03'!$E$35</definedName>
    <definedName name="Igr_130" localSheetId="3">'[49]31.12.03'!$E$49</definedName>
    <definedName name="Igr_130">'[50]31.12.03'!$E$49</definedName>
    <definedName name="Igr_132" localSheetId="3">'[49]31.12.03'!$E$60</definedName>
    <definedName name="Igr_132">'[50]31.12.03'!$E$60</definedName>
    <definedName name="Igr_135" localSheetId="3">'[49]31.12.03'!$E$70</definedName>
    <definedName name="Igr_135">'[50]31.12.03'!$E$70</definedName>
    <definedName name="Igr_140" localSheetId="3">'[49]31.12.03'!$E$74</definedName>
    <definedName name="Igr_140">'[50]31.12.03'!$E$74</definedName>
    <definedName name="Igr_145" localSheetId="3">'[49]31.12.03'!$E$95</definedName>
    <definedName name="Igr_145">'[50]31.12.03'!$E$95</definedName>
    <definedName name="Igr_146" localSheetId="3">'[49]31.12.03'!$E$105</definedName>
    <definedName name="Igr_146">'[50]31.12.03'!$E$105</definedName>
    <definedName name="Igr_147" localSheetId="3">'[49]31.12.03'!$E$112</definedName>
    <definedName name="Igr_147">'[50]31.12.03'!$E$112</definedName>
    <definedName name="Igr_148" localSheetId="3">'[49]31.12.03'!$E$103</definedName>
    <definedName name="Igr_148">'[50]31.12.03'!$E$103</definedName>
    <definedName name="Igr_155" localSheetId="3">'[49]31.12.03'!$E$117</definedName>
    <definedName name="Igr_155">'[50]31.12.03'!$E$117</definedName>
    <definedName name="Igr_160" localSheetId="3">'[49]31.12.03'!$E$120</definedName>
    <definedName name="Igr_160">'[50]31.12.03'!$E$120</definedName>
    <definedName name="Igr_165" localSheetId="3">'[49]31.12.03'!$E$124</definedName>
    <definedName name="Igr_165">'[50]31.12.03'!$E$124</definedName>
    <definedName name="Igr_170" localSheetId="3">'[49]31.12.03'!$E$143</definedName>
    <definedName name="Igr_170">'[50]31.12.03'!$E$143</definedName>
    <definedName name="Igr_179" localSheetId="3">'[49]31.12.03'!$E$165</definedName>
    <definedName name="Igr_179">'[50]31.12.03'!$E$165</definedName>
    <definedName name="Igr_181" localSheetId="3">'[49]31.12.03'!$E$168</definedName>
    <definedName name="Igr_181">'[50]31.12.03'!$E$168</definedName>
    <definedName name="Igr_183" localSheetId="3">'[49]31.12.03'!$E$183</definedName>
    <definedName name="Igr_183">'[50]31.12.03'!$E$183</definedName>
    <definedName name="Igr_185" localSheetId="3">'[49]31.12.03'!$E$198</definedName>
    <definedName name="Igr_185">'[50]31.12.03'!$E$198</definedName>
    <definedName name="Igr_189" localSheetId="3">'[49]31.12.03'!$E$218</definedName>
    <definedName name="Igr_189">'[50]31.12.03'!$E$218</definedName>
    <definedName name="Igr_201" localSheetId="3">'[49]31.12.03'!$E$227</definedName>
    <definedName name="Igr_201">'[50]31.12.03'!$E$227</definedName>
    <definedName name="Igr_202" localSheetId="3">'[49]31.12.03'!$E$233</definedName>
    <definedName name="Igr_202">'[50]31.12.03'!$E$233</definedName>
    <definedName name="Igr_203" localSheetId="3">'[49]31.12.03'!$E$238</definedName>
    <definedName name="Igr_203">'[50]31.12.03'!$E$238</definedName>
    <definedName name="Igr_204" localSheetId="3">'[49]31.12.03'!$E$244</definedName>
    <definedName name="Igr_204">'[50]31.12.03'!$E$244</definedName>
    <definedName name="Igr_205" localSheetId="3">'[49]31.12.03'!$E$250</definedName>
    <definedName name="Igr_205">'[50]31.12.03'!$E$250</definedName>
    <definedName name="Igr_211" localSheetId="3">'[49]31.12.03'!$E$264</definedName>
    <definedName name="Igr_211">'[50]31.12.03'!$E$264</definedName>
    <definedName name="Igr_212" localSheetId="3">'[49]31.12.03'!$E$268</definedName>
    <definedName name="Igr_212">'[50]31.12.03'!$E$268</definedName>
    <definedName name="Igr_215" localSheetId="3">'[49]31.12.03'!$E$283</definedName>
    <definedName name="Igr_215">'[50]31.12.03'!$E$283</definedName>
    <definedName name="Igr_220" localSheetId="3">'[49]31.12.03'!$E$287</definedName>
    <definedName name="Igr_220">'[50]31.12.03'!$E$287</definedName>
    <definedName name="Igr_225" localSheetId="3">'[49]31.12.03'!$E$317</definedName>
    <definedName name="Igr_225">'[50]31.12.03'!$E$317</definedName>
    <definedName name="Igr_230" localSheetId="3">'[49]31.12.03'!$E$319</definedName>
    <definedName name="Igr_230">'[50]31.12.03'!$E$319</definedName>
    <definedName name="Igr_240" localSheetId="3">'[49]31.12.03'!$E$324</definedName>
    <definedName name="Igr_240">'[50]31.12.03'!$E$324</definedName>
    <definedName name="Igr_255" localSheetId="3">'[49]31.12.03'!$E$327</definedName>
    <definedName name="Igr_255">'[50]31.12.03'!$E$327</definedName>
    <definedName name="Igr_270" localSheetId="3">'[49]31.12.03'!$E$330</definedName>
    <definedName name="Igr_270">'[50]31.12.03'!$E$330</definedName>
    <definedName name="Igr_279" localSheetId="3">'[49]31.12.03'!$E$363</definedName>
    <definedName name="Igr_279">'[50]31.12.03'!$E$363</definedName>
    <definedName name="Igr_281" localSheetId="3">'[49]31.12.03'!$E$367</definedName>
    <definedName name="Igr_281">'[50]31.12.03'!$E$367</definedName>
    <definedName name="Igr_283" localSheetId="3">'[49]31.12.03'!$E$377</definedName>
    <definedName name="Igr_283">'[50]31.12.03'!$E$377</definedName>
    <definedName name="Igr_285" localSheetId="3">'[49]31.12.03'!$E$386</definedName>
    <definedName name="Igr_285">'[50]31.12.03'!$E$386</definedName>
    <definedName name="Igr_289" localSheetId="3">'[49]31.12.03'!$E$405</definedName>
    <definedName name="Igr_289">'[50]31.12.03'!$E$405</definedName>
    <definedName name="Igr_300" localSheetId="3">'[49]31.12.03'!$E$414</definedName>
    <definedName name="Igr_300">'[50]31.12.03'!$E$414</definedName>
    <definedName name="Igr_310" localSheetId="3">'[49]31.12.03'!$E$424</definedName>
    <definedName name="Igr_310">'[50]31.12.03'!$E$424</definedName>
    <definedName name="Igr_350" localSheetId="3">'[49]31.12.03'!$E$426</definedName>
    <definedName name="Igr_350">'[50]31.12.03'!$E$426</definedName>
    <definedName name="Igr_405" localSheetId="3">'[49]31.12.03'!$E$438</definedName>
    <definedName name="Igr_405">'[50]31.12.03'!$E$438</definedName>
    <definedName name="Igr_410" localSheetId="3">'[49]31.12.03'!$E$441</definedName>
    <definedName name="Igr_410">'[50]31.12.03'!$E$441</definedName>
    <definedName name="Igr_420" localSheetId="3">'[49]31.12.03'!$E$446</definedName>
    <definedName name="Igr_420">'[50]31.12.03'!$E$446</definedName>
    <definedName name="Igr_425" localSheetId="3">'[49]31.12.03'!$E$449</definedName>
    <definedName name="Igr_425">'[50]31.12.03'!$E$449</definedName>
    <definedName name="Igr_430" localSheetId="3">'[49]31.12.03'!$E$463</definedName>
    <definedName name="Igr_430">'[50]31.12.03'!$E$463</definedName>
    <definedName name="Igr_432" localSheetId="3">'[49]31.12.03'!$E$473</definedName>
    <definedName name="Igr_432">'[50]31.12.03'!$E$473</definedName>
    <definedName name="Igr_435" localSheetId="3">'[49]31.12.03'!$E$480</definedName>
    <definedName name="Igr_435">'[50]31.12.03'!$E$480</definedName>
    <definedName name="Igr_440" localSheetId="3">'[49]31.12.03'!$E$484</definedName>
    <definedName name="Igr_440">'[50]31.12.03'!$E$484</definedName>
    <definedName name="Igr_445" localSheetId="3">'[49]31.12.03'!$E$501</definedName>
    <definedName name="Igr_445">'[50]31.12.03'!$E$501</definedName>
    <definedName name="Igr_446" localSheetId="3">'[49]31.12.03'!$E$506</definedName>
    <definedName name="Igr_446">'[50]31.12.03'!$E$506</definedName>
    <definedName name="Igr_447" localSheetId="3">'[49]31.12.03'!$E$508</definedName>
    <definedName name="Igr_447">'[50]31.12.03'!$E$508</definedName>
    <definedName name="Igr_450" localSheetId="3">'[49]31.12.03'!$E$513</definedName>
    <definedName name="Igr_450">'[50]31.12.03'!$E$513</definedName>
    <definedName name="Igr_460" localSheetId="3">'[49]31.12.03'!$E$525</definedName>
    <definedName name="Igr_460">'[50]31.12.03'!$E$525</definedName>
    <definedName name="Igr_470" localSheetId="3">'[49]31.12.03'!$E$540</definedName>
    <definedName name="Igr_470">'[50]31.12.03'!$E$540</definedName>
    <definedName name="Igr_473" localSheetId="3">'[49]31.12.03'!$E$547</definedName>
    <definedName name="Igr_473">'[50]31.12.03'!$E$547</definedName>
    <definedName name="Igr_485" localSheetId="3">'[49]31.12.03'!$E$552</definedName>
    <definedName name="Igr_485">'[50]31.12.03'!$E$552</definedName>
    <definedName name="Igr_487" localSheetId="3">'[49]31.12.03'!$E$557</definedName>
    <definedName name="Igr_487">'[50]31.12.03'!$E$557</definedName>
    <definedName name="Igr_489" localSheetId="3">'[49]31.12.03'!$E$560</definedName>
    <definedName name="Igr_489">'[50]31.12.03'!$E$560</definedName>
    <definedName name="Igr_490" localSheetId="3">'[49]31.12.03'!$E$567</definedName>
    <definedName name="Igr_490">'[50]31.12.03'!$E$567</definedName>
    <definedName name="Igr_492" localSheetId="3">'[49]31.12.03'!$E$569</definedName>
    <definedName name="Igr_492">'[50]31.12.03'!$E$569</definedName>
    <definedName name="Igr_494" localSheetId="3">'[49]31.12.03'!$E$572</definedName>
    <definedName name="Igr_494">'[50]31.12.03'!$E$572</definedName>
    <definedName name="Igr_499" localSheetId="3">'[49]31.12.03'!$E$576</definedName>
    <definedName name="Igr_499">'[50]31.12.03'!$E$576</definedName>
    <definedName name="Igr_502" localSheetId="3">'[49]31.12.03'!$E$578</definedName>
    <definedName name="Igr_502">'[50]31.12.03'!$E$578</definedName>
    <definedName name="Igr_503" localSheetId="3">'[49]31.12.03'!$E$584</definedName>
    <definedName name="Igr_503">'[50]31.12.03'!$E$584</definedName>
    <definedName name="Igr_504" localSheetId="3">'[49]31.12.03'!$E$589</definedName>
    <definedName name="Igr_504">'[50]31.12.03'!$E$589</definedName>
    <definedName name="Igr_505" localSheetId="3">'[49]31.12.03'!$E$594</definedName>
    <definedName name="Igr_505">'[50]31.12.03'!$E$594</definedName>
    <definedName name="Igr_506" localSheetId="3">'[49]31.12.03'!$E$603</definedName>
    <definedName name="Igr_506">'[50]31.12.03'!$E$603</definedName>
    <definedName name="Igr_509" localSheetId="3">'[49]31.12.03'!$E$609</definedName>
    <definedName name="Igr_509">'[50]31.12.03'!$E$609</definedName>
    <definedName name="Igr_511" localSheetId="3">'[49]31.12.03'!$E$612</definedName>
    <definedName name="Igr_511">'[50]31.12.03'!$E$612</definedName>
    <definedName name="Igr_512" localSheetId="3">'[49]31.12.03'!$E$616</definedName>
    <definedName name="Igr_512">'[50]31.12.03'!$E$616</definedName>
    <definedName name="Igr_515" localSheetId="3">'[49]31.12.03'!$E$631</definedName>
    <definedName name="Igr_515">'[50]31.12.03'!$E$631</definedName>
    <definedName name="Igr_520" localSheetId="3">'[49]31.12.03'!$E$635</definedName>
    <definedName name="Igr_520">'[50]31.12.03'!$E$635</definedName>
    <definedName name="Igr_525" localSheetId="3">'[49]31.12.03'!$E$658</definedName>
    <definedName name="Igr_525">'[50]31.12.03'!$E$658</definedName>
    <definedName name="Igr_530" localSheetId="3">'[49]31.12.03'!$E$660</definedName>
    <definedName name="Igr_530">'[50]31.12.03'!$E$660</definedName>
    <definedName name="Igr_540" localSheetId="3">'[49]31.12.03'!$E$666</definedName>
    <definedName name="Igr_540">'[50]31.12.03'!$E$666</definedName>
    <definedName name="Igr_545" localSheetId="3">'[49]31.12.03'!$E$669</definedName>
    <definedName name="Igr_545">'[50]31.12.03'!$E$669</definedName>
    <definedName name="Igr_550" localSheetId="3">'[49]31.12.03'!$E$685</definedName>
    <definedName name="Igr_550">'[50]31.12.03'!$E$685</definedName>
    <definedName name="Igr_560" localSheetId="3">'[49]31.12.03'!$E$697</definedName>
    <definedName name="Igr_560">'[50]31.12.03'!$E$697</definedName>
    <definedName name="Igr_570" localSheetId="3">'[49]31.12.03'!$E$707</definedName>
    <definedName name="Igr_570">'[50]31.12.03'!$E$707</definedName>
    <definedName name="Igr_572" localSheetId="3">'[49]31.12.03'!$E$714</definedName>
    <definedName name="Igr_572">'[50]31.12.03'!$E$714</definedName>
    <definedName name="Igr_573" localSheetId="3">'[49]31.12.03'!$E$717</definedName>
    <definedName name="Igr_573">'[50]31.12.03'!$E$717</definedName>
    <definedName name="Igr_574" localSheetId="3">'[49]31.12.03'!$E$722</definedName>
    <definedName name="Igr_574">'[50]31.12.03'!$E$722</definedName>
    <definedName name="Igr_576" localSheetId="3">'[49]31.12.03'!$E$735</definedName>
    <definedName name="Igr_576">'[50]31.12.03'!$E$735</definedName>
    <definedName name="Igr_578" localSheetId="3">'[49]31.12.03'!$E$743</definedName>
    <definedName name="Igr_578">'[50]31.12.03'!$E$743</definedName>
    <definedName name="Igr_585" localSheetId="3">'[49]31.12.03'!$E$752</definedName>
    <definedName name="Igr_585">'[50]31.12.03'!$E$752</definedName>
    <definedName name="Igr_587" localSheetId="3">'[49]31.12.03'!$E$757</definedName>
    <definedName name="Igr_587">'[50]31.12.03'!$E$757</definedName>
    <definedName name="Igr_589" localSheetId="3">'[49]31.12.03'!$E$760</definedName>
    <definedName name="Igr_589">'[50]31.12.03'!$E$760</definedName>
    <definedName name="Igr_590" localSheetId="3">'[49]31.12.03'!$E$767</definedName>
    <definedName name="Igr_590">'[50]31.12.03'!$E$767</definedName>
    <definedName name="Igr_592" localSheetId="3">'[49]31.12.03'!$E$769</definedName>
    <definedName name="Igr_592">'[50]31.12.03'!$E$769</definedName>
    <definedName name="Igr_594" localSheetId="3">'[49]31.12.03'!$E$775</definedName>
    <definedName name="Igr_594">'[50]31.12.03'!$E$775</definedName>
    <definedName name="Igr_599" localSheetId="3">'[49]31.12.03'!$E$779</definedName>
    <definedName name="Igr_599">'[50]31.12.03'!$E$779</definedName>
    <definedName name="Igr_600" localSheetId="3">'[49]31.12.03'!$E$781</definedName>
    <definedName name="Igr_600">'[50]31.12.03'!$E$781</definedName>
    <definedName name="Igr_605" localSheetId="3">'[49]31.12.03'!$E$786</definedName>
    <definedName name="Igr_605">'[50]31.12.03'!$E$786</definedName>
    <definedName name="Igr_608" localSheetId="3">'[49]31.12.03'!$E$789</definedName>
    <definedName name="Igr_608">'[50]31.12.03'!$E$789</definedName>
    <definedName name="Igr_610" localSheetId="3">'[49]31.12.03'!$E$790</definedName>
    <definedName name="Igr_610">'[50]31.12.03'!$E$790</definedName>
    <definedName name="Igr_615" localSheetId="3">'[49]31.12.03'!$E$794</definedName>
    <definedName name="Igr_615">'[50]31.12.03'!$E$794</definedName>
    <definedName name="Igr_618" localSheetId="3">'[49]31.12.03'!$E$797</definedName>
    <definedName name="Igr_618">'[50]31.12.03'!$E$797</definedName>
    <definedName name="Igr_620" localSheetId="3">'[49]31.12.03'!$E$798</definedName>
    <definedName name="Igr_620">'[50]31.12.03'!$E$798</definedName>
    <definedName name="Igr_630" localSheetId="3">'[49]31.12.03'!$E$807</definedName>
    <definedName name="Igr_630">'[50]31.12.03'!$E$807</definedName>
    <definedName name="Igr_640" localSheetId="3">'[49]31.12.03'!$E$815</definedName>
    <definedName name="Igr_640">'[50]31.12.03'!$E$815</definedName>
    <definedName name="Igr_650" localSheetId="3">'[49]31.12.03'!$E$821</definedName>
    <definedName name="Igr_650">'[50]31.12.03'!$E$821</definedName>
    <definedName name="Igr_655" localSheetId="3">'[49]31.12.03'!$E$826</definedName>
    <definedName name="Igr_655">'[50]31.12.03'!$E$826</definedName>
    <definedName name="Igr_658" localSheetId="3">'[49]31.12.03'!$E$829</definedName>
    <definedName name="Igr_658">'[50]31.12.03'!$E$829</definedName>
    <definedName name="Igr_660" localSheetId="3">'[49]31.12.03'!$E$830</definedName>
    <definedName name="Igr_660">'[50]31.12.03'!$E$830</definedName>
    <definedName name="Igr_665" localSheetId="3">'[49]31.12.03'!$E$834</definedName>
    <definedName name="Igr_665">'[50]31.12.03'!$E$834</definedName>
    <definedName name="Igr_668" localSheetId="3">'[49]31.12.03'!$E$837</definedName>
    <definedName name="Igr_668">'[50]31.12.03'!$E$837</definedName>
    <definedName name="Igr_670" localSheetId="3">'[49]31.12.03'!$E$838</definedName>
    <definedName name="Igr_670">'[50]31.12.03'!$E$838</definedName>
    <definedName name="Igr_680" localSheetId="3">'[49]31.12.03'!$E$847</definedName>
    <definedName name="Igr_680">'[50]31.12.03'!$E$847</definedName>
    <definedName name="Igr_690" localSheetId="3">'[49]31.12.03'!$E$855</definedName>
    <definedName name="Igr_690">'[50]31.12.03'!$E$855</definedName>
    <definedName name="Igr_710" localSheetId="3">'[49]31.12.03'!$E$861</definedName>
    <definedName name="Igr_710">'[50]31.12.03'!$E$861</definedName>
    <definedName name="Igr_720" localSheetId="3">'[49]31.12.03'!$E$867</definedName>
    <definedName name="Igr_720">'[50]31.12.03'!$E$867</definedName>
    <definedName name="Igr_730" localSheetId="3">'[49]31.12.03'!$E$871</definedName>
    <definedName name="Igr_730">'[50]31.12.03'!$E$871</definedName>
    <definedName name="Igr_740" localSheetId="3">'[49]31.12.03'!$E$879</definedName>
    <definedName name="Igr_740">'[50]31.12.03'!$E$879</definedName>
    <definedName name="Igr_750" localSheetId="3">'[49]31.12.03'!$E$894</definedName>
    <definedName name="Igr_750">'[50]31.12.03'!$E$894</definedName>
    <definedName name="Ik_1" localSheetId="3">'[49]31.12.03'!$E$226</definedName>
    <definedName name="Ik_1">'[50]31.12.03'!$E$226</definedName>
    <definedName name="Ik_2" localSheetId="3">'[49]31.12.03'!$E$413</definedName>
    <definedName name="Ik_2">'[50]31.12.03'!$E$413</definedName>
    <definedName name="Ik_3" localSheetId="3">'[49]31.12.03'!$E$437</definedName>
    <definedName name="Ik_3">'[50]31.12.03'!$E$437</definedName>
    <definedName name="Ik_4" localSheetId="3">'[49]31.12.03'!$E$577</definedName>
    <definedName name="Ik_4">'[50]31.12.03'!$E$577</definedName>
    <definedName name="Ik_5" localSheetId="3">'[49]31.12.03'!$E$780</definedName>
    <definedName name="Ik_5">'[50]31.12.03'!$E$780</definedName>
    <definedName name="Im_64" localSheetId="3">'[49]31.12.03'!$E$820</definedName>
    <definedName name="Im_64">'[50]31.12.03'!$E$820</definedName>
    <definedName name="Im_66" localSheetId="3">'[49]31.12.03'!$E$860</definedName>
    <definedName name="Im_66">'[50]31.12.03'!$E$860</definedName>
    <definedName name="inter" localSheetId="3">#REF!</definedName>
    <definedName name="inter">#REF!</definedName>
    <definedName name="Interest_accrued" localSheetId="3">#REF!</definedName>
    <definedName name="Interest_accrued">#REF!</definedName>
    <definedName name="interm_level">'[27]Threshold Table'!$D$6:$F$11</definedName>
    <definedName name="INV" localSheetId="3">#REF!</definedName>
    <definedName name="INV">#REF!</definedName>
    <definedName name="Inventory_close" localSheetId="3">[53]BS!#REF!</definedName>
    <definedName name="Inventory_close">[54]BS!#REF!</definedName>
    <definedName name="Inventory_open" localSheetId="3">[53]BS!#REF!</definedName>
    <definedName name="Inventory_open">[54]BS!#REF!</definedName>
    <definedName name="ISO" localSheetId="3">[55]SETUP!$D$11</definedName>
    <definedName name="ISO">[56]SETUP!$D$11</definedName>
    <definedName name="Iss">[46]Settings!#REF!</definedName>
    <definedName name="item" localSheetId="3">[57]Статьи!$A$3:$B$55</definedName>
    <definedName name="item">[58]Статьи!$A$3:$B$55</definedName>
    <definedName name="itemm" localSheetId="3">[59]Статьи!$A$3:$B$42</definedName>
    <definedName name="itemm">[60]Статьи!$A$3:$B$42</definedName>
    <definedName name="j" localSheetId="3" hidden="1">'[20]Prelim Cost'!$B$33:$L$33</definedName>
    <definedName name="j" hidden="1">'[21]Prelim Cost'!$B$33:$L$33</definedName>
    <definedName name="kjh" localSheetId="3">ф.4!kjh</definedName>
    <definedName name="kjh">[0]!kjh</definedName>
    <definedName name="kjj" localSheetId="3" hidden="1">'[15]Prelim Cost'!$B$31:$L$31</definedName>
    <definedName name="kjj" hidden="1">'[16]Prelim Cost'!$B$31:$L$31</definedName>
    <definedName name="klk" localSheetId="3">#REF!</definedName>
    <definedName name="klk">#REF!</definedName>
    <definedName name="l" localSheetId="3" hidden="1">'[20]Prelim Cost'!$B$36:$L$36</definedName>
    <definedName name="l" hidden="1">'[21]Prelim Cost'!$B$36:$L$36</definedName>
    <definedName name="L_Adjust" localSheetId="3">[61]Links!$H$1:$H$65536</definedName>
    <definedName name="L_Adjust">[62]Links!$H$1:$H$65536</definedName>
    <definedName name="L_AJE_Tot" localSheetId="3">[61]Links!$G$1:$G$65536</definedName>
    <definedName name="L_AJE_Tot">[62]Links!$G$1:$G$65536</definedName>
    <definedName name="L_CY_Beg" localSheetId="3">[61]Links!$F$1:$F$65536</definedName>
    <definedName name="L_CY_Beg">[62]Links!$F$1:$F$65536</definedName>
    <definedName name="L_CY_End" localSheetId="3">[61]Links!$J$1:$J$65536</definedName>
    <definedName name="L_CY_End">[62]Links!$J$1:$J$65536</definedName>
    <definedName name="L_PY_End" localSheetId="3">[61]Links!$K$1:$K$65536</definedName>
    <definedName name="L_PY_End">[62]Links!$K$1:$K$65536</definedName>
    <definedName name="L_RJE_Tot" localSheetId="3">[61]Links!$I$1:$I$65536</definedName>
    <definedName name="L_RJE_Tot">[62]Links!$I$1:$I$65536</definedName>
    <definedName name="Libor_Rate_12" localSheetId="3">#REF!</definedName>
    <definedName name="Libor_Rate_12">#REF!</definedName>
    <definedName name="Libor_Rate_3" localSheetId="3">#REF!</definedName>
    <definedName name="Libor_Rate_3">#REF!</definedName>
    <definedName name="Libor_Rate_6" localSheetId="3">#REF!</definedName>
    <definedName name="Libor_Rate_6">#REF!</definedName>
    <definedName name="line_rang1_1" localSheetId="3">#REF!</definedName>
    <definedName name="line_rang1_1">#REF!</definedName>
    <definedName name="line_rang1_2" localSheetId="3">#REF!</definedName>
    <definedName name="line_rang1_2">#REF!</definedName>
    <definedName name="line_rang1_3" localSheetId="3">#REF!</definedName>
    <definedName name="line_rang1_3">#REF!</definedName>
    <definedName name="line_rang1_4" localSheetId="3">#REF!</definedName>
    <definedName name="line_rang1_4">#REF!</definedName>
    <definedName name="line_rang1_5" localSheetId="3">#REF!</definedName>
    <definedName name="line_rang1_5">#REF!</definedName>
    <definedName name="line_rang1_6" localSheetId="3">#REF!</definedName>
    <definedName name="line_rang1_6">#REF!</definedName>
    <definedName name="line_rang1_7" localSheetId="3">#REF!</definedName>
    <definedName name="line_rang1_7">#REF!</definedName>
    <definedName name="line_rang1_8" localSheetId="3">#REF!</definedName>
    <definedName name="line_rang1_8">#REF!</definedName>
    <definedName name="line_rang2_2" localSheetId="3">#REF!</definedName>
    <definedName name="line_rang2_2">#REF!</definedName>
    <definedName name="line_rang2_3" localSheetId="3">#REF!</definedName>
    <definedName name="line_rang2_3">#REF!</definedName>
    <definedName name="line_rang2_4" localSheetId="3">#REF!</definedName>
    <definedName name="line_rang2_4">#REF!</definedName>
    <definedName name="line_rang2_5" localSheetId="3">#REF!</definedName>
    <definedName name="line_rang2_5">#REF!</definedName>
    <definedName name="line_rang2_6" localSheetId="3">#REF!</definedName>
    <definedName name="line_rang2_6">#REF!</definedName>
    <definedName name="line_rang2_7" localSheetId="3">#REF!</definedName>
    <definedName name="line_rang2_7">#REF!</definedName>
    <definedName name="line_rang2_8" localSheetId="3">#REF!</definedName>
    <definedName name="line_rang2_8">#REF!</definedName>
    <definedName name="line_rang3_3" localSheetId="3">#REF!</definedName>
    <definedName name="line_rang3_3">#REF!</definedName>
    <definedName name="line_rang3_4" localSheetId="3">#REF!</definedName>
    <definedName name="line_rang3_4">#REF!</definedName>
    <definedName name="line_rang3_5" localSheetId="3">#REF!</definedName>
    <definedName name="line_rang3_5">#REF!</definedName>
    <definedName name="line_rang3_6" localSheetId="3">#REF!</definedName>
    <definedName name="line_rang3_6">#REF!</definedName>
    <definedName name="line_rang3_7" localSheetId="3">#REF!</definedName>
    <definedName name="line_rang3_7">#REF!</definedName>
    <definedName name="line_rang3_8" localSheetId="3">#REF!</definedName>
    <definedName name="line_rang3_8">#REF!</definedName>
    <definedName name="line_rang4_4" localSheetId="3">#REF!</definedName>
    <definedName name="line_rang4_4">#REF!</definedName>
    <definedName name="line_rang4_5" localSheetId="3">#REF!</definedName>
    <definedName name="line_rang4_5">#REF!</definedName>
    <definedName name="line_rang4_6" localSheetId="3">#REF!</definedName>
    <definedName name="line_rang4_6">#REF!</definedName>
    <definedName name="line_rang4_7" localSheetId="3">#REF!</definedName>
    <definedName name="line_rang4_7">#REF!</definedName>
    <definedName name="line_rang4_8" localSheetId="3">#REF!</definedName>
    <definedName name="line_rang4_8">#REF!</definedName>
    <definedName name="line_rang5_5" localSheetId="3">#REF!</definedName>
    <definedName name="line_rang5_5">#REF!</definedName>
    <definedName name="line_rang5_6" localSheetId="3">#REF!</definedName>
    <definedName name="line_rang5_6">#REF!</definedName>
    <definedName name="line_rang5_7" localSheetId="3">#REF!</definedName>
    <definedName name="line_rang5_7">#REF!</definedName>
    <definedName name="line_rang5_8" localSheetId="3">#REF!</definedName>
    <definedName name="line_rang5_8">#REF!</definedName>
    <definedName name="line_rang6_6" localSheetId="3">#REF!</definedName>
    <definedName name="line_rang6_6">#REF!</definedName>
    <definedName name="line_rang6_7" localSheetId="3">#REF!</definedName>
    <definedName name="line_rang6_7">#REF!</definedName>
    <definedName name="line_rang6_8" localSheetId="3">#REF!</definedName>
    <definedName name="line_rang6_8">#REF!</definedName>
    <definedName name="line_rang7_7" localSheetId="3">#REF!</definedName>
    <definedName name="line_rang7_7">#REF!</definedName>
    <definedName name="line_rang7_8" localSheetId="3">#REF!</definedName>
    <definedName name="line_rang7_8">#REF!</definedName>
    <definedName name="line_rang8_8" localSheetId="3">#REF!</definedName>
    <definedName name="line_rang8_8">#REF!</definedName>
    <definedName name="lkj" localSheetId="3">ф.4!lkj</definedName>
    <definedName name="lkj">[0]!lkj</definedName>
    <definedName name="loan" localSheetId="2" hidden="1">{"Summary report",#N/A,FALSE,"BBH";"Details - chart",#N/A,FALSE,"BBH"}</definedName>
    <definedName name="loan" localSheetId="3" hidden="1">{"Summary report",#N/A,FALSE,"BBH";"Details - chart",#N/A,FALSE,"BBH"}</definedName>
    <definedName name="loan" hidden="1">{"Summary report",#N/A,FALSE,"BBH";"Details - chart",#N/A,FALSE,"BBH"}</definedName>
    <definedName name="Loan_from_Halyk">'[45]22'!#REF!</definedName>
    <definedName name="Loan_Halyk_acquisition" localSheetId="3">'[63]5'!$C$28</definedName>
    <definedName name="Loan_Halyk_acquisition">'[64]5'!$C$28</definedName>
    <definedName name="loan08" localSheetId="3">#REF!</definedName>
    <definedName name="loan08">#REF!</definedName>
    <definedName name="loan09_not_zalog" localSheetId="3">#REF!</definedName>
    <definedName name="loan09_not_zalog">#REF!</definedName>
    <definedName name="Loans_CP" localSheetId="3">[53]BS!#REF!</definedName>
    <definedName name="Loans_CP">[54]BS!#REF!</definedName>
    <definedName name="Loans_NP" localSheetId="3">[53]BS!#REF!</definedName>
    <definedName name="Loans_NP">[54]BS!#REF!</definedName>
    <definedName name="log_file_path" localSheetId="3">#REF!</definedName>
    <definedName name="log_file_path">#REF!</definedName>
    <definedName name="LP" localSheetId="3">#REF!</definedName>
    <definedName name="LP">#REF!</definedName>
    <definedName name="M">[36]Anlagevermögen!$A$1:$Z$29</definedName>
    <definedName name="M12_COSTS" localSheetId="3">#REF!</definedName>
    <definedName name="M12_COSTS">#REF!</definedName>
    <definedName name="M13_TRADEREC" localSheetId="3">#REF!</definedName>
    <definedName name="M13_TRADEREC">#REF!</definedName>
    <definedName name="mara" localSheetId="2" hidden="1">{"Summary report",#N/A,FALSE,"BBH";"Details - chart",#N/A,FALSE,"BBH"}</definedName>
    <definedName name="mara" localSheetId="3" hidden="1">{"Summary report",#N/A,FALSE,"BBH";"Details - chart",#N/A,FALSE,"BBH"}</definedName>
    <definedName name="mara" hidden="1">{"Summary report",#N/A,FALSE,"BBH";"Details - chart",#N/A,FALSE,"BBH"}</definedName>
    <definedName name="MATURITIESBYYR" localSheetId="3">#REF!</definedName>
    <definedName name="MATURITIESBYYR">#REF!</definedName>
    <definedName name="Member" localSheetId="3">#REF!</definedName>
    <definedName name="Member">#REF!</definedName>
    <definedName name="MEWarning" hidden="1">1</definedName>
    <definedName name="MIF" localSheetId="3">#REF!</definedName>
    <definedName name="MIF">#REF!</definedName>
    <definedName name="MIN_Sal_from_July" localSheetId="3">#REF!</definedName>
    <definedName name="MIN_Sal_from_July">#REF!</definedName>
    <definedName name="MIN_SALARY" localSheetId="3">#REF!</definedName>
    <definedName name="MIN_SALARY">#REF!</definedName>
    <definedName name="MINED" localSheetId="3">'[20]CamKum Prod'!$H$17</definedName>
    <definedName name="MINED">'[21]CamKum Prod'!$H$17</definedName>
    <definedName name="mmm" localSheetId="3">[55]SETUP!$D$12</definedName>
    <definedName name="mmm">[56]SETUP!$D$12</definedName>
    <definedName name="Monetary_Precision" localSheetId="3">#REF!</definedName>
    <definedName name="Monetary_Precision">#REF!</definedName>
    <definedName name="month">'[46]std tabel'!$C$5</definedName>
    <definedName name="mrp" localSheetId="3">#REF!</definedName>
    <definedName name="mrp">#REF!</definedName>
    <definedName name="n" localSheetId="3">ф.4!n</definedName>
    <definedName name="n">[0]!n</definedName>
    <definedName name="Name_rang1_1" localSheetId="3">#REF!</definedName>
    <definedName name="Name_rang1_1">#REF!</definedName>
    <definedName name="Name_rang1_2" localSheetId="3">#REF!</definedName>
    <definedName name="Name_rang1_2">#REF!</definedName>
    <definedName name="Name_rang1_3" localSheetId="3">#REF!</definedName>
    <definedName name="Name_rang1_3">#REF!</definedName>
    <definedName name="Name_rang1_4" localSheetId="3">#REF!</definedName>
    <definedName name="Name_rang1_4">#REF!</definedName>
    <definedName name="Name_rang1_5" localSheetId="3">#REF!</definedName>
    <definedName name="Name_rang1_5">#REF!</definedName>
    <definedName name="Name_rang1_6" localSheetId="3">#REF!</definedName>
    <definedName name="Name_rang1_6">#REF!</definedName>
    <definedName name="Name_rang1_7" localSheetId="3">#REF!</definedName>
    <definedName name="Name_rang1_7">#REF!</definedName>
    <definedName name="Name_rang1_8" localSheetId="3">#REF!</definedName>
    <definedName name="Name_rang1_8">#REF!</definedName>
    <definedName name="Name_rang2_2" localSheetId="3">#REF!</definedName>
    <definedName name="Name_rang2_2">#REF!</definedName>
    <definedName name="Name_rang2_3" localSheetId="3">#REF!</definedName>
    <definedName name="Name_rang2_3">#REF!</definedName>
    <definedName name="Name_rang2_4" localSheetId="3">#REF!</definedName>
    <definedName name="Name_rang2_4">#REF!</definedName>
    <definedName name="Name_rang2_5" localSheetId="3">#REF!</definedName>
    <definedName name="Name_rang2_5">#REF!</definedName>
    <definedName name="Name_rang2_6" localSheetId="3">#REF!</definedName>
    <definedName name="Name_rang2_6">#REF!</definedName>
    <definedName name="Name_rang2_7" localSheetId="3">#REF!</definedName>
    <definedName name="Name_rang2_7">#REF!</definedName>
    <definedName name="Name_rang2_8" localSheetId="3">#REF!</definedName>
    <definedName name="Name_rang2_8">#REF!</definedName>
    <definedName name="Name_rang3" localSheetId="3">#REF!</definedName>
    <definedName name="Name_rang3">#REF!</definedName>
    <definedName name="Name_rang3_3" localSheetId="3">#REF!</definedName>
    <definedName name="Name_rang3_3">#REF!</definedName>
    <definedName name="Name_rang3_4" localSheetId="3">#REF!</definedName>
    <definedName name="Name_rang3_4">#REF!</definedName>
    <definedName name="Name_rang3_5" localSheetId="3">#REF!</definedName>
    <definedName name="Name_rang3_5">#REF!</definedName>
    <definedName name="Name_rang3_6" localSheetId="3">#REF!</definedName>
    <definedName name="Name_rang3_6">#REF!</definedName>
    <definedName name="Name_rang3_7" localSheetId="3">#REF!</definedName>
    <definedName name="Name_rang3_7">#REF!</definedName>
    <definedName name="Name_rang3_8" localSheetId="3">#REF!</definedName>
    <definedName name="Name_rang3_8">#REF!</definedName>
    <definedName name="Name_rang4_4" localSheetId="3">#REF!</definedName>
    <definedName name="Name_rang4_4">#REF!</definedName>
    <definedName name="Name_rang4_5" localSheetId="3">#REF!</definedName>
    <definedName name="Name_rang4_5">#REF!</definedName>
    <definedName name="Name_rang4_6" localSheetId="3">#REF!</definedName>
    <definedName name="Name_rang4_6">#REF!</definedName>
    <definedName name="Name_rang4_7" localSheetId="3">#REF!</definedName>
    <definedName name="Name_rang4_7">#REF!</definedName>
    <definedName name="Name_rang4_8" localSheetId="3">#REF!</definedName>
    <definedName name="Name_rang4_8">#REF!</definedName>
    <definedName name="Name_rang5_5" localSheetId="3">#REF!</definedName>
    <definedName name="Name_rang5_5">#REF!</definedName>
    <definedName name="Name_rang5_6" localSheetId="3">#REF!</definedName>
    <definedName name="Name_rang5_6">#REF!</definedName>
    <definedName name="Name_rang5_7" localSheetId="3">#REF!</definedName>
    <definedName name="Name_rang5_7">#REF!</definedName>
    <definedName name="Name_rang5_8" localSheetId="3">#REF!</definedName>
    <definedName name="Name_rang5_8">#REF!</definedName>
    <definedName name="Name_rang6_6" localSheetId="3">#REF!</definedName>
    <definedName name="Name_rang6_6">#REF!</definedName>
    <definedName name="Name_rang6_7" localSheetId="3">#REF!</definedName>
    <definedName name="Name_rang6_7">#REF!</definedName>
    <definedName name="Name_rang6_8" localSheetId="3">#REF!</definedName>
    <definedName name="Name_rang6_8">#REF!</definedName>
    <definedName name="Name_rang7_7" localSheetId="3">#REF!</definedName>
    <definedName name="Name_rang7_7">#REF!</definedName>
    <definedName name="Name_rang7_8" localSheetId="3">#REF!</definedName>
    <definedName name="Name_rang7_8">#REF!</definedName>
    <definedName name="Name_rang8_8" localSheetId="3">#REF!</definedName>
    <definedName name="Name_rang8_8">#REF!</definedName>
    <definedName name="NBK">89.57</definedName>
    <definedName name="Net_Price" localSheetId="3">#REF!</definedName>
    <definedName name="Net_Price">#REF!</definedName>
    <definedName name="Net_price_04" localSheetId="3">#REF!</definedName>
    <definedName name="Net_price_04">#REF!</definedName>
    <definedName name="Net_price_07" localSheetId="3">#REF!</definedName>
    <definedName name="Net_price_07">#REF!</definedName>
    <definedName name="NFC">[37]IS!#REF!</definedName>
    <definedName name="nter" localSheetId="3">#REF!</definedName>
    <definedName name="nter">#REF!</definedName>
    <definedName name="Number_of_payments_during_one_year" localSheetId="3">#REF!</definedName>
    <definedName name="Number_of_payments_during_one_year">#REF!</definedName>
    <definedName name="NYN" localSheetId="3">'[65]G-60'!$B$1:$B$65536</definedName>
    <definedName name="NYN">'[66]G-60'!$B$1:$B$65536</definedName>
    <definedName name="o" localSheetId="3">#REF!</definedName>
    <definedName name="o">#REF!</definedName>
    <definedName name="Office" localSheetId="3">#REF!</definedName>
    <definedName name="Office">#REF!</definedName>
    <definedName name="oi" localSheetId="3">#REF!</definedName>
    <definedName name="oi">#REF!</definedName>
    <definedName name="oikjlkj" localSheetId="3">#REF!</definedName>
    <definedName name="oikjlkj">#REF!</definedName>
    <definedName name="OOE">[45]IS!#REF!</definedName>
    <definedName name="Other_sales_groupunits" localSheetId="3">#REF!</definedName>
    <definedName name="Other_sales_groupunits">#REF!</definedName>
    <definedName name="Other_Tax_CB" localSheetId="3">#REF!</definedName>
    <definedName name="Other_Tax_CB">#REF!</definedName>
    <definedName name="Other_Tax_payable_CB" localSheetId="3">#REF!</definedName>
    <definedName name="Other_Tax_payable_CB">#REF!</definedName>
    <definedName name="Other_Tax_payable_OB" localSheetId="3">#REF!</definedName>
    <definedName name="Other_Tax_payable_OB">#REF!</definedName>
    <definedName name="OtherOperRevenue">[37]IS!#REF!</definedName>
    <definedName name="p" localSheetId="3" hidden="1">'[20]Prelim Cost'!$B$31:$L$31</definedName>
    <definedName name="p" hidden="1">'[21]Prelim Cost'!$B$31:$L$31</definedName>
    <definedName name="Payables_close" localSheetId="3">[53]BS!#REF!</definedName>
    <definedName name="Payables_close">[54]BS!#REF!</definedName>
    <definedName name="Payables_open" localSheetId="3">[53]BS!#REF!</definedName>
    <definedName name="Payables_open">[54]BS!#REF!</definedName>
    <definedName name="period">'[46]std tabel'!$C$4</definedName>
    <definedName name="PL_M1" localSheetId="3">#REF!</definedName>
    <definedName name="PL_M1">#REF!</definedName>
    <definedName name="PopDate">[26]SMSTemp!$B$7</definedName>
    <definedName name="POURED" localSheetId="3">'[20]CamKum Prod'!$H$28</definedName>
    <definedName name="POURED">'[21]CamKum Prod'!$H$28</definedName>
    <definedName name="pr">[67]Anlagevermögen!$A$1:$Z$29</definedName>
    <definedName name="PrepBy">[26]SMSTemp!$B$6</definedName>
    <definedName name="PreviousPeriod">[42]ДДС!$E$11</definedName>
    <definedName name="price" localSheetId="3">#REF!</definedName>
    <definedName name="price">#REF!</definedName>
    <definedName name="Price_10" localSheetId="3">#REF!</definedName>
    <definedName name="Price_10">#REF!</definedName>
    <definedName name="Price_ADB_05" localSheetId="3">#REF!</definedName>
    <definedName name="Price_ADB_05">#REF!</definedName>
    <definedName name="Price_IADB_03" localSheetId="3">#REF!</definedName>
    <definedName name="Price_IADB_03">#REF!</definedName>
    <definedName name="Price_IBRD_02" localSheetId="3">#REF!</definedName>
    <definedName name="Price_IBRD_02">#REF!</definedName>
    <definedName name="Price_IBRD_03" localSheetId="3">#REF!</definedName>
    <definedName name="Price_IBRD_03">#REF!</definedName>
    <definedName name="Price_IBRD_05_2" localSheetId="3">#REF!</definedName>
    <definedName name="Price_IBRD_05_2">#REF!</definedName>
    <definedName name="Price_IFC_05" localSheetId="3">#REF!</definedName>
    <definedName name="Price_IFC_05">#REF!</definedName>
    <definedName name="PriceIBRD_05_1" localSheetId="3">#REF!</definedName>
    <definedName name="PriceIBRD_05_1">#REF!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intk" localSheetId="3">#REF!</definedName>
    <definedName name="printk">#REF!</definedName>
    <definedName name="Prior" localSheetId="3">#REF!</definedName>
    <definedName name="Prior">#REF!</definedName>
    <definedName name="Purchase_amount_KZT" localSheetId="3">#REF!</definedName>
    <definedName name="Purchase_amount_KZT">#REF!</definedName>
    <definedName name="Purchase_amount_USD" localSheetId="3">#REF!</definedName>
    <definedName name="Purchase_amount_USD">#REF!</definedName>
    <definedName name="Purchase_price" localSheetId="3">#REF!</definedName>
    <definedName name="Purchase_price">#REF!</definedName>
    <definedName name="PY_Accounts_Receivable" localSheetId="3">#REF!</definedName>
    <definedName name="PY_Accounts_Receivable">#REF!</definedName>
    <definedName name="PY_Administration">'[24]Income Statement'!#REF!</definedName>
    <definedName name="PY_Cash" localSheetId="3">#REF!</definedName>
    <definedName name="PY_Cash">#REF!</definedName>
    <definedName name="PY_Common_Equity" localSheetId="3">#REF!</definedName>
    <definedName name="PY_Common_Equity">#REF!</definedName>
    <definedName name="PY_Cost_of_Sales" localSheetId="3">'[24]Income Statement'!#REF!</definedName>
    <definedName name="PY_Cost_of_Sales">'[24]Income Statement'!#REF!</definedName>
    <definedName name="PY_Current_Liabilities" localSheetId="3">'[24]Bal Sheet'!#REF!</definedName>
    <definedName name="PY_Current_Liabilities">'[24]Bal Sheet'!#REF!</definedName>
    <definedName name="PY_Depreciation">'[24]Income Statement'!#REF!</definedName>
    <definedName name="PY_Gross_Profit">'[24]Income Statement'!#REF!</definedName>
    <definedName name="PY_Inc_Bef_Tax" localSheetId="3">#REF!</definedName>
    <definedName name="PY_Inc_Bef_Tax">#REF!</definedName>
    <definedName name="PY_Intangible_Assets" localSheetId="3">#REF!</definedName>
    <definedName name="PY_Intangible_Assets">#REF!</definedName>
    <definedName name="PY_Interest_Expense" localSheetId="3">'[24]Income Statement'!#REF!</definedName>
    <definedName name="PY_Interest_Expense">'[24]Income Statement'!#REF!</definedName>
    <definedName name="PY_Inventory" localSheetId="3">#REF!</definedName>
    <definedName name="PY_Inventory">#REF!</definedName>
    <definedName name="PY_LIABIL_EQUITY" localSheetId="3">#REF!</definedName>
    <definedName name="PY_LIABIL_EQUITY">#REF!</definedName>
    <definedName name="PY_LT_Debt" localSheetId="3">#REF!</definedName>
    <definedName name="PY_LT_Debt">#REF!</definedName>
    <definedName name="PY_Market_Value_of_Equity" localSheetId="3">'[24]Income Statement'!#REF!</definedName>
    <definedName name="PY_Market_Value_of_Equity">'[24]Income Statement'!#REF!</definedName>
    <definedName name="PY_Marketable_Sec" localSheetId="3">'[24]Bal Sheet'!#REF!</definedName>
    <definedName name="PY_Marketable_Sec">'[24]Bal Sheet'!#REF!</definedName>
    <definedName name="PY_NET_PROFIT" localSheetId="3">'[24]Income Statement'!#REF!</definedName>
    <definedName name="PY_NET_PROFIT">'[24]Income Statement'!#REF!</definedName>
    <definedName name="PY_Net_Revenue" localSheetId="3">#REF!</definedName>
    <definedName name="PY_Net_Revenue">#REF!</definedName>
    <definedName name="PY_Operating_Inc" localSheetId="3">'[24]Income Statement'!#REF!</definedName>
    <definedName name="PY_Operating_Inc">'[24]Income Statement'!#REF!</definedName>
    <definedName name="PY_Operating_Income" localSheetId="3">'[24]Income Statement'!#REF!</definedName>
    <definedName name="PY_Operating_Income">'[24]Income Statement'!#REF!</definedName>
    <definedName name="PY_Other_Curr_Assets" localSheetId="3">#REF!</definedName>
    <definedName name="PY_Other_Curr_Assets">#REF!</definedName>
    <definedName name="PY_Other_Exp" localSheetId="3">'[24]Income Statement'!#REF!</definedName>
    <definedName name="PY_Other_Exp">'[24]Income Statement'!#REF!</definedName>
    <definedName name="PY_Other_LT_Assets" localSheetId="3">'[24]Bal Sheet'!#REF!</definedName>
    <definedName name="PY_Other_LT_Assets">'[24]Bal Sheet'!#REF!</definedName>
    <definedName name="PY_Other_LT_Liabilities" localSheetId="3">#REF!</definedName>
    <definedName name="PY_Other_LT_Liabilities">#REF!</definedName>
    <definedName name="PY_Preferred_Stock" localSheetId="3">'[24]Bal Sheet'!#REF!</definedName>
    <definedName name="PY_Preferred_Stock">'[24]Bal Sheet'!#REF!</definedName>
    <definedName name="PY_QUICK_ASSETS" localSheetId="3">#REF!</definedName>
    <definedName name="PY_QUICK_ASSETS">#REF!</definedName>
    <definedName name="PY_Retained_Earnings" localSheetId="3">#REF!</definedName>
    <definedName name="PY_Retained_Earnings">#REF!</definedName>
    <definedName name="PY_Selling" localSheetId="3">'[24]Income Statement'!#REF!</definedName>
    <definedName name="PY_Selling">'[24]Income Statement'!#REF!</definedName>
    <definedName name="PY_Tangible_Assets" localSheetId="3">#REF!</definedName>
    <definedName name="PY_Tangible_Assets">#REF!</definedName>
    <definedName name="PY_Tangible_Net_Worth" localSheetId="3">'[24]Income Statement'!#REF!</definedName>
    <definedName name="PY_Tangible_Net_Worth">'[24]Income Statement'!#REF!</definedName>
    <definedName name="PY_Taxes" localSheetId="3">'[24]Income Statement'!#REF!</definedName>
    <definedName name="PY_Taxes">'[24]Income Statement'!#REF!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Working_Capital">'[24]Income Statement'!#REF!</definedName>
    <definedName name="PY2_Accounts_Receivable" localSheetId="3">#REF!</definedName>
    <definedName name="PY2_Accounts_Receivable">#REF!</definedName>
    <definedName name="PY2_Administration">'[24]Income Statement'!#REF!</definedName>
    <definedName name="PY2_Cash" localSheetId="3">#REF!</definedName>
    <definedName name="PY2_Cash">#REF!</definedName>
    <definedName name="PY2_Common_Equity" localSheetId="3">#REF!</definedName>
    <definedName name="PY2_Common_Equity">#REF!</definedName>
    <definedName name="PY2_Cost_of_Sales" localSheetId="3">'[24]Income Statement'!#REF!</definedName>
    <definedName name="PY2_Cost_of_Sales">'[24]Income Statement'!#REF!</definedName>
    <definedName name="PY2_Current_Liabilities" localSheetId="3">'[24]Bal Sheet'!#REF!</definedName>
    <definedName name="PY2_Current_Liabilities">'[24]Bal Sheet'!#REF!</definedName>
    <definedName name="PY2_Depreciation">'[24]Income Statement'!#REF!</definedName>
    <definedName name="PY2_Gross_Profit">'[24]Income Statement'!#REF!</definedName>
    <definedName name="PY2_Inc_Bef_Tax" localSheetId="3">#REF!</definedName>
    <definedName name="PY2_Inc_Bef_Tax">#REF!</definedName>
    <definedName name="PY2_Intangible_Assets" localSheetId="3">#REF!</definedName>
    <definedName name="PY2_Intangible_Assets">#REF!</definedName>
    <definedName name="PY2_Interest_Expense" localSheetId="3">'[24]Income Statement'!#REF!</definedName>
    <definedName name="PY2_Interest_Expense">'[24]Income Statement'!#REF!</definedName>
    <definedName name="PY2_Inventory" localSheetId="3">#REF!</definedName>
    <definedName name="PY2_Inventory">#REF!</definedName>
    <definedName name="PY2_LIABIL_EQUITY" localSheetId="3">#REF!</definedName>
    <definedName name="PY2_LIABIL_EQUITY">#REF!</definedName>
    <definedName name="PY2_LT_Debt" localSheetId="3">#REF!</definedName>
    <definedName name="PY2_LT_Debt">#REF!</definedName>
    <definedName name="PY2_Marketable_Sec" localSheetId="3">'[24]Bal Sheet'!#REF!</definedName>
    <definedName name="PY2_Marketable_Sec">'[24]Bal Sheet'!#REF!</definedName>
    <definedName name="PY2_NET_PROFIT" localSheetId="3">'[24]Income Statement'!#REF!</definedName>
    <definedName name="PY2_NET_PROFIT">'[24]Income Statement'!#REF!</definedName>
    <definedName name="PY2_Net_Revenue" localSheetId="3">#REF!</definedName>
    <definedName name="PY2_Net_Revenue">#REF!</definedName>
    <definedName name="PY2_Operating_Inc" localSheetId="3">'[24]Income Statement'!#REF!</definedName>
    <definedName name="PY2_Operating_Inc">'[24]Income Statement'!#REF!</definedName>
    <definedName name="PY2_Operating_Income" localSheetId="3">'[24]Income Statement'!#REF!</definedName>
    <definedName name="PY2_Operating_Income">'[24]Income Statement'!#REF!</definedName>
    <definedName name="PY2_Other_Curr_Assets" localSheetId="3">#REF!</definedName>
    <definedName name="PY2_Other_Curr_Assets">#REF!</definedName>
    <definedName name="PY2_Other_Exp." localSheetId="3">'[24]Income Statement'!#REF!</definedName>
    <definedName name="PY2_Other_Exp.">'[24]Income Statement'!#REF!</definedName>
    <definedName name="PY2_Other_LT_Assets" localSheetId="3">'[24]Bal Sheet'!#REF!</definedName>
    <definedName name="PY2_Other_LT_Assets">'[24]Bal Sheet'!#REF!</definedName>
    <definedName name="PY2_Other_LT_Liabilities" localSheetId="3">#REF!</definedName>
    <definedName name="PY2_Other_LT_Liabilities">#REF!</definedName>
    <definedName name="PY2_Preferred_Stock" localSheetId="3">'[24]Bal Sheet'!#REF!</definedName>
    <definedName name="PY2_Preferred_Stock">'[24]Bal Sheet'!#REF!</definedName>
    <definedName name="PY2_QUICK_ASSETS" localSheetId="3">#REF!</definedName>
    <definedName name="PY2_QUICK_ASSETS">#REF!</definedName>
    <definedName name="PY2_Retained_Earnings" localSheetId="3">#REF!</definedName>
    <definedName name="PY2_Retained_Earnings">#REF!</definedName>
    <definedName name="PY2_Selling" localSheetId="3">'[24]Income Statement'!#REF!</definedName>
    <definedName name="PY2_Selling">'[24]Income Statement'!#REF!</definedName>
    <definedName name="PY2_Tangible_Assets" localSheetId="3">#REF!</definedName>
    <definedName name="PY2_Tangible_Assets">#REF!</definedName>
    <definedName name="PY2_Tangible_Net_Worth" localSheetId="3">'[24]Income Statement'!#REF!</definedName>
    <definedName name="PY2_Tangible_Net_Worth">'[24]Income Statement'!#REF!</definedName>
    <definedName name="PY2_Taxes" localSheetId="3">'[24]Income Statement'!#REF!</definedName>
    <definedName name="PY2_Taxes">'[24]Income Statement'!#REF!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Working_Capital">'[24]Income Statement'!#REF!</definedName>
    <definedName name="PYTB">[68]PYTB!$A$1:$B$835</definedName>
    <definedName name="q" localSheetId="2" hidden="1">{#N/A,#N/A,FALSE,"Aging Summary";#N/A,#N/A,FALSE,"Ratio Analysis";#N/A,#N/A,FALSE,"Test 120 Day Accts";#N/A,#N/A,FALSE,"Tickmarks"}</definedName>
    <definedName name="q" localSheetId="3" hidden="1">{#N/A,#N/A,FALSE,"Aging Summary";#N/A,#N/A,FALSE,"Ratio Analysis";#N/A,#N/A,FALSE,"Test 120 Day Accts";#N/A,#N/A,FALSE,"Tickmarks"}</definedName>
    <definedName name="q" hidden="1">{#N/A,#N/A,FALSE,"Aging Summary";#N/A,#N/A,FALSE,"Ratio Analysis";#N/A,#N/A,FALSE,"Test 120 Day Accts";#N/A,#N/A,FALSE,"Tickmarks"}</definedName>
    <definedName name="qq" localSheetId="2" hidden="1">{#N/A,#N/A,FALSE,"Aging Summary";#N/A,#N/A,FALSE,"Ratio Analysis";#N/A,#N/A,FALSE,"Test 120 Day Accts";#N/A,#N/A,FALSE,"Tickmarks"}</definedName>
    <definedName name="qq" localSheetId="3" hidden="1">{#N/A,#N/A,FALSE,"Aging Summary";#N/A,#N/A,FALSE,"Ratio Analysis";#N/A,#N/A,FALSE,"Test 120 Day Accts";#N/A,#N/A,FALSE,"Tickmarks"}</definedName>
    <definedName name="qq" hidden="1">{#N/A,#N/A,FALSE,"Aging Summary";#N/A,#N/A,FALSE,"Ratio Analysis";#N/A,#N/A,FALSE,"Test 120 Day Accts";#N/A,#N/A,FALSE,"Tickmarks"}</definedName>
    <definedName name="R_BEG" localSheetId="3">#REF!</definedName>
    <definedName name="R_BEG">#REF!</definedName>
    <definedName name="R_END" localSheetId="3">#REF!</definedName>
    <definedName name="R_END">#REF!</definedName>
    <definedName name="R_Factor" localSheetId="3">#REF!</definedName>
    <definedName name="R_Factor">#REF!</definedName>
    <definedName name="R_INS" localSheetId="3">#REF!</definedName>
    <definedName name="R_INS">#REF!</definedName>
    <definedName name="Random_Book_Value_Totals">[26]SMSTemp!$B$48</definedName>
    <definedName name="Random_Net_Book_Value">[26]SMSTemp!$B$45</definedName>
    <definedName name="Random_Population_Count">[26]SMSTemp!$B$46</definedName>
    <definedName name="Random_Sample_Size">[26]SMSTemp!$B$47</definedName>
    <definedName name="Receivables_close" localSheetId="3">[53]BS!#REF!</definedName>
    <definedName name="Receivables_close">[54]BS!#REF!</definedName>
    <definedName name="Receivables_open" localSheetId="3">[53]BS!#REF!</definedName>
    <definedName name="Receivables_open">[54]BS!#REF!</definedName>
    <definedName name="RECONC_DEPR" localSheetId="3">#REF!</definedName>
    <definedName name="RECONC_DEPR">#REF!</definedName>
    <definedName name="Ref_1" localSheetId="3">'[69]FA Movement Kyrg'!$E$22</definedName>
    <definedName name="Ref_1">'[70]FA Movement Kyrg'!$E$22</definedName>
    <definedName name="Ref_10" localSheetId="3">'[69]FA Movement Kyrg'!$I$39</definedName>
    <definedName name="Ref_10">'[70]FA Movement Kyrg'!$I$39</definedName>
    <definedName name="Ref_11" localSheetId="3">'[69]FA Movement Kyrg'!$K$39</definedName>
    <definedName name="Ref_11">'[70]FA Movement Kyrg'!$K$39</definedName>
    <definedName name="Ref_12" localSheetId="3">'[69]FA Movement Kyrg'!$K$17</definedName>
    <definedName name="Ref_12">'[70]FA Movement Kyrg'!$K$17</definedName>
    <definedName name="Ref_13" localSheetId="3">'[69]FA Movement Kyrg'!$C$17</definedName>
    <definedName name="Ref_13">'[70]FA Movement Kyrg'!$C$17</definedName>
    <definedName name="Ref_14" localSheetId="3">'[69]FA Movement Kyrg'!$E$17</definedName>
    <definedName name="Ref_14">'[70]FA Movement Kyrg'!$E$17</definedName>
    <definedName name="Ref_2" localSheetId="3">'[69]FA Movement Kyrg'!$A$1</definedName>
    <definedName name="Ref_2">'[70]FA Movement Kyrg'!$A$1</definedName>
    <definedName name="Ref_3" localSheetId="3">#REF!</definedName>
    <definedName name="Ref_3">#REF!</definedName>
    <definedName name="Ref_4" localSheetId="3">'[69]FA Movement Kyrg'!$A$19</definedName>
    <definedName name="Ref_4">'[70]FA Movement Kyrg'!$A$19</definedName>
    <definedName name="Ref_5" localSheetId="3">'[69]FA Movement Kyrg'!$C$17</definedName>
    <definedName name="Ref_5">'[70]FA Movement Kyrg'!$C$17</definedName>
    <definedName name="Ref_6" localSheetId="3">'[69]FA Movement Kyrg'!$K$17</definedName>
    <definedName name="Ref_6">'[70]FA Movement Kyrg'!$K$17</definedName>
    <definedName name="Ref_7" localSheetId="3">'[69]FA Movement Kyrg'!$C$28</definedName>
    <definedName name="Ref_7">'[70]FA Movement Kyrg'!$C$28</definedName>
    <definedName name="Ref_8" localSheetId="3">'[69]FA Movement Kyrg'!$C$28</definedName>
    <definedName name="Ref_8">'[70]FA Movement Kyrg'!$C$28</definedName>
    <definedName name="Ref_9" localSheetId="3">'[69]FA Movement Kyrg'!$K$28</definedName>
    <definedName name="Ref_9">'[70]FA Movement Kyrg'!$K$28</definedName>
    <definedName name="Residual_difference" localSheetId="3">#REF!</definedName>
    <definedName name="Residual_difference">#REF!</definedName>
    <definedName name="respirators" localSheetId="3">#REF!</definedName>
    <definedName name="respirators">#REF!</definedName>
    <definedName name="Rest_Fact_rang1_1" localSheetId="3">#REF!</definedName>
    <definedName name="Rest_Fact_rang1_1">#REF!</definedName>
    <definedName name="Rest_Fact_rang1_2" localSheetId="3">#REF!</definedName>
    <definedName name="Rest_Fact_rang1_2">#REF!</definedName>
    <definedName name="Rest_Fact_rang1_3" localSheetId="3">#REF!</definedName>
    <definedName name="Rest_Fact_rang1_3">#REF!</definedName>
    <definedName name="Rest_Fact_rang1_4" localSheetId="3">#REF!</definedName>
    <definedName name="Rest_Fact_rang1_4">#REF!</definedName>
    <definedName name="Rest_Fact_rang1_5" localSheetId="3">#REF!</definedName>
    <definedName name="Rest_Fact_rang1_5">#REF!</definedName>
    <definedName name="Rest_Fact_rang1_6" localSheetId="3">#REF!</definedName>
    <definedName name="Rest_Fact_rang1_6">#REF!</definedName>
    <definedName name="Rest_Fact_rang1_7" localSheetId="3">#REF!</definedName>
    <definedName name="Rest_Fact_rang1_7">#REF!</definedName>
    <definedName name="Rest_Fact_rang1_8" localSheetId="3">#REF!</definedName>
    <definedName name="Rest_Fact_rang1_8">#REF!</definedName>
    <definedName name="Rest_Fact_rang2_2" localSheetId="3">#REF!</definedName>
    <definedName name="Rest_Fact_rang2_2">#REF!</definedName>
    <definedName name="Rest_Fact_rang2_3" localSheetId="3">#REF!</definedName>
    <definedName name="Rest_Fact_rang2_3">#REF!</definedName>
    <definedName name="Rest_Fact_rang2_4" localSheetId="3">#REF!</definedName>
    <definedName name="Rest_Fact_rang2_4">#REF!</definedName>
    <definedName name="Rest_Fact_rang2_5" localSheetId="3">#REF!</definedName>
    <definedName name="Rest_Fact_rang2_5">#REF!</definedName>
    <definedName name="Rest_Fact_rang2_6" localSheetId="3">#REF!</definedName>
    <definedName name="Rest_Fact_rang2_6">#REF!</definedName>
    <definedName name="Rest_Fact_rang2_7" localSheetId="3">#REF!</definedName>
    <definedName name="Rest_Fact_rang2_7">#REF!</definedName>
    <definedName name="Rest_Fact_rang2_8" localSheetId="3">#REF!</definedName>
    <definedName name="Rest_Fact_rang2_8">#REF!</definedName>
    <definedName name="Rest_Fact_rang3_3" localSheetId="3">#REF!</definedName>
    <definedName name="Rest_Fact_rang3_3">#REF!</definedName>
    <definedName name="Rest_Fact_rang3_4" localSheetId="3">#REF!</definedName>
    <definedName name="Rest_Fact_rang3_4">#REF!</definedName>
    <definedName name="Rest_Fact_rang3_5" localSheetId="3">#REF!</definedName>
    <definedName name="Rest_Fact_rang3_5">#REF!</definedName>
    <definedName name="Rest_Fact_rang3_6" localSheetId="3">#REF!</definedName>
    <definedName name="Rest_Fact_rang3_6">#REF!</definedName>
    <definedName name="Rest_Fact_rang3_7" localSheetId="3">#REF!</definedName>
    <definedName name="Rest_Fact_rang3_7">#REF!</definedName>
    <definedName name="Rest_Fact_rang3_8" localSheetId="3">#REF!</definedName>
    <definedName name="Rest_Fact_rang3_8">#REF!</definedName>
    <definedName name="Rest_Fact_rang4_4" localSheetId="3">#REF!</definedName>
    <definedName name="Rest_Fact_rang4_4">#REF!</definedName>
    <definedName name="Rest_Fact_rang4_5" localSheetId="3">#REF!</definedName>
    <definedName name="Rest_Fact_rang4_5">#REF!</definedName>
    <definedName name="Rest_Fact_rang4_6" localSheetId="3">#REF!</definedName>
    <definedName name="Rest_Fact_rang4_6">#REF!</definedName>
    <definedName name="Rest_Fact_rang4_7" localSheetId="3">#REF!</definedName>
    <definedName name="Rest_Fact_rang4_7">#REF!</definedName>
    <definedName name="Rest_Fact_rang4_8" localSheetId="3">#REF!</definedName>
    <definedName name="Rest_Fact_rang4_8">#REF!</definedName>
    <definedName name="Rest_Fact_rang5_5" localSheetId="3">#REF!</definedName>
    <definedName name="Rest_Fact_rang5_5">#REF!</definedName>
    <definedName name="Rest_Fact_rang5_6" localSheetId="3">#REF!</definedName>
    <definedName name="Rest_Fact_rang5_6">#REF!</definedName>
    <definedName name="Rest_Fact_rang5_7" localSheetId="3">#REF!</definedName>
    <definedName name="Rest_Fact_rang5_7">#REF!</definedName>
    <definedName name="Rest_Fact_rang5_8" localSheetId="3">#REF!</definedName>
    <definedName name="Rest_Fact_rang5_8">#REF!</definedName>
    <definedName name="Rest_Fact_rang6_6" localSheetId="3">#REF!</definedName>
    <definedName name="Rest_Fact_rang6_6">#REF!</definedName>
    <definedName name="Rest_Fact_rang6_7" localSheetId="3">#REF!</definedName>
    <definedName name="Rest_Fact_rang6_7">#REF!</definedName>
    <definedName name="Rest_Fact_rang6_8" localSheetId="3">#REF!</definedName>
    <definedName name="Rest_Fact_rang6_8">#REF!</definedName>
    <definedName name="Rest_Fact_rang7_7" localSheetId="3">#REF!</definedName>
    <definedName name="Rest_Fact_rang7_7">#REF!</definedName>
    <definedName name="Rest_Fact_rang7_8" localSheetId="3">#REF!</definedName>
    <definedName name="Rest_Fact_rang7_8">#REF!</definedName>
    <definedName name="Rest_Fact_rang8_8" localSheetId="3">#REF!</definedName>
    <definedName name="Rest_Fact_rang8_8">#REF!</definedName>
    <definedName name="rett" localSheetId="3">[71]Статьи!$A$3:$B$55</definedName>
    <definedName name="rett">[72]Статьи!$A$3:$B$55</definedName>
    <definedName name="Revenue">[37]IS!#REF!</definedName>
    <definedName name="rty" localSheetId="3" hidden="1">'[15]Prelim Cost'!$B$31:$L$31</definedName>
    <definedName name="rty" hidden="1">'[16]Prelim Cost'!$B$31:$L$31</definedName>
    <definedName name="RUR">4.97</definedName>
    <definedName name="rus" localSheetId="3">#REF!</definedName>
    <definedName name="rus">#REF!</definedName>
    <definedName name="s" localSheetId="3">#REF!</definedName>
    <definedName name="s">#REF!</definedName>
    <definedName name="S_AcctDes">[25]Securities!$A$1:$A$65536</definedName>
    <definedName name="S_Adjust" localSheetId="3">#REF!</definedName>
    <definedName name="S_Adjust">#REF!</definedName>
    <definedName name="S_Adjust_Data" localSheetId="3">[61]Lead!$I$1:$I$55</definedName>
    <definedName name="S_Adjust_Data">[62]Lead!$I$1:$I$55</definedName>
    <definedName name="S_Adjust_GT" localSheetId="3">#REF!</definedName>
    <definedName name="S_Adjust_GT">#REF!</definedName>
    <definedName name="S_AJE_Tot" localSheetId="3">#REF!</definedName>
    <definedName name="S_AJE_Tot">#REF!</definedName>
    <definedName name="S_AJE_Tot_Data" localSheetId="3">[61]Lead!$H$1:$H$55</definedName>
    <definedName name="S_AJE_Tot_Data">[62]Lead!$H$1:$H$55</definedName>
    <definedName name="S_AJE_Tot_GT" localSheetId="3">#REF!</definedName>
    <definedName name="S_AJE_Tot_GT">#REF!</definedName>
    <definedName name="S_CompNum">[25]Securities!#REF!</definedName>
    <definedName name="S_CY_Beg">[25]Securities!$B$1:$B$65536</definedName>
    <definedName name="S_CY_Beg_Data" localSheetId="3">[61]Lead!$F$1:$F$55</definedName>
    <definedName name="S_CY_Beg_Data">[62]Lead!$F$1:$F$55</definedName>
    <definedName name="S_CY_Beg_GT">[25]Securities!#REF!</definedName>
    <definedName name="S_CY_End" localSheetId="3">#REF!</definedName>
    <definedName name="S_CY_End">#REF!</definedName>
    <definedName name="S_CY_End_Data" localSheetId="3">[61]Lead!$K$1:$K$55</definedName>
    <definedName name="S_CY_End_Data">[62]Lead!$K$1:$K$55</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[25]Securities!#REF!</definedName>
    <definedName name="S_GrpNum">[25]Securities!#REF!</definedName>
    <definedName name="S_Headings" localSheetId="3">#REF!</definedName>
    <definedName name="S_Headings">#REF!</definedName>
    <definedName name="S_KeyValue" localSheetId="3">[25]Securities!#REF!</definedName>
    <definedName name="S_KeyValue">[25]Securities!#REF!</definedName>
    <definedName name="S_PY_End">[25]Securities!$G$1:$G$65536</definedName>
    <definedName name="S_PY_End_Data" localSheetId="3">[61]Lead!$M$1:$M$55</definedName>
    <definedName name="S_PY_End_Data">[62]Lead!$M$1:$M$55</definedName>
    <definedName name="S_PY_End_GT">[25]Securities!#REF!</definedName>
    <definedName name="S_RJE_Tot" localSheetId="3">#REF!</definedName>
    <definedName name="S_RJE_Tot">#REF!</definedName>
    <definedName name="S_RJE_Tot_Data" localSheetId="3">[61]Lead!$J$1:$J$55</definedName>
    <definedName name="S_RJE_Tot_Data">[62]Lead!$J$1:$J$55</definedName>
    <definedName name="S_RJE_Tot_GT" localSheetId="3">#REF!</definedName>
    <definedName name="S_RJE_Tot_GT">#REF!</definedName>
    <definedName name="S_RowNum">[25]Securities!#REF!</definedName>
    <definedName name="Sales_groupunits" localSheetId="3">#REF!</definedName>
    <definedName name="Sales_groupunits">#REF!</definedName>
    <definedName name="Sales_groupunits_F19" localSheetId="3">#REF!</definedName>
    <definedName name="Sales_groupunits_F19">#REF!</definedName>
    <definedName name="SATBLT">[28]!SATBLT</definedName>
    <definedName name="SATBUS">[28]!SATBUS</definedName>
    <definedName name="SATRAP">[28]!SATRAP</definedName>
    <definedName name="sd" localSheetId="3">#REF!</definedName>
    <definedName name="sd">#REF!</definedName>
    <definedName name="SellingExp">[37]IS!#REF!</definedName>
    <definedName name="ser" localSheetId="3">#REF!</definedName>
    <definedName name="ser">#REF!</definedName>
    <definedName name="sfd" localSheetId="3">#REF!</definedName>
    <definedName name="sfd">#REF!</definedName>
    <definedName name="Shapka" localSheetId="3">#REF!</definedName>
    <definedName name="Shapka">#REF!</definedName>
    <definedName name="Shapka1" localSheetId="3">#REF!</definedName>
    <definedName name="Shapka1">#REF!</definedName>
    <definedName name="Shapka10" localSheetId="3">#REF!</definedName>
    <definedName name="Shapka10">#REF!</definedName>
    <definedName name="SOCFUND" localSheetId="3">#REF!</definedName>
    <definedName name="SOCFUND">#REF!</definedName>
    <definedName name="sul" localSheetId="3">#REF!</definedName>
    <definedName name="sul">#REF!</definedName>
    <definedName name="Sum_Fact_Rang1_1" localSheetId="3">#REF!</definedName>
    <definedName name="Sum_Fact_Rang1_1">#REF!</definedName>
    <definedName name="Sum_Fact_Rang1_2" localSheetId="3">#REF!</definedName>
    <definedName name="Sum_Fact_Rang1_2">#REF!</definedName>
    <definedName name="Sum_Fact_Rang1_3" localSheetId="3">#REF!</definedName>
    <definedName name="Sum_Fact_Rang1_3">#REF!</definedName>
    <definedName name="Sum_Fact_Rang1_4" localSheetId="3">#REF!</definedName>
    <definedName name="Sum_Fact_Rang1_4">#REF!</definedName>
    <definedName name="Sum_Fact_Rang1_5" localSheetId="3">#REF!</definedName>
    <definedName name="Sum_Fact_Rang1_5">#REF!</definedName>
    <definedName name="Sum_Fact_Rang1_6" localSheetId="3">#REF!</definedName>
    <definedName name="Sum_Fact_Rang1_6">#REF!</definedName>
    <definedName name="Sum_Fact_Rang1_7" localSheetId="3">#REF!</definedName>
    <definedName name="Sum_Fact_Rang1_7">#REF!</definedName>
    <definedName name="Sum_Fact_Rang1_8" localSheetId="3">#REF!</definedName>
    <definedName name="Sum_Fact_Rang1_8">#REF!</definedName>
    <definedName name="Sum_Fact_Rang2_2" localSheetId="3">#REF!</definedName>
    <definedName name="Sum_Fact_Rang2_2">#REF!</definedName>
    <definedName name="Sum_Fact_Rang2_3" localSheetId="3">#REF!</definedName>
    <definedName name="Sum_Fact_Rang2_3">#REF!</definedName>
    <definedName name="Sum_Fact_Rang2_4" localSheetId="3">#REF!</definedName>
    <definedName name="Sum_Fact_Rang2_4">#REF!</definedName>
    <definedName name="Sum_Fact_Rang2_5" localSheetId="3">#REF!</definedName>
    <definedName name="Sum_Fact_Rang2_5">#REF!</definedName>
    <definedName name="Sum_Fact_Rang2_6" localSheetId="3">#REF!</definedName>
    <definedName name="Sum_Fact_Rang2_6">#REF!</definedName>
    <definedName name="Sum_Fact_Rang2_7" localSheetId="3">#REF!</definedName>
    <definedName name="Sum_Fact_Rang2_7">#REF!</definedName>
    <definedName name="Sum_Fact_Rang2_8" localSheetId="3">#REF!</definedName>
    <definedName name="Sum_Fact_Rang2_8">#REF!</definedName>
    <definedName name="Sum_Fact_Rang3_3" localSheetId="3">#REF!</definedName>
    <definedName name="Sum_Fact_Rang3_3">#REF!</definedName>
    <definedName name="Sum_Fact_Rang3_4" localSheetId="3">#REF!</definedName>
    <definedName name="Sum_Fact_Rang3_4">#REF!</definedName>
    <definedName name="Sum_Fact_Rang3_5" localSheetId="3">#REF!</definedName>
    <definedName name="Sum_Fact_Rang3_5">#REF!</definedName>
    <definedName name="Sum_Fact_Rang3_6" localSheetId="3">#REF!</definedName>
    <definedName name="Sum_Fact_Rang3_6">#REF!</definedName>
    <definedName name="Sum_Fact_Rang3_7" localSheetId="3">#REF!</definedName>
    <definedName name="Sum_Fact_Rang3_7">#REF!</definedName>
    <definedName name="Sum_Fact_Rang3_8" localSheetId="3">#REF!</definedName>
    <definedName name="Sum_Fact_Rang3_8">#REF!</definedName>
    <definedName name="Sum_Fact_Rang4_4" localSheetId="3">#REF!</definedName>
    <definedName name="Sum_Fact_Rang4_4">#REF!</definedName>
    <definedName name="Sum_Fact_Rang4_5" localSheetId="3">#REF!</definedName>
    <definedName name="Sum_Fact_Rang4_5">#REF!</definedName>
    <definedName name="Sum_Fact_Rang4_6" localSheetId="3">#REF!</definedName>
    <definedName name="Sum_Fact_Rang4_6">#REF!</definedName>
    <definedName name="Sum_Fact_Rang4_7" localSheetId="3">#REF!</definedName>
    <definedName name="Sum_Fact_Rang4_7">#REF!</definedName>
    <definedName name="Sum_Fact_Rang4_8" localSheetId="3">#REF!</definedName>
    <definedName name="Sum_Fact_Rang4_8">#REF!</definedName>
    <definedName name="Sum_Fact_Rang5_5" localSheetId="3">#REF!</definedName>
    <definedName name="Sum_Fact_Rang5_5">#REF!</definedName>
    <definedName name="Sum_Fact_Rang5_6" localSheetId="3">#REF!</definedName>
    <definedName name="Sum_Fact_Rang5_6">#REF!</definedName>
    <definedName name="Sum_Fact_Rang5_7" localSheetId="3">#REF!</definedName>
    <definedName name="Sum_Fact_Rang5_7">#REF!</definedName>
    <definedName name="Sum_Fact_Rang5_8" localSheetId="3">#REF!</definedName>
    <definedName name="Sum_Fact_Rang5_8">#REF!</definedName>
    <definedName name="Sum_Fact_Rang6_6" localSheetId="3">#REF!</definedName>
    <definedName name="Sum_Fact_Rang6_6">#REF!</definedName>
    <definedName name="Sum_Fact_Rang6_7" localSheetId="3">#REF!</definedName>
    <definedName name="Sum_Fact_Rang6_7">#REF!</definedName>
    <definedName name="Sum_Fact_Rang6_8" localSheetId="3">#REF!</definedName>
    <definedName name="Sum_Fact_Rang6_8">#REF!</definedName>
    <definedName name="Sum_Fact_Rang7_7" localSheetId="3">#REF!</definedName>
    <definedName name="Sum_Fact_Rang7_7">#REF!</definedName>
    <definedName name="Sum_Fact_Rang7_8" localSheetId="3">#REF!</definedName>
    <definedName name="Sum_Fact_Rang7_8">#REF!</definedName>
    <definedName name="Sum_Fact_Rang8_8" localSheetId="3">#REF!</definedName>
    <definedName name="Sum_Fact_Rang8_8">#REF!</definedName>
    <definedName name="t_4_b">'[73]B 1'!#REF!</definedName>
    <definedName name="t1b00" localSheetId="3">#REF!</definedName>
    <definedName name="t1b00">#REF!</definedName>
    <definedName name="t1b01" localSheetId="3">#REF!</definedName>
    <definedName name="t1b01">#REF!</definedName>
    <definedName name="t1c00" localSheetId="1">'[74]C 25'!#REF!</definedName>
    <definedName name="t1c00">'[74]C 25'!#REF!</definedName>
    <definedName name="t1c01">'[74]C 25'!#REF!</definedName>
    <definedName name="t1d00" localSheetId="1">#REF!</definedName>
    <definedName name="t1d00">#REF!</definedName>
    <definedName name="t1d01" localSheetId="1">#REF!</definedName>
    <definedName name="t1d01">#REF!</definedName>
    <definedName name="t1e01" localSheetId="1">'[73]B 1'!#REF!</definedName>
    <definedName name="t1e01">'[73]B 1'!#REF!</definedName>
    <definedName name="t1f00">#REF!</definedName>
    <definedName name="t1f01">#REF!</definedName>
    <definedName name="t1g00" localSheetId="3">#REF!</definedName>
    <definedName name="t1g00">#REF!</definedName>
    <definedName name="t1g01" localSheetId="3">#REF!</definedName>
    <definedName name="t1g01">#REF!</definedName>
    <definedName name="t1i00" localSheetId="3">#REF!</definedName>
    <definedName name="t1i00">#REF!</definedName>
    <definedName name="t1i01" localSheetId="3">#REF!</definedName>
    <definedName name="t1i01">#REF!</definedName>
    <definedName name="t1k00" localSheetId="3">#REF!</definedName>
    <definedName name="t1k00">#REF!</definedName>
    <definedName name="t1k01" localSheetId="3">#REF!</definedName>
    <definedName name="t1k01">#REF!</definedName>
    <definedName name="t2c00" localSheetId="1">'[74]C 25'!#REF!</definedName>
    <definedName name="t2c00">'[74]C 25'!#REF!</definedName>
    <definedName name="t2c01">'[74]C 25'!#REF!</definedName>
    <definedName name="t2d00" localSheetId="1">#REF!</definedName>
    <definedName name="t2d00">#REF!</definedName>
    <definedName name="t2d01" localSheetId="1">#REF!</definedName>
    <definedName name="t2d01">#REF!</definedName>
    <definedName name="t2f00">#REF!</definedName>
    <definedName name="t2f01">#REF!</definedName>
    <definedName name="t2g00" localSheetId="3">#REF!</definedName>
    <definedName name="t2g00">#REF!</definedName>
    <definedName name="t2g01" localSheetId="3">#REF!</definedName>
    <definedName name="t2g01">#REF!</definedName>
    <definedName name="t2h00" localSheetId="3">#REF!</definedName>
    <definedName name="t2h00">#REF!</definedName>
    <definedName name="t2h01" localSheetId="3">#REF!</definedName>
    <definedName name="t2h01">#REF!</definedName>
    <definedName name="t2i00" localSheetId="3">#REF!</definedName>
    <definedName name="t2i00">#REF!</definedName>
    <definedName name="t2i01" localSheetId="3">#REF!</definedName>
    <definedName name="t2i01">#REF!</definedName>
    <definedName name="t2k00" localSheetId="3">#REF!</definedName>
    <definedName name="t2k00">#REF!</definedName>
    <definedName name="t2k01" localSheetId="3">#REF!</definedName>
    <definedName name="t2k01">#REF!</definedName>
    <definedName name="t3h00" localSheetId="3">#REF!</definedName>
    <definedName name="t3h00">#REF!</definedName>
    <definedName name="t3h01" localSheetId="3">#REF!</definedName>
    <definedName name="t3h01">#REF!</definedName>
    <definedName name="t4b" localSheetId="1">'[73]B 1'!#REF!</definedName>
    <definedName name="t4b">'[73]B 1'!#REF!</definedName>
    <definedName name="t4b00">#REF!</definedName>
    <definedName name="t4b01">#REF!</definedName>
    <definedName name="t4c00" localSheetId="1">'[74]C 25'!#REF!</definedName>
    <definedName name="t4c00">'[74]C 25'!#REF!</definedName>
    <definedName name="t4c01">'[74]C 25'!#REF!</definedName>
    <definedName name="t4d00" localSheetId="1">#REF!</definedName>
    <definedName name="t4d00">#REF!</definedName>
    <definedName name="t4d01" localSheetId="1">#REF!</definedName>
    <definedName name="t4d01">#REF!</definedName>
    <definedName name="t4f00">#REF!</definedName>
    <definedName name="t4f01">#REF!</definedName>
    <definedName name="t4g00" localSheetId="3">#REF!</definedName>
    <definedName name="t4g00">#REF!</definedName>
    <definedName name="t4g01" localSheetId="3">#REF!</definedName>
    <definedName name="t4g01">#REF!</definedName>
    <definedName name="t4h00" localSheetId="3">#REF!</definedName>
    <definedName name="t4h00">#REF!</definedName>
    <definedName name="t4h01" localSheetId="3">#REF!</definedName>
    <definedName name="t4h01">#REF!</definedName>
    <definedName name="t4i00" localSheetId="3">#REF!</definedName>
    <definedName name="t4i00">#REF!</definedName>
    <definedName name="t4i01" localSheetId="3">#REF!</definedName>
    <definedName name="t4i01">#REF!</definedName>
    <definedName name="t4k00" localSheetId="3">#REF!</definedName>
    <definedName name="t4k00">#REF!</definedName>
    <definedName name="t4k01" localSheetId="3">#REF!</definedName>
    <definedName name="t4k01">#REF!</definedName>
    <definedName name="t5b" localSheetId="1">'[73]B 1'!#REF!</definedName>
    <definedName name="t5b">'[73]B 1'!#REF!</definedName>
    <definedName name="t5b00">#REF!</definedName>
    <definedName name="t5b01">#REF!</definedName>
    <definedName name="t5c00" localSheetId="1">'[74]C 25'!#REF!</definedName>
    <definedName name="t5c00">'[74]C 25'!#REF!</definedName>
    <definedName name="t5c01">'[74]C 25'!#REF!</definedName>
    <definedName name="t5d00" localSheetId="1">#REF!</definedName>
    <definedName name="t5d00">#REF!</definedName>
    <definedName name="t5d01" localSheetId="1">#REF!</definedName>
    <definedName name="t5d01">#REF!</definedName>
    <definedName name="t5f00">#REF!</definedName>
    <definedName name="t5f01">#REF!</definedName>
    <definedName name="t5g00" localSheetId="3">#REF!</definedName>
    <definedName name="t5g00">#REF!</definedName>
    <definedName name="t5g01" localSheetId="3">#REF!</definedName>
    <definedName name="t5g01">#REF!</definedName>
    <definedName name="t5h00" localSheetId="3">#REF!</definedName>
    <definedName name="t5h00">#REF!</definedName>
    <definedName name="t5h01" localSheetId="3">#REF!</definedName>
    <definedName name="t5h01">#REF!</definedName>
    <definedName name="t5i00" localSheetId="3">#REF!</definedName>
    <definedName name="t5i00">#REF!</definedName>
    <definedName name="t5i01" localSheetId="3">#REF!</definedName>
    <definedName name="t5i01">#REF!</definedName>
    <definedName name="t5k00" localSheetId="3">#REF!</definedName>
    <definedName name="t5k00">#REF!</definedName>
    <definedName name="t5k01" localSheetId="3">#REF!</definedName>
    <definedName name="t5k01">#REF!</definedName>
    <definedName name="table" localSheetId="3">#REF!</definedName>
    <definedName name="table">#REF!</definedName>
    <definedName name="Table10">'[75]Intercompany transactions'!$A$264:$X$290</definedName>
    <definedName name="Table13">'[75]Intercompany transactions'!$A$345:$AB$372</definedName>
    <definedName name="Table14">'[75]Intercompany transactions'!$A$373:$X$398</definedName>
    <definedName name="Table19">'[75]Intercompany transactions'!$A$505:$X$531</definedName>
    <definedName name="Table20">'[75]Intercompany transactions'!$A$532:$X$558</definedName>
    <definedName name="Table21">'[75]Intercompany transactions'!$A$559:$Y$585</definedName>
    <definedName name="Table22">'[75]Intercompany transactions'!$A$586:$X$612</definedName>
    <definedName name="Table7">'[75]Intercompany transactions'!$A$183:$X$209</definedName>
    <definedName name="Table8">'[75]Intercompany transactions'!$A$210:$X$236</definedName>
    <definedName name="Table9">'[75]Intercompany transactions'!$A$237:$X$263</definedName>
    <definedName name="taxrate" localSheetId="3">#REF!</definedName>
    <definedName name="taxrate">#REF!</definedName>
    <definedName name="templ_path" localSheetId="3">#REF!</definedName>
    <definedName name="templ_path">#REF!</definedName>
    <definedName name="TEST0" localSheetId="3">#REF!</definedName>
    <definedName name="TEST0">#REF!</definedName>
    <definedName name="TestDescription">[26]SMSTemp!$B$5</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1" localSheetId="3">#REF!</definedName>
    <definedName name="Text1">#REF!</definedName>
    <definedName name="TextRefCopy1">[76]FS!$D$44</definedName>
    <definedName name="TextRefCopy10" localSheetId="3">#REF!</definedName>
    <definedName name="TextRefCopy10">#REF!</definedName>
    <definedName name="TextRefCopy100" localSheetId="3">#REF!</definedName>
    <definedName name="TextRefCopy100">#REF!</definedName>
    <definedName name="TextRefCopy101" localSheetId="3">'[77]FA Movement '!#REF!</definedName>
    <definedName name="TextRefCopy101">'[77]FA Movement '!#REF!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6" localSheetId="3">#REF!</definedName>
    <definedName name="TextRefCopy106">#REF!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0" localSheetId="3">#REF!</definedName>
    <definedName name="TextRefCopy110">#REF!</definedName>
    <definedName name="TextRefCopy111" localSheetId="3">#REF!</definedName>
    <definedName name="TextRefCopy111">#REF!</definedName>
    <definedName name="TextRefCopy112">'[78]Additions testing'!#REF!</definedName>
    <definedName name="TextRefCopy113" localSheetId="3">#REF!</definedName>
    <definedName name="TextRefCopy113">#REF!</definedName>
    <definedName name="TextRefCopy114" localSheetId="3">#REF!</definedName>
    <definedName name="TextRefCopy114">#REF!</definedName>
    <definedName name="TextRefCopy115" localSheetId="3">#REF!</definedName>
    <definedName name="TextRefCopy115">#REF!</definedName>
    <definedName name="TextRefCopy116" localSheetId="3">'[78]Additions testing'!#REF!</definedName>
    <definedName name="TextRefCopy116">'[78]Additions testing'!#REF!</definedName>
    <definedName name="TextRefCopy117" localSheetId="3">'[78]Additions testing'!#REF!</definedName>
    <definedName name="TextRefCopy117">'[78]Additions testing'!#REF!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'[79]P&amp;L'!$B$20</definedName>
    <definedName name="TextRefCopy122">[80]Rollforward!#REF!</definedName>
    <definedName name="TextRefCopy123">[81]Rollforward!#REF!</definedName>
    <definedName name="TextRefCopy126">'[78]Movement schedule'!#REF!</definedName>
    <definedName name="TextRefCopy13" localSheetId="3">#REF!</definedName>
    <definedName name="TextRefCopy13">#REF!</definedName>
    <definedName name="TextRefCopy133">'[78]Movement schedule'!#REF!</definedName>
    <definedName name="TextRefCopy14" localSheetId="3">#REF!</definedName>
    <definedName name="TextRefCopy14">#REF!</definedName>
    <definedName name="TextRefCopy147" localSheetId="3">'[82]Test of FA Installation'!#REF!</definedName>
    <definedName name="TextRefCopy147">'[83]Test of FA Installation'!#REF!</definedName>
    <definedName name="TextRefCopy149" localSheetId="3">'[82]Test of FA Installation'!#REF!</definedName>
    <definedName name="TextRefCopy149">'[83]Test of FA Installation'!#REF!</definedName>
    <definedName name="TextRefCopy15" localSheetId="3">#REF!</definedName>
    <definedName name="TextRefCopy15">#REF!</definedName>
    <definedName name="TextRefCopy151" localSheetId="3">'[82]Test of FA Installation'!#REF!</definedName>
    <definedName name="TextRefCopy151">'[83]Test of FA Installation'!#REF!</definedName>
    <definedName name="TextRefCopy153" localSheetId="3">'[82]Test of FA Installation'!#REF!</definedName>
    <definedName name="TextRefCopy153">'[83]Test of FA Installation'!#REF!</definedName>
    <definedName name="TextRefCopy154" localSheetId="3">'[82]Test of FA Installation'!#REF!</definedName>
    <definedName name="TextRefCopy154">'[83]Test of FA Installation'!#REF!</definedName>
    <definedName name="TextRefCopy156" localSheetId="3">'[82]Test of FA Installation'!#REF!</definedName>
    <definedName name="TextRefCopy156">'[83]Test of FA Installation'!#REF!</definedName>
    <definedName name="TextRefCopy158" localSheetId="3">'[82]Test of FA Installation'!#REF!</definedName>
    <definedName name="TextRefCopy158">'[83]Test of FA Installation'!#REF!</definedName>
    <definedName name="TextRefCopy16" localSheetId="3">#REF!</definedName>
    <definedName name="TextRefCopy16">#REF!</definedName>
    <definedName name="TextRefCopy160" localSheetId="3">'[82]Test of FA Installation'!#REF!</definedName>
    <definedName name="TextRefCopy160">'[83]Test of FA Installation'!#REF!</definedName>
    <definedName name="TextRefCopy162" localSheetId="3">'[82]Test of FA Installation'!#REF!</definedName>
    <definedName name="TextRefCopy162">'[83]Test of FA Installation'!#REF!</definedName>
    <definedName name="TextRefCopy164" localSheetId="3">'[82]Test of FA Installation'!#REF!</definedName>
    <definedName name="TextRefCopy164">'[83]Test of FA Installation'!#REF!</definedName>
    <definedName name="TextRefCopy166" localSheetId="3">'[82]Test of FA Installation'!#REF!</definedName>
    <definedName name="TextRefCopy166">'[83]Test of FA Installation'!#REF!</definedName>
    <definedName name="TextRefCopy17" localSheetId="3">#REF!</definedName>
    <definedName name="TextRefCopy17">#REF!</definedName>
    <definedName name="TextRefCopy170" localSheetId="3">'[82]Test of FA Installation'!#REF!</definedName>
    <definedName name="TextRefCopy170">'[83]Test of FA Installation'!#REF!</definedName>
    <definedName name="TextRefCopy172" localSheetId="3">'[82]Test of FA Installation'!#REF!</definedName>
    <definedName name="TextRefCopy172">'[83]Test of FA Installation'!#REF!</definedName>
    <definedName name="TextRefCopy173" localSheetId="3">'[82]Test of FA Installation'!#REF!</definedName>
    <definedName name="TextRefCopy173">'[83]Test of FA Installation'!#REF!</definedName>
    <definedName name="TextRefCopy175" localSheetId="3">'[82]Test of FA Installation'!#REF!</definedName>
    <definedName name="TextRefCopy175">'[83]Test of FA Installation'!#REF!</definedName>
    <definedName name="TextRefCopy177" localSheetId="3">'[82]Test of FA Installation'!#REF!</definedName>
    <definedName name="TextRefCopy177">'[83]Test of FA Installation'!#REF!</definedName>
    <definedName name="TextRefCopy179" localSheetId="3">'[82]Test of FA Installation'!#REF!</definedName>
    <definedName name="TextRefCopy179">'[83]Test of FA Installation'!#REF!</definedName>
    <definedName name="TextRefCopy18" localSheetId="3">#REF!</definedName>
    <definedName name="TextRefCopy18">#REF!</definedName>
    <definedName name="TextRefCopy181" localSheetId="3">'[82]Test of FA Installation'!#REF!</definedName>
    <definedName name="TextRefCopy181">'[83]Test of FA Installation'!#REF!</definedName>
    <definedName name="TextRefCopy19">'[77]FA Movement '!#REF!</definedName>
    <definedName name="TextRefCopy2" localSheetId="3">#REF!</definedName>
    <definedName name="TextRefCopy2">#REF!</definedName>
    <definedName name="TextRefCopy20">'[77]FA Movement '!#REF!</definedName>
    <definedName name="TextRefCopy21">'[77]FA Movement '!#REF!</definedName>
    <definedName name="TextRefCopy22">'[77]FA Movement '!#REF!</definedName>
    <definedName name="TextRefCopy23">'[77]FA Movement '!#REF!</definedName>
    <definedName name="TextRefCopy24" localSheetId="3">#REF!</definedName>
    <definedName name="TextRefCopy24">#REF!</definedName>
    <definedName name="TextRefCopy25">'[77]FA Movement '!#REF!</definedName>
    <definedName name="TextRefCopy26">'[77]FA Movement '!#REF!</definedName>
    <definedName name="TextRefCopy27">'[77]FA Movement '!#REF!</definedName>
    <definedName name="TextRefCopy28">'[77]FA Movement '!#REF!</definedName>
    <definedName name="TextRefCopy29">'[77]FA Movement '!#REF!</definedName>
    <definedName name="TextRefCopy3" localSheetId="3">#REF!</definedName>
    <definedName name="TextRefCopy3">#REF!</definedName>
    <definedName name="TextRefCopy30">'[77]FA Movement '!#REF!</definedName>
    <definedName name="TextRefCopy31">'[77]FA Movement '!#REF!</definedName>
    <definedName name="TextRefCopy32">'[77]FA Movement '!#REF!</definedName>
    <definedName name="TextRefCopy33">'[77]FA Movement '!#REF!</definedName>
    <definedName name="TextRefCopy34">'[77]FA Movement '!#REF!</definedName>
    <definedName name="TextRefCopy35">'[77]FA Movement '!#REF!</definedName>
    <definedName name="TextRefCopy36">'[77]FA Movement '!#REF!</definedName>
    <definedName name="TextRefCopy37">'[77]FA Movement '!#REF!</definedName>
    <definedName name="TextRefCopy38">'[77]FA Movement '!#REF!</definedName>
    <definedName name="TextRefCopy39">'[77]FA Movement '!#REF!</definedName>
    <definedName name="TextRefCopy4" localSheetId="3">#REF!</definedName>
    <definedName name="TextRefCopy4">#REF!</definedName>
    <definedName name="TextRefCopy40">'[77]FA Movement '!#REF!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'[77]FA Movement '!#REF!</definedName>
    <definedName name="TextRefCopy47">'[77]FA Movement '!#REF!</definedName>
    <definedName name="TextRefCopy48">[79]Provisions!$B$6</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'[82]Test of FA Installation'!#REF!</definedName>
    <definedName name="TextRefCopy58">'[83]Test of FA Installation'!#REF!</definedName>
    <definedName name="TextRefCopy59" localSheetId="3">'[82]Test of FA Installation'!#REF!</definedName>
    <definedName name="TextRefCopy59">'[83]Test of FA Installation'!#REF!</definedName>
    <definedName name="TextRefCopy6" localSheetId="3">#REF!</definedName>
    <definedName name="TextRefCopy6">#REF!</definedName>
    <definedName name="TextRefCopy60" localSheetId="3">'[82]Test of FA Installation'!#REF!</definedName>
    <definedName name="TextRefCopy60">'[83]Test of FA Installation'!#REF!</definedName>
    <definedName name="TextRefCopy61" localSheetId="3">'[82]Test of FA Installation'!#REF!</definedName>
    <definedName name="TextRefCopy61">'[83]Test of FA Installation'!#REF!</definedName>
    <definedName name="TextRefCopy62" localSheetId="3">'[82]Test of FA Installation'!#REF!</definedName>
    <definedName name="TextRefCopy62">'[83]Test of FA Installation'!#REF!</definedName>
    <definedName name="TextRefCopy63" localSheetId="3">'[82]Test of FA Installation'!#REF!</definedName>
    <definedName name="TextRefCopy63">'[83]Test of FA Installation'!#REF!</definedName>
    <definedName name="TextRefCopy64" localSheetId="3">'[82]Test of FA Installation'!#REF!</definedName>
    <definedName name="TextRefCopy64">'[83]Test of FA Installation'!#REF!</definedName>
    <definedName name="TextRefCopy65" localSheetId="3">'[82]Test of FA Installation'!#REF!</definedName>
    <definedName name="TextRefCopy65">'[83]Test of FA Installation'!#REF!</definedName>
    <definedName name="TextRefCopy66" localSheetId="3">'[82]Test of FA Installation'!#REF!</definedName>
    <definedName name="TextRefCopy66">'[83]Test of FA Installation'!#REF!</definedName>
    <definedName name="TextRefCopy67" localSheetId="3">'[82]Test of FA Installation'!#REF!</definedName>
    <definedName name="TextRefCopy67">'[83]Test of FA Installation'!#REF!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[82]Additions!#REF!</definedName>
    <definedName name="TextRefCopy72">[83]Additions!#REF!</definedName>
    <definedName name="TextRefCopy74">[84]breakdown!#REF!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'[82]Test of FA Installation'!#REF!</definedName>
    <definedName name="TextRefCopy79">'[83]Test of FA Installation'!#REF!</definedName>
    <definedName name="TextRefCopy8" localSheetId="3">#REF!</definedName>
    <definedName name="TextRefCopy8">#REF!</definedName>
    <definedName name="TextRefCopy80">[85]Datasheet!$G$16</definedName>
    <definedName name="TextRefCopy81" localSheetId="3">#REF!</definedName>
    <definedName name="TextRefCopy81">#REF!</definedName>
    <definedName name="TextRefCopy82" localSheetId="3">'[82]Test of FA Installation'!#REF!</definedName>
    <definedName name="TextRefCopy82">'[83]Test of FA Installation'!#REF!</definedName>
    <definedName name="TextRefCopy83" localSheetId="3">'[82]Test of FA Installation'!#REF!</definedName>
    <definedName name="TextRefCopy83">'[83]Test of FA Installation'!#REF!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'[78]depreciation testing'!#REF!</definedName>
    <definedName name="TextRefCopy9" localSheetId="3">#REF!</definedName>
    <definedName name="TextRefCopy9">#REF!</definedName>
    <definedName name="TextRefCopy90" localSheetId="3">#REF!</definedName>
    <definedName name="TextRefCopy90">#REF!</definedName>
    <definedName name="TextRefCopy91">'[86]% threshhold(salary)'!$C$6</definedName>
    <definedName name="TextRefCopy92">'[78]depreciation testing'!#REF!</definedName>
    <definedName name="TextRefCopy93">'[86]% threshhold(salary)'!$B$5</definedName>
    <definedName name="TextRefCopy94" localSheetId="3">#REF!</definedName>
    <definedName name="TextRefCopy94">#REF!</definedName>
    <definedName name="TextRefCopy95">'[87]depreciation testing'!#REF!</definedName>
    <definedName name="TextRefCopy96">'[86]% threshhold(salary)'!$C$6</definedName>
    <definedName name="TextRefCopy97">'[77]depreciation testing'!#REF!</definedName>
    <definedName name="TextRefCopy98" localSheetId="3">#REF!</definedName>
    <definedName name="TextRefCopy98">#REF!</definedName>
    <definedName name="TextRefCopy99">'[77]FA Movement '!#REF!</definedName>
    <definedName name="TextRefCopyRangeCount" hidden="1">9</definedName>
    <definedName name="Threshold" localSheetId="3">#REF!</definedName>
    <definedName name="Threshold">#REF!</definedName>
    <definedName name="tid">[29]Tabeller!$E$17</definedName>
    <definedName name="TONMILL" localSheetId="3">'[20]CamKum Prod'!$H$21</definedName>
    <definedName name="TONMILL">'[21]CamKum Prod'!$H$21</definedName>
    <definedName name="TONMIN" localSheetId="3">'[20]CamKum Prod'!$H$15</definedName>
    <definedName name="TONMIN">'[21]CamKum Prod'!$H$15</definedName>
    <definedName name="Total" localSheetId="3">#REF!</definedName>
    <definedName name="Total">#REF!</definedName>
    <definedName name="total_1" localSheetId="1">'[73]A 100'!#REF!</definedName>
    <definedName name="total_1">'[73]A 100'!#REF!</definedName>
    <definedName name="Total_Name_rang1">#REF!</definedName>
    <definedName name="Total_Name_rang2">#REF!</definedName>
    <definedName name="Total_R" localSheetId="3">#REF!</definedName>
    <definedName name="Total_R">#REF!</definedName>
    <definedName name="Total_rang1" localSheetId="3">#REF!</definedName>
    <definedName name="Total_rang1">#REF!</definedName>
    <definedName name="Total_rang2" localSheetId="3">#REF!</definedName>
    <definedName name="Total_rang2">#REF!</definedName>
    <definedName name="Total_Rest_Fact" localSheetId="3">#REF!</definedName>
    <definedName name="Total_Rest_Fact">#REF!</definedName>
    <definedName name="Total_Rest_Fact_R" localSheetId="3">#REF!</definedName>
    <definedName name="Total_Rest_Fact_R">#REF!</definedName>
    <definedName name="Total_Rest_Fact_rang1" localSheetId="3">#REF!</definedName>
    <definedName name="Total_Rest_Fact_rang1">#REF!</definedName>
    <definedName name="Total_Rest_Fact_rang2" localSheetId="3">#REF!</definedName>
    <definedName name="Total_Rest_Fact_rang2">#REF!</definedName>
    <definedName name="total1">'[88]F100-Trial BS'!#REF!</definedName>
    <definedName name="total1_0">'[88]F100-Trial BS'!$B$78</definedName>
    <definedName name="total1_00" localSheetId="1">'[73]A 100'!#REF!</definedName>
    <definedName name="total1_00">'[73]A 100'!#REF!</definedName>
    <definedName name="total1_01">#REF!</definedName>
    <definedName name="total2_00">'[73]A 100'!#REF!</definedName>
    <definedName name="total2_01" localSheetId="3">#REF!</definedName>
    <definedName name="total2_01">#REF!</definedName>
    <definedName name="total3_00" localSheetId="3">'[73]A 100'!#REF!</definedName>
    <definedName name="total3_00">'[73]A 100'!#REF!</definedName>
    <definedName name="total3_01" localSheetId="3">#REF!</definedName>
    <definedName name="total3_01">#REF!</definedName>
    <definedName name="total4_00" localSheetId="1">#REF!</definedName>
    <definedName name="total4_00">#REF!</definedName>
    <definedName name="total4_01" localSheetId="1">#REF!</definedName>
    <definedName name="total4_01">#REF!</definedName>
    <definedName name="total5_00">#REF!</definedName>
    <definedName name="total5_01">#REF!</definedName>
    <definedName name="Transf_Fact_Rang1_1" localSheetId="3">#REF!</definedName>
    <definedName name="Transf_Fact_Rang1_1">#REF!</definedName>
    <definedName name="Transf_Fact_Rang1_2" localSheetId="3">#REF!</definedName>
    <definedName name="Transf_Fact_Rang1_2">#REF!</definedName>
    <definedName name="Transf_Fact_Rang1_3" localSheetId="3">#REF!</definedName>
    <definedName name="Transf_Fact_Rang1_3">#REF!</definedName>
    <definedName name="Transf_Fact_Rang1_4" localSheetId="3">#REF!</definedName>
    <definedName name="Transf_Fact_Rang1_4">#REF!</definedName>
    <definedName name="Transf_Fact_Rang1_5" localSheetId="3">#REF!</definedName>
    <definedName name="Transf_Fact_Rang1_5">#REF!</definedName>
    <definedName name="Transf_Fact_Rang1_6" localSheetId="3">#REF!</definedName>
    <definedName name="Transf_Fact_Rang1_6">#REF!</definedName>
    <definedName name="Transf_Fact_Rang1_7" localSheetId="3">#REF!</definedName>
    <definedName name="Transf_Fact_Rang1_7">#REF!</definedName>
    <definedName name="Transf_Fact_Rang1_8" localSheetId="3">#REF!</definedName>
    <definedName name="Transf_Fact_Rang1_8">#REF!</definedName>
    <definedName name="Transf_Fact_Rang2_2" localSheetId="3">#REF!</definedName>
    <definedName name="Transf_Fact_Rang2_2">#REF!</definedName>
    <definedName name="Transf_Fact_Rang2_3" localSheetId="3">#REF!</definedName>
    <definedName name="Transf_Fact_Rang2_3">#REF!</definedName>
    <definedName name="Transf_Fact_Rang2_4" localSheetId="3">#REF!</definedName>
    <definedName name="Transf_Fact_Rang2_4">#REF!</definedName>
    <definedName name="Transf_Fact_Rang2_5" localSheetId="3">#REF!</definedName>
    <definedName name="Transf_Fact_Rang2_5">#REF!</definedName>
    <definedName name="Transf_Fact_Rang2_6" localSheetId="3">#REF!</definedName>
    <definedName name="Transf_Fact_Rang2_6">#REF!</definedName>
    <definedName name="Transf_Fact_Rang2_7" localSheetId="3">#REF!</definedName>
    <definedName name="Transf_Fact_Rang2_7">#REF!</definedName>
    <definedName name="Transf_Fact_Rang2_8" localSheetId="3">#REF!</definedName>
    <definedName name="Transf_Fact_Rang2_8">#REF!</definedName>
    <definedName name="Transf_Fact_Rang3_3" localSheetId="3">#REF!</definedName>
    <definedName name="Transf_Fact_Rang3_3">#REF!</definedName>
    <definedName name="Transf_Fact_Rang3_4" localSheetId="3">#REF!</definedName>
    <definedName name="Transf_Fact_Rang3_4">#REF!</definedName>
    <definedName name="Transf_Fact_Rang3_5" localSheetId="3">#REF!</definedName>
    <definedName name="Transf_Fact_Rang3_5">#REF!</definedName>
    <definedName name="Transf_Fact_Rang3_6" localSheetId="3">#REF!</definedName>
    <definedName name="Transf_Fact_Rang3_6">#REF!</definedName>
    <definedName name="Transf_Fact_Rang3_7" localSheetId="3">#REF!</definedName>
    <definedName name="Transf_Fact_Rang3_7">#REF!</definedName>
    <definedName name="Transf_Fact_Rang3_8" localSheetId="3">#REF!</definedName>
    <definedName name="Transf_Fact_Rang3_8">#REF!</definedName>
    <definedName name="Transf_Fact_Rang4_4" localSheetId="3">#REF!</definedName>
    <definedName name="Transf_Fact_Rang4_4">#REF!</definedName>
    <definedName name="Transf_Fact_Rang4_5" localSheetId="3">#REF!</definedName>
    <definedName name="Transf_Fact_Rang4_5">#REF!</definedName>
    <definedName name="Transf_Fact_Rang4_6" localSheetId="3">#REF!</definedName>
    <definedName name="Transf_Fact_Rang4_6">#REF!</definedName>
    <definedName name="Transf_Fact_Rang4_7" localSheetId="3">#REF!</definedName>
    <definedName name="Transf_Fact_Rang4_7">#REF!</definedName>
    <definedName name="Transf_Fact_Rang4_8" localSheetId="3">#REF!</definedName>
    <definedName name="Transf_Fact_Rang4_8">#REF!</definedName>
    <definedName name="Transf_Fact_Rang5_5" localSheetId="3">#REF!</definedName>
    <definedName name="Transf_Fact_Rang5_5">#REF!</definedName>
    <definedName name="Transf_Fact_Rang5_6" localSheetId="3">#REF!</definedName>
    <definedName name="Transf_Fact_Rang5_6">#REF!</definedName>
    <definedName name="Transf_Fact_Rang5_7" localSheetId="3">#REF!</definedName>
    <definedName name="Transf_Fact_Rang5_7">#REF!</definedName>
    <definedName name="Transf_Fact_Rang5_8" localSheetId="3">#REF!</definedName>
    <definedName name="Transf_Fact_Rang5_8">#REF!</definedName>
    <definedName name="Transf_Fact_Rang6_6" localSheetId="3">#REF!</definedName>
    <definedName name="Transf_Fact_Rang6_6">#REF!</definedName>
    <definedName name="Transf_Fact_Rang6_7" localSheetId="3">#REF!</definedName>
    <definedName name="Transf_Fact_Rang6_7">#REF!</definedName>
    <definedName name="Transf_Fact_Rang6_8" localSheetId="3">#REF!</definedName>
    <definedName name="Transf_Fact_Rang6_8">#REF!</definedName>
    <definedName name="Transf_Fact_Rang7_7" localSheetId="3">#REF!</definedName>
    <definedName name="Transf_Fact_Rang7_7">#REF!</definedName>
    <definedName name="Transf_Fact_Rang7_8" localSheetId="3">#REF!</definedName>
    <definedName name="Transf_Fact_Rang7_8">#REF!</definedName>
    <definedName name="Transf_Fact_Rang8_8" localSheetId="3">#REF!</definedName>
    <definedName name="Transf_Fact_Rang8_8">#REF!</definedName>
    <definedName name="unhide" localSheetId="3">#REF!</definedName>
    <definedName name="unhide">#REF!</definedName>
    <definedName name="Unitname" localSheetId="3">[55]SETUP!$D$9</definedName>
    <definedName name="Unitname">[56]SETUP!$D$9</definedName>
    <definedName name="USD">150.2</definedName>
    <definedName name="v" localSheetId="3">#REF!</definedName>
    <definedName name="v">#REF!</definedName>
    <definedName name="valid" localSheetId="3">#REF!</definedName>
    <definedName name="valid">#REF!</definedName>
    <definedName name="values" localSheetId="3">#REF!,#REF!,#REF!</definedName>
    <definedName name="values">#REF!,#REF!,#REF!</definedName>
    <definedName name="valutac1">[29]Tabeller!$K$17</definedName>
    <definedName name="VAT">16%</definedName>
    <definedName name="version">"v.04.01.LC"</definedName>
    <definedName name="vfhn" localSheetId="3">[89]Апрель!#REF!</definedName>
    <definedName name="vfhn">[90]Апрель!#REF!</definedName>
    <definedName name="vfhn02u" localSheetId="3">[91]Март!#REF!</definedName>
    <definedName name="vfhn02u">[92]Март!#REF!</definedName>
    <definedName name="VOLUMES" localSheetId="3">#REF!</definedName>
    <definedName name="VOLUMES">#REF!</definedName>
    <definedName name="w" localSheetId="3" hidden="1">'[20]Prelim Cost'!$B$36:$L$36</definedName>
    <definedName name="w" hidden="1">'[21]Prelim Cost'!$B$36:$L$36</definedName>
    <definedName name="WC" localSheetId="3">#REF!</definedName>
    <definedName name="WC">#REF!</definedName>
    <definedName name="wer" localSheetId="3">#REF!</definedName>
    <definedName name="wer">#REF!</definedName>
    <definedName name="WIDTH" localSheetId="3">#REF!</definedName>
    <definedName name="WIDTH">#REF!</definedName>
    <definedName name="work_path" localSheetId="3">#REF!</definedName>
    <definedName name="work_path">#REF!</definedName>
    <definedName name="working" localSheetId="3">#REF!</definedName>
    <definedName name="working">#REF!</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ed._.IAS._.FS." localSheetId="2" hidden="1">{"IASTrail",#N/A,FALSE,"IAS"}</definedName>
    <definedName name="wrn.Coded._.IAS._.FS." localSheetId="3" hidden="1">{"IASTrail",#N/A,FALSE,"IAS"}</definedName>
    <definedName name="wrn.Coded._.IAS._.FS." hidden="1">{"IASTrail",#N/A,FALSE,"IAS"}</definedName>
    <definedName name="wrn.Fixed._.Assets._.Note._.and._.Depreciation." localSheetId="2" hidden="1">{#N/A,#N/A,FALSE,"FA_1";#N/A,#N/A,FALSE,"Dep'n SE";#N/A,#N/A,FALSE,"Dep'n FC"}</definedName>
    <definedName name="wrn.Fixed._.Assets._.Note._.and._.Depreciation." localSheetId="3" hidden="1">{#N/A,#N/A,FALSE,"FA_1";#N/A,#N/A,FALSE,"Dep'n SE";#N/A,#N/A,FALSE,"Dep'n FC"}</definedName>
    <definedName name="wrn.Fixed._.Assets._.Note._.and._.Depreciation." hidden="1">{#N/A,#N/A,FALSE,"FA_1";#N/A,#N/A,FALSE,"Dep'n SE";#N/A,#N/A,FALSE,"Dep'n FC"}</definedName>
    <definedName name="wrn.Full._.IAS._.STATEMENTS." localSheetId="2" hidden="1">{"IASBS",#N/A,FALSE,"IAS";"IASPL",#N/A,FALSE,"IAS";#N/A,#N/A,FALSE,"CF DIR";"IASNotes",#N/A,FALSE,"IAS";#N/A,#N/A,FALSE,"FA_1";#N/A,#N/A,FALSE,"Dep'n FC";#N/A,#N/A,FALSE,"Dep'n SE";#N/A,#N/A,FALSE,"Inv_1";#N/A,#N/A,FALSE,"NMG";#N/A,#N/A,FALSE,"Recon";#N/A,#N/A,FALSE,"EPS"}</definedName>
    <definedName name="wrn.Full._.IAS._.STATEMENTS." localSheetId="3"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2" hidden="1">{"IAS Mapping",#N/A,FALSE,"RSA_FS";#N/A,#N/A,FALSE,"CHECK!";#N/A,#N/A,FALSE,"Recon";#N/A,#N/A,FALSE,"NMG";#N/A,#N/A,FALSE,"Journals";"AnalRSA",#N/A,FALSE,"PL-Anal";"AnalIAS",#N/A,FALSE,"PL-Anal";#N/A,#N/A,FALSE,"COS"}</definedName>
    <definedName name="wrn.Full._.TRAIL." localSheetId="3"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2" hidden="1">{#N/A,#N/A,TRUE,"MAP";#N/A,#N/A,TRUE,"STEPS";#N/A,#N/A,TRUE,"RULES"}</definedName>
    <definedName name="wrn.Help." localSheetId="3" hidden="1">{#N/A,#N/A,TRUE,"MAP";#N/A,#N/A,TRUE,"STEPS";#N/A,#N/A,TRUE,"RULES"}</definedName>
    <definedName name="wrn.Help." hidden="1">{#N/A,#N/A,TRUE,"MAP";#N/A,#N/A,TRUE,"STEPS";#N/A,#N/A,TRUE,"RULES"}</definedName>
    <definedName name="wrn.IAS._.BS._.PL._.CF._.and._.Notes." localSheetId="2" hidden="1">{"IASBS",#N/A,TRUE,"IAS";"IASPL",#N/A,TRUE,"IAS";"IASNotes",#N/A,TRUE,"IAS";"CFDir - expanded",#N/A,TRUE,"CF DIR"}</definedName>
    <definedName name="wrn.IAS._.BS._.PL._.CF._.and._.Notes." localSheetId="3" hidden="1">{"IASBS",#N/A,TRUE,"IAS";"IASPL",#N/A,TRUE,"IAS";"IASNotes",#N/A,TRUE,"IAS";"CFDir - expanded",#N/A,TRUE,"CF DIR"}</definedName>
    <definedName name="wrn.IAS._.BS._.PL._.CF._.and._.Notes." hidden="1">{"IASBS",#N/A,TRUE,"IAS";"IASPL",#N/A,TRUE,"IAS";"IASNotes",#N/A,TRUE,"IAS";"CFDir - expanded",#N/A,TRUE,"CF DIR"}</definedName>
    <definedName name="wrn.IAS._.FS._.ZOOMED._.IN._.Forms." localSheetId="2" hidden="1">{"IAS_ShortView_1",#N/A,FALSE,"IAS";"IAS_ShortView_2",#N/A,FALSE,"IAS";"IAS_ShortView_3",#N/A,FALSE,"IAS";"IAS_ShortView_4",#N/A,FALSE,"IAS";"IAS_ShortView_5",#N/A,FALSE,"IAS";"IAS_ShortView_6",#N/A,FALSE,"IAS";"IAS_ShortView_7",#N/A,FALSE,"IAS";"CFDir - Zoomed In",#N/A,FALSE,"CF DIR"}</definedName>
    <definedName name="wrn.IAS._.FS._.ZOOMED._.IN._.Forms." localSheetId="3"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2" hidden="1">{"IAS Mapping",#N/A,TRUE,"RSA_FS"}</definedName>
    <definedName name="wrn.IAS._.Mapping." localSheetId="3" hidden="1">{"IAS Mapping",#N/A,TRUE,"RSA_FS"}</definedName>
    <definedName name="wrn.IAS._.Mapping." hidden="1">{"IAS Mapping",#N/A,TRUE,"RSA_FS"}</definedName>
    <definedName name="wrn.Inflation._.factors._.used." localSheetId="2" hidden="1">{#N/A,#N/A,FALSE,"Infl_fact"}</definedName>
    <definedName name="wrn.Inflation._.factors._.used." localSheetId="3" hidden="1">{#N/A,#N/A,FALSE,"Infl_fact"}</definedName>
    <definedName name="wrn.Inflation._.factors._.used." hidden="1">{#N/A,#N/A,FALSE,"Infl_fact"}</definedName>
    <definedName name="wrn.Loans." localSheetId="2" hidden="1">{"Summary report",#N/A,FALSE,"BBH";"Details - chart",#N/A,FALSE,"BBH"}</definedName>
    <definedName name="wrn.Loans." localSheetId="3" hidden="1">{"Summary report",#N/A,FALSE,"BBH";"Details - chart",#N/A,FALSE,"BBH"}</definedName>
    <definedName name="wrn.Loans." hidden="1">{"Summary report",#N/A,FALSE,"BBH";"Details - chart",#N/A,FALSE,"BBH"}</definedName>
    <definedName name="wrn.PL._.Analysis." localSheetId="2" hidden="1">{"AnalRSA",#N/A,TRUE,"PL-Anal";"AnalIAS",#N/A,TRUE,"PL-Anal"}</definedName>
    <definedName name="wrn.PL._.Analysis." localSheetId="3" hidden="1">{"AnalRSA",#N/A,TRUE,"PL-Anal";"AnalIAS",#N/A,TRUE,"PL-Anal"}</definedName>
    <definedName name="wrn.PL._.Analysis." hidden="1">{"AnalRSA",#N/A,TRUE,"PL-Anal";"AnalIAS",#N/A,TRUE,"PL-Anal"}</definedName>
    <definedName name="wrn.RSA._.BS._.and._.PL." localSheetId="2" hidden="1">{"BS1",#N/A,TRUE,"RSA_FS";"BS2",#N/A,TRUE,"RSA_FS";"BS3",#N/A,TRUE,"RSA_FS"}</definedName>
    <definedName name="wrn.RSA._.BS._.and._.PL." localSheetId="3" hidden="1">{"BS1",#N/A,TRUE,"RSA_FS";"BS2",#N/A,TRUE,"RSA_FS";"BS3",#N/A,TRUE,"RSA_FS"}</definedName>
    <definedName name="wrn.RSA._.BS._.and._.PL." hidden="1">{"BS1",#N/A,TRUE,"RSA_FS";"BS2",#N/A,TRUE,"RSA_FS";"BS3",#N/A,TRUE,"RSA_FS"}</definedName>
    <definedName name="XREF_COLUMN_1" hidden="1">[93]AHEPS!#REF!</definedName>
    <definedName name="XREF_COLUMN_10" hidden="1">[93]AHEPS!#REF!</definedName>
    <definedName name="XREF_COLUMN_2" localSheetId="2" hidden="1">#REF!</definedName>
    <definedName name="XREF_COLUMN_2" localSheetId="3" hidden="1">#REF!</definedName>
    <definedName name="XREF_COLUMN_2" hidden="1">#REF!</definedName>
    <definedName name="XREF_COLUMN_3" hidden="1">'[94]8250'!$D$1:$D$65536</definedName>
    <definedName name="XREF_COLUMN_4" hidden="1">'[94]8140'!$P$1:$P$65536</definedName>
    <definedName name="XREF_COLUMN_5" hidden="1">'[95]DD Reserve calculation'!#REF!</definedName>
    <definedName name="XREF_COLUMN_6" hidden="1">[93]OshHPP!#REF!</definedName>
    <definedName name="XREF_COLUMN_7" hidden="1">'[94]8145'!$P$1:$P$65536</definedName>
    <definedName name="XREF_COLUMN_8" hidden="1">[93]BHPP!#REF!</definedName>
    <definedName name="XREF_COLUMN_9" hidden="1">'[94]8113'!$P$1:$P$65536</definedName>
    <definedName name="XRefActiveRow" hidden="1">[96]XREF!$A$3</definedName>
    <definedName name="XRefColumnsCount" hidden="1">1</definedName>
    <definedName name="XRefCopy1" hidden="1">'[97]Cust acc 2003'!#REF!</definedName>
    <definedName name="XRefCopy12Row" hidden="1">[93]XREF!#REF!</definedName>
    <definedName name="XRefCopy17Row" hidden="1">[93]XREF!#REF!</definedName>
    <definedName name="XRefCopy1Row" hidden="1">[96]XREF!$A$2:$IV$2</definedName>
    <definedName name="XRefCopy2" localSheetId="2" hidden="1">#REF!</definedName>
    <definedName name="XRefCopy2" localSheetId="3" hidden="1">#REF!</definedName>
    <definedName name="XRefCopy2" hidden="1">#REF!</definedName>
    <definedName name="XRefCopy3Row" localSheetId="2" hidden="1">#REF!</definedName>
    <definedName name="XRefCopy3Row" localSheetId="3" hidden="1">#REF!</definedName>
    <definedName name="XRefCopy3Row" hidden="1">#REF!</definedName>
    <definedName name="XRefCopy4" localSheetId="2" hidden="1">[98]summary!#REF!</definedName>
    <definedName name="XRefCopy4" localSheetId="3" hidden="1">[98]summary!#REF!</definedName>
    <definedName name="XRefCopy4" hidden="1">[98]summary!#REF!</definedName>
    <definedName name="XRefCopy5Row" localSheetId="2" hidden="1">[99]XREF!#REF!</definedName>
    <definedName name="XRefCopy5Row" localSheetId="3" hidden="1">[99]XREF!#REF!</definedName>
    <definedName name="XRefCopy5Row" hidden="1">[99]XREF!#REF!</definedName>
    <definedName name="XRefCopy9Row" hidden="1">[93]XREF!#REF!</definedName>
    <definedName name="XRefCopyRangeCount" hidden="1">8</definedName>
    <definedName name="XRefPaste10" hidden="1">'[94]8145'!$O$17</definedName>
    <definedName name="XRefPaste10Row" hidden="1">[94]XREF!$A$11:$IV$11</definedName>
    <definedName name="XRefPaste11" hidden="1">'[94]8200'!$O$17</definedName>
    <definedName name="XRefPaste11Row" hidden="1">[94]XREF!$A$12:$IV$12</definedName>
    <definedName name="XRefPaste12" hidden="1">'[94]8113'!$O$16</definedName>
    <definedName name="XRefPaste12Row" hidden="1">[94]XREF!$A$13:$IV$13</definedName>
    <definedName name="XRefPaste13" hidden="1">'[94]8082'!$O$16</definedName>
    <definedName name="XRefPaste13Row" hidden="1">[94]XREF!$A$14:$IV$14</definedName>
    <definedName name="XRefPaste1Row" localSheetId="2" hidden="1">#REF!</definedName>
    <definedName name="XRefPaste1Row" localSheetId="3" hidden="1">#REF!</definedName>
    <definedName name="XRefPaste1Row" hidden="1">#REF!</definedName>
    <definedName name="XRefPaste2Row" hidden="1">[94]XREF!$A$3:$IV$3</definedName>
    <definedName name="XRefPaste3" hidden="1">'[94]8180 (8181,8182)'!$O$20</definedName>
    <definedName name="XRefPaste3Row" hidden="1">[94]XREF!$A$4:$IV$4</definedName>
    <definedName name="XRefPaste4" hidden="1">'[94]8210'!$O$18</definedName>
    <definedName name="XRefPaste4Row" hidden="1">[94]XREF!$A$5:$IV$5</definedName>
    <definedName name="XRefPaste5" hidden="1">'[94]8250'!$C$44</definedName>
    <definedName name="XRefPaste5Row" hidden="1">[94]XREF!$A$6:$IV$6</definedName>
    <definedName name="XRefPaste6" hidden="1">'[94]8140'!$O$16</definedName>
    <definedName name="XRefPaste6Row" hidden="1">[94]XREF!$A$7:$IV$7</definedName>
    <definedName name="XRefPaste7" localSheetId="2" hidden="1">#REF!</definedName>
    <definedName name="XRefPaste7" localSheetId="3" hidden="1">#REF!</definedName>
    <definedName name="XRefPaste7" hidden="1">#REF!</definedName>
    <definedName name="XRefPaste7Row" hidden="1">[94]XREF!$A$8:$IV$8</definedName>
    <definedName name="XRefPaste8" localSheetId="2" hidden="1">#REF!</definedName>
    <definedName name="XRefPaste8" localSheetId="3" hidden="1">#REF!</definedName>
    <definedName name="XRefPaste8" hidden="1">#REF!</definedName>
    <definedName name="XRefPaste8Row" hidden="1">[94]XREF!$A$9:$IV$9</definedName>
    <definedName name="XRefPaste9" hidden="1">'[94]8070'!$O$18</definedName>
    <definedName name="XRefPaste9Row" hidden="1">[94]XREF!$A$10:$IV$10</definedName>
    <definedName name="XRefPasteRangeCount" hidden="1">1</definedName>
    <definedName name="year">[46]Settings!#REF!</definedName>
    <definedName name="z" localSheetId="3">#REF!</definedName>
    <definedName name="z">#REF!</definedName>
    <definedName name="Z_3FF835A2_A4C0_4941_9E4A_4EABDC6914AE_.wvu.Cols" localSheetId="2" hidden="1">#REF!,#REF!,#REF!</definedName>
    <definedName name="Z_3FF835A2_A4C0_4941_9E4A_4EABDC6914AE_.wvu.Cols" localSheetId="3" hidden="1">#REF!,#REF!,#REF!</definedName>
    <definedName name="Z_3FF835A2_A4C0_4941_9E4A_4EABDC6914AE_.wvu.Cols" hidden="1">#REF!,#REF!,#REF!</definedName>
    <definedName name="Z_3FF835A2_A4C0_4941_9E4A_4EABDC6914AE_.wvu.FilterData" localSheetId="2" hidden="1">#REF!</definedName>
    <definedName name="Z_3FF835A2_A4C0_4941_9E4A_4EABDC6914AE_.wvu.FilterData" localSheetId="3" hidden="1">#REF!</definedName>
    <definedName name="Z_3FF835A2_A4C0_4941_9E4A_4EABDC6914AE_.wvu.FilterData" hidden="1">#REF!</definedName>
    <definedName name="Z_3FF835A2_A4C0_4941_9E4A_4EABDC6914AE_.wvu.PrintArea" localSheetId="2" hidden="1">#REF!</definedName>
    <definedName name="Z_3FF835A2_A4C0_4941_9E4A_4EABDC6914AE_.wvu.PrintArea" localSheetId="3" hidden="1">#REF!</definedName>
    <definedName name="Z_3FF835A2_A4C0_4941_9E4A_4EABDC6914AE_.wvu.PrintArea" hidden="1">#REF!</definedName>
    <definedName name="Z_3FF835A2_A4C0_4941_9E4A_4EABDC6914AE_.wvu.Rows" localSheetId="2" hidden="1">#REF!</definedName>
    <definedName name="Z_3FF835A2_A4C0_4941_9E4A_4EABDC6914AE_.wvu.Rows" localSheetId="3" hidden="1">#REF!</definedName>
    <definedName name="Z_3FF835A2_A4C0_4941_9E4A_4EABDC6914AE_.wvu.Rows" hidden="1">#REF!</definedName>
    <definedName name="Z_9944A555_2A6E_4775_AF28_A37C2EA58D79_.wvu.Cols" localSheetId="2" hidden="1">#REF!,#REF!,#REF!</definedName>
    <definedName name="Z_9944A555_2A6E_4775_AF28_A37C2EA58D79_.wvu.Cols" localSheetId="3" hidden="1">#REF!,#REF!,#REF!</definedName>
    <definedName name="Z_9944A555_2A6E_4775_AF28_A37C2EA58D79_.wvu.Cols" hidden="1">#REF!,#REF!,#REF!</definedName>
    <definedName name="Z_9944A555_2A6E_4775_AF28_A37C2EA58D79_.wvu.FilterData" localSheetId="2" hidden="1">#REF!</definedName>
    <definedName name="Z_9944A555_2A6E_4775_AF28_A37C2EA58D79_.wvu.FilterData" localSheetId="3" hidden="1">#REF!</definedName>
    <definedName name="Z_9944A555_2A6E_4775_AF28_A37C2EA58D79_.wvu.FilterData" hidden="1">#REF!</definedName>
    <definedName name="Z_9944A555_2A6E_4775_AF28_A37C2EA58D79_.wvu.PrintArea" localSheetId="2" hidden="1">#REF!</definedName>
    <definedName name="Z_9944A555_2A6E_4775_AF28_A37C2EA58D79_.wvu.PrintArea" localSheetId="3" hidden="1">#REF!</definedName>
    <definedName name="Z_9944A555_2A6E_4775_AF28_A37C2EA58D79_.wvu.PrintArea" hidden="1">#REF!</definedName>
    <definedName name="Z_9944A555_2A6E_4775_AF28_A37C2EA58D79_.wvu.Rows" localSheetId="2" hidden="1">#REF!</definedName>
    <definedName name="Z_9944A555_2A6E_4775_AF28_A37C2EA58D79_.wvu.Rows" localSheetId="3" hidden="1">#REF!</definedName>
    <definedName name="Z_9944A555_2A6E_4775_AF28_A37C2EA58D79_.wvu.Rows" hidden="1">#REF!</definedName>
    <definedName name="Z_C38D798C_080A_4519_9B17_6ABAC626E22C_.wvu.Cols" localSheetId="2" hidden="1">#REF!,#REF!,#REF!</definedName>
    <definedName name="Z_C38D798C_080A_4519_9B17_6ABAC626E22C_.wvu.Cols" localSheetId="3" hidden="1">#REF!,#REF!,#REF!</definedName>
    <definedName name="Z_C38D798C_080A_4519_9B17_6ABAC626E22C_.wvu.Cols" hidden="1">#REF!,#REF!,#REF!</definedName>
    <definedName name="Z_C38D798C_080A_4519_9B17_6ABAC626E22C_.wvu.FilterData" localSheetId="2" hidden="1">#REF!</definedName>
    <definedName name="Z_C38D798C_080A_4519_9B17_6ABAC626E22C_.wvu.FilterData" localSheetId="3" hidden="1">#REF!</definedName>
    <definedName name="Z_C38D798C_080A_4519_9B17_6ABAC626E22C_.wvu.FilterData" hidden="1">#REF!</definedName>
    <definedName name="Z_C38D798C_080A_4519_9B17_6ABAC626E22C_.wvu.PrintArea" localSheetId="2" hidden="1">#REF!</definedName>
    <definedName name="Z_C38D798C_080A_4519_9B17_6ABAC626E22C_.wvu.PrintArea" localSheetId="3" hidden="1">#REF!</definedName>
    <definedName name="Z_C38D798C_080A_4519_9B17_6ABAC626E22C_.wvu.PrintArea" hidden="1">#REF!</definedName>
    <definedName name="Z_C38D798C_080A_4519_9B17_6ABAC626E22C_.wvu.Rows" localSheetId="2" hidden="1">#REF!</definedName>
    <definedName name="Z_C38D798C_080A_4519_9B17_6ABAC626E22C_.wvu.Rows" localSheetId="3" hidden="1">#REF!</definedName>
    <definedName name="Z_C38D798C_080A_4519_9B17_6ABAC626E22C_.wvu.Rows" hidden="1">#REF!</definedName>
    <definedName name="а1">[100]ЯНВАРЬ!#REF!</definedName>
    <definedName name="Август" localSheetId="3">#REF!</definedName>
    <definedName name="Август">#REF!</definedName>
    <definedName name="август2002г" localSheetId="3">[91]Сентябрь!#REF!</definedName>
    <definedName name="август2002г">[92]Сентябрь!#REF!</definedName>
    <definedName name="адмрасходы">[101]Лист2!#REF!</definedName>
    <definedName name="амортизация">[101]Лист2!#REF!</definedName>
    <definedName name="Апрель" localSheetId="3">[89]Апрель!#REF!</definedName>
    <definedName name="Апрель">[90]Апрель!#REF!</definedName>
    <definedName name="апрель2000" localSheetId="3">[91]Квартал!#REF!</definedName>
    <definedName name="апрель2000">[92]Квартал!#REF!</definedName>
    <definedName name="аренда">[101]Лист2!#REF!</definedName>
    <definedName name="_xlnm.Database" localSheetId="3">#REF!</definedName>
    <definedName name="_xlnm.Database">#REF!</definedName>
    <definedName name="баланс">'[102]Актив(1)'!$E$1:$E$65536</definedName>
    <definedName name="биржа">[103]База!$A$1:$T$65536</definedName>
    <definedName name="биржа1">[103]База!$B$1:$T$65536</definedName>
    <definedName name="БЛРаздел1">[104]ОборБалФормОтч!$C$19:$C$24,[104]ОборБалФормОтч!$E$19:$F$24,[104]ОборБалФормОтч!$D$26:$F$31,[104]ОборБалФормОтч!$C$33:$C$38,[104]ОборБалФормОтч!$E$33:$F$38,[104]ОборБалФормОтч!$D$40:$F$43,[104]ОборБалФормОтч!$C$45:$C$48,[104]ОборБалФормОтч!$E$45:$F$48,[104]ОборБалФормОтч!$C$19</definedName>
    <definedName name="БЛРаздел2">[104]ОборБалФормОтч!$C$51:$C$58,[104]ОборБалФормОтч!$E$51:$F$58,[104]ОборБалФормОтч!$C$60:$C$63,[104]ОборБалФормОтч!$E$60:$F$63,[104]ОборБалФормОтч!$C$65:$C$67,[104]ОборБалФормОтч!$E$65:$F$67,[104]ОборБалФормОтч!$C$51</definedName>
    <definedName name="БЛРаздел3">[104]ОборБалФормОтч!$C$70:$C$72,[104]ОборБалФормОтч!$D$73:$F$73,[104]ОборБалФормОтч!$E$70:$F$72,[104]ОборБалФормОтч!$C$75:$C$77,[104]ОборБалФормОтч!$E$75:$F$77,[104]ОборБалФормОтч!$C$79:$C$82,[104]ОборБалФормОтч!$E$79:$F$82,[104]ОборБалФормОтч!$C$84:$C$86,[104]ОборБалФормОтч!$E$84:$F$86,[104]ОборБалФормОтч!$C$88:$C$89,[104]ОборБалФормОтч!$E$88:$F$89,[104]ОборБалФормОтч!$C$70</definedName>
    <definedName name="БЛРаздел4">[104]ОборБалФормОтч!$E$106:$F$107,[104]ОборБалФормОтч!$C$106:$C$107,[104]ОборБалФормОтч!$E$102:$F$104,[104]ОборБалФормОтч!$C$102:$C$104,[104]ОборБалФормОтч!$C$97:$C$100,[104]ОборБалФормОтч!$E$97:$F$100,[104]ОборБалФормОтч!$E$92:$F$95,[104]ОборБалФормОтч!$C$92:$C$95,[104]ОборБалФормОтч!$C$92</definedName>
    <definedName name="БЛРаздел5">[104]ОборБалФормОтч!$C$113:$C$114,[104]ОборБалФормОтч!$D$110:$F$112,[104]ОборБалФормОтч!$E$113:$F$114,[104]ОборБалФормОтч!$D$115:$F$115,[104]ОборБалФормОтч!$D$117:$F$119,[104]ОборБалФормОтч!$D$121:$F$122,[104]ОборБалФормОтч!$D$124:$F$126,[104]ОборБалФормОтч!$D$110</definedName>
    <definedName name="БЛРаздел6">[104]ОборБалФормОтч!$D$129:$F$132,[104]ОборБалФормОтч!$D$134:$F$135,[104]ОборБалФормОтч!$D$137:$F$140,[104]ОборБалФормОтч!$D$142:$F$144,[104]ОборБалФормОтч!$D$146:$F$150,[104]ОборБалФормОтч!$D$152:$F$154,[104]ОборБалФормОтч!$D$156:$F$162,[104]ОборБалФормОтч!$D$129</definedName>
    <definedName name="БЛРаздел7">[104]ОборБалФормОтч!$D$179:$F$185,[104]ОборБалФормОтч!$D$175:$F$177,[104]ОборБалФормОтч!$D$165:$F$173,[104]ОборБалФормОтч!$D$165</definedName>
    <definedName name="БЛРаздел8">[104]ОборБалФормОтч!$E$200:$F$207,[104]ОборБалФормОтч!$C$200:$C$207,[104]ОборБалФормОтч!$E$189:$F$198,[104]ОборБалФормОтч!$C$189:$C$198,[104]ОборБалФормОтч!$E$188:$F$188,[104]ОборБалФормОтч!$C$188</definedName>
    <definedName name="БЛРаздел9">[104]ОборБалФормОтч!$E$234:$F$237,[104]ОборБалФормОтч!$C$234:$C$237,[104]ОборБалФормОтч!$E$224:$F$232,[104]ОборБалФормОтч!$C$224:$C$232,[104]ОборБалФормОтч!$E$223:$F$223,[104]ОборБалФормОтч!$C$223,[104]ОборБалФормОтч!$E$217:$F$221,[104]ОборБалФормОтч!$C$217:$C$221,[104]ОборБалФормОтч!$E$210:$F$215,[104]ОборБалФормОтч!$C$210:$C$215,[104]ОборБалФормОтч!$C$210</definedName>
    <definedName name="БПДанные">[104]ТитулЛистОтч!$C$22:$D$33,[104]ТитулЛистОтч!$C$36:$D$48,[104]ТитулЛистОтч!$C$22</definedName>
    <definedName name="Всего" localSheetId="3">#REF!</definedName>
    <definedName name="Всего">#REF!</definedName>
    <definedName name="выпуск" localSheetId="3">[89]Январь!#REF!</definedName>
    <definedName name="выпуск">[90]Январь!#REF!</definedName>
    <definedName name="грп" localSheetId="3">#REF!</definedName>
    <definedName name="грп">#REF!</definedName>
    <definedName name="дата" localSheetId="3">#REF!</definedName>
    <definedName name="дата">#REF!</definedName>
    <definedName name="Дата_справки" localSheetId="3">#REF!</definedName>
    <definedName name="Дата_справки">#REF!</definedName>
    <definedName name="ДатаБаланса" localSheetId="3">#REF!</definedName>
    <definedName name="ДатаБаланса">#REF!</definedName>
    <definedName name="дек02" localSheetId="3">[91]Сентябрь!#REF!</definedName>
    <definedName name="дек02">[92]Сентябрь!#REF!</definedName>
    <definedName name="дек2002год" localSheetId="3">[89]Сентябрь!#REF!</definedName>
    <definedName name="дек2002год">[90]Сентябрь!#REF!</definedName>
    <definedName name="Декабрь" localSheetId="3">[89]Декабрь!#REF!</definedName>
    <definedName name="Декабрь">[90]Декабрь!#REF!</definedName>
    <definedName name="декабрь2002" localSheetId="3">[89]Ноябрь!#REF!</definedName>
    <definedName name="декабрь2002">[90]Ноябрь!#REF!</definedName>
    <definedName name="доллар">[105]Данные!$A$1:$F$65536</definedName>
    <definedName name="за2002" localSheetId="3">[89]Январь!#REF!</definedName>
    <definedName name="за2002">[90]Январь!#REF!</definedName>
    <definedName name="за4мес" localSheetId="3">[89]Квартал!#REF!</definedName>
    <definedName name="за4мес">[90]Квартал!#REF!</definedName>
    <definedName name="Загол_1_1" localSheetId="3">#REF!</definedName>
    <definedName name="Загол_1_1">#REF!</definedName>
    <definedName name="Загол_1_2" localSheetId="3">#REF!</definedName>
    <definedName name="Загол_1_2">#REF!</definedName>
    <definedName name="Загол_1_3" localSheetId="3">#REF!</definedName>
    <definedName name="Загол_1_3">#REF!</definedName>
    <definedName name="Загол_1_4" localSheetId="3">#REF!</definedName>
    <definedName name="Загол_1_4">#REF!</definedName>
    <definedName name="Загол_1_5" localSheetId="3">#REF!</definedName>
    <definedName name="Загол_1_5">#REF!</definedName>
    <definedName name="Загол_1_6" localSheetId="3">#REF!</definedName>
    <definedName name="Загол_1_6">#REF!</definedName>
    <definedName name="Загол_1_7" localSheetId="3">#REF!</definedName>
    <definedName name="Загол_1_7">#REF!</definedName>
    <definedName name="Загол_2_1" localSheetId="3">#REF!</definedName>
    <definedName name="Загол_2_1">#REF!</definedName>
    <definedName name="Загол_2_2" localSheetId="3">#REF!</definedName>
    <definedName name="Загол_2_2">#REF!</definedName>
    <definedName name="Загол_2_3" localSheetId="3">#REF!</definedName>
    <definedName name="Загол_2_3">#REF!</definedName>
    <definedName name="Загол_2_4" localSheetId="3">#REF!</definedName>
    <definedName name="Загол_2_4">#REF!</definedName>
    <definedName name="Загол_2_5" localSheetId="3">#REF!</definedName>
    <definedName name="Загол_2_5">#REF!</definedName>
    <definedName name="Загол_2_6" localSheetId="3">#REF!</definedName>
    <definedName name="Загол_2_6">#REF!</definedName>
    <definedName name="Загол_2_7" localSheetId="3">#REF!</definedName>
    <definedName name="Загол_2_7">#REF!</definedName>
    <definedName name="_xlnm.Print_Titles">#N/A</definedName>
    <definedName name="Зарплата" localSheetId="3">#REF!</definedName>
    <definedName name="Зарплата">#REF!</definedName>
    <definedName name="ЗглвПравый" localSheetId="3">#REF!</definedName>
    <definedName name="ЗглвПравый">#REF!</definedName>
    <definedName name="ЗглвПравыйДляЛистаБаланс" localSheetId="3">#REF!</definedName>
    <definedName name="ЗглвПравыйДляЛистаБаланс">#REF!</definedName>
    <definedName name="земельный_налог">[101]Лист2!#REF!</definedName>
    <definedName name="зквартал" localSheetId="3">[91]Январь!#REF!</definedName>
    <definedName name="зквартал">[92]Январь!#REF!</definedName>
    <definedName name="ИмяФайлаSQL" localSheetId="3">#REF!</definedName>
    <definedName name="ИмяФайлаSQL">#REF!</definedName>
    <definedName name="инкассация">[101]Лист2!#REF!</definedName>
    <definedName name="Июль" localSheetId="3">[89]Июль!#REF!</definedName>
    <definedName name="Июль">[90]Июль!#REF!</definedName>
    <definedName name="июль2002" localSheetId="3">[91]Декабрь!#REF!</definedName>
    <definedName name="июль2002">[92]Декабрь!#REF!</definedName>
    <definedName name="Июнь" localSheetId="3">[89]Июнь!#REF!</definedName>
    <definedName name="Июнь">[90]Июнь!#REF!</definedName>
    <definedName name="йй" localSheetId="3">ф.4!йй</definedName>
    <definedName name="йй">[0]!йй</definedName>
    <definedName name="Квартал1" localSheetId="3">[89]Квартал!#REF!</definedName>
    <definedName name="Квартал1">[90]Квартал!#REF!</definedName>
    <definedName name="Квартал2" localSheetId="3">#REF!</definedName>
    <definedName name="Квартал2">#REF!</definedName>
    <definedName name="Квартал3" localSheetId="3">#REF!</definedName>
    <definedName name="Квартал3">#REF!</definedName>
    <definedName name="Квартал4" localSheetId="3">#REF!</definedName>
    <definedName name="Квартал4">#REF!</definedName>
    <definedName name="колич_РКО" localSheetId="3">[101]Лист2!#REF!</definedName>
    <definedName name="колич_РКО">[101]Лист2!#REF!</definedName>
    <definedName name="командировки" localSheetId="3">[101]Лист2!#REF!</definedName>
    <definedName name="командировки">[101]Лист2!#REF!</definedName>
    <definedName name="лддлд" localSheetId="3">#REF!</definedName>
    <definedName name="лддлд">#REF!</definedName>
    <definedName name="Май" localSheetId="3">#REF!</definedName>
    <definedName name="Май">#REF!</definedName>
    <definedName name="Макрос1" localSheetId="1">ф.2!Макрос1</definedName>
    <definedName name="Макрос1" localSheetId="3">#N/A</definedName>
    <definedName name="Макрос1">ф.2!Макрос1</definedName>
    <definedName name="Март">[89]Март!#REF!</definedName>
    <definedName name="март02г">[89]Январь!#REF!</definedName>
    <definedName name="март2002" localSheetId="3">[89]Июль!#REF!</definedName>
    <definedName name="март2002">[90]Июль!#REF!</definedName>
    <definedName name="матер_содерж_зданий" localSheetId="3">[101]Лист2!#REF!</definedName>
    <definedName name="матер_содерж_зданий">[101]Лист2!#REF!</definedName>
    <definedName name="материальные_расх" localSheetId="3">[101]Лист2!#REF!</definedName>
    <definedName name="материальные_расх">[101]Лист2!#REF!</definedName>
    <definedName name="мрп" localSheetId="3">[106]справка!$A$4:$B$15</definedName>
    <definedName name="мрп">[107]справка!$A$4:$B$15</definedName>
    <definedName name="на_нач._года" localSheetId="3">#REF!,#REF!,#REF!,#REF!,#REF!,#REF!,#REF!,#REF!,#REF!,#REF!,#REF!,#REF!,#REF!,#REF!,#REF!,#REF!,#REF!</definedName>
    <definedName name="на_нач._года">#REF!,#REF!,#REF!,#REF!,#REF!,#REF!,#REF!,#REF!,#REF!,#REF!,#REF!,#REF!,#REF!,#REF!,#REF!,#REF!,#REF!</definedName>
    <definedName name="налог_имущество" localSheetId="3">[101]Лист2!#REF!</definedName>
    <definedName name="налог_имущество">[101]Лист2!#REF!</definedName>
    <definedName name="налог_транспорт" localSheetId="3">[101]Лист2!#REF!</definedName>
    <definedName name="налог_транспорт">[101]Лист2!#REF!</definedName>
    <definedName name="налог_ЦБ" localSheetId="3">[101]Лист2!#REF!</definedName>
    <definedName name="налог_ЦБ">[101]Лист2!#REF!</definedName>
    <definedName name="налоги">[101]Лист2!#REF!</definedName>
    <definedName name="НДС">[101]Лист2!#REF!</definedName>
    <definedName name="Ноябрь" localSheetId="3">[89]Ноябрь!#REF!</definedName>
    <definedName name="Ноябрь">[90]Ноябрь!#REF!</definedName>
    <definedName name="Нстроки" localSheetId="3">#REF!</definedName>
    <definedName name="Нстроки">#REF!</definedName>
    <definedName name="_xlnm.Print_Area" localSheetId="2">'ф,3'!$A$1:$D$77</definedName>
    <definedName name="_xlnm.Print_Area" localSheetId="0">'ф.1-'!$A$1:$C$43</definedName>
    <definedName name="_xlnm.Print_Area" localSheetId="1">ф.2!$A$1:$C$50</definedName>
    <definedName name="_xlnm.Print_Area" localSheetId="3">ф.4!$A$1:$F$39</definedName>
    <definedName name="_xlnm.Print_Area">#REF!</definedName>
    <definedName name="Область_печати_ИМ" localSheetId="3">#REF!</definedName>
    <definedName name="Область_печати_ИМ">#REF!</definedName>
    <definedName name="обмунд_инкасс">[101]Лист2!#REF!</definedName>
    <definedName name="обмундир_охраны">[101]Лист2!#REF!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бязательства_по_форфейтинговым_операциям" localSheetId="3">'[49]31.12.03'!$E$829</definedName>
    <definedName name="Обязательства_по_форфейтинговым_операциям">'[50]31.12.03'!$E$829</definedName>
    <definedName name="окт" localSheetId="3">[89]Март!#REF!</definedName>
    <definedName name="окт">[90]Март!#REF!</definedName>
    <definedName name="Октябрь" localSheetId="3">#REF!</definedName>
    <definedName name="Октябрь">#REF!</definedName>
    <definedName name="октябрь2002" localSheetId="3">[89]Январь!#REF!</definedName>
    <definedName name="октябрь2002">[90]Январь!#REF!</definedName>
    <definedName name="октябрьуслуги" localSheetId="3">[89]Сентябрь!#REF!</definedName>
    <definedName name="октябрьуслуги">[90]Сентябрь!#REF!</definedName>
    <definedName name="оол" localSheetId="3">#REF!</definedName>
    <definedName name="оол">#REF!</definedName>
    <definedName name="оплата_труда">[101]Лист2!#REF!</definedName>
    <definedName name="охрана">[101]Лист2!#REF!</definedName>
    <definedName name="Период_отгрузки" localSheetId="3">#REF!</definedName>
    <definedName name="Период_отгрузки">#REF!</definedName>
    <definedName name="подгот_кадров">[101]Лист2!#REF!</definedName>
    <definedName name="Подготовка_к_печати_и_сохранение0710" localSheetId="3">ф.4!Подготовка_к_печати_и_сохранение0710</definedName>
    <definedName name="Подготовка_к_печати_и_сохранение0710">[0]!Подготовка_к_печати_и_сохранение0710</definedName>
    <definedName name="подписка" localSheetId="3">[101]Лист2!#REF!</definedName>
    <definedName name="подписка">[101]Лист2!#REF!</definedName>
    <definedName name="прил14_нов" localSheetId="1">ф.2!прил14_нов</definedName>
    <definedName name="прил14_нов" localSheetId="3">#N/A</definedName>
    <definedName name="прил14_нов">ф.2!прил14_нов</definedName>
    <definedName name="проч_адмрасх">[101]Лист2!#REF!</definedName>
    <definedName name="проч_операц">[101]Лист2!#REF!</definedName>
    <definedName name="прочие_налог" localSheetId="3">[101]Лист2!#REF!</definedName>
    <definedName name="прочие_налог">[101]Лист2!#REF!</definedName>
    <definedName name="прочие_общехоз" localSheetId="3">[101]Лист2!#REF!</definedName>
    <definedName name="прочие_общехоз">[101]Лист2!#REF!</definedName>
    <definedName name="прочие_расх" localSheetId="3">[101]Лист2!#REF!</definedName>
    <definedName name="прочие_расх">[101]Лист2!#REF!</definedName>
    <definedName name="расх_мат_охраны" localSheetId="3">[101]Лист2!#REF!</definedName>
    <definedName name="расх_мат_охраны">[101]Лист2!#REF!</definedName>
    <definedName name="расх_матер_инкасс" localSheetId="3">[101]Лист2!#REF!</definedName>
    <definedName name="расх_матер_инкасс">[101]Лист2!#REF!</definedName>
    <definedName name="реклама">[101]Лист2!#REF!</definedName>
    <definedName name="_xlnm.Recorder" localSheetId="3">#REF!</definedName>
    <definedName name="_xlnm.Recorder">#REF!</definedName>
    <definedName name="ремонт">[101]Лист2!#REF!</definedName>
    <definedName name="РОблКл1" localSheetId="3">#REF!</definedName>
    <definedName name="РОблКл1">#REF!</definedName>
    <definedName name="РОблКл2" localSheetId="3">#REF!</definedName>
    <definedName name="РОблКл2">#REF!</definedName>
    <definedName name="РОблКл3" localSheetId="3">#REF!</definedName>
    <definedName name="РОблКл3">#REF!</definedName>
    <definedName name="РОблКл4" localSheetId="3">#REF!</definedName>
    <definedName name="РОблКл4">#REF!</definedName>
    <definedName name="РОблКл5" localSheetId="3">#REF!</definedName>
    <definedName name="РОблКл5">#REF!</definedName>
    <definedName name="РОблКл6" localSheetId="3">#REF!</definedName>
    <definedName name="РОблКл6">#REF!</definedName>
    <definedName name="РОблКл7" localSheetId="3">#REF!</definedName>
    <definedName name="РОблКл7">#REF!</definedName>
    <definedName name="роДатаОтчетаSQL" localSheetId="3">#REF!</definedName>
    <definedName name="роДатаОтчетаSQL">#REF!</definedName>
    <definedName name="роЗаголовок1" localSheetId="3">#REF!</definedName>
    <definedName name="роЗаголовок1">#REF!</definedName>
    <definedName name="роЗаголовок2" localSheetId="3">#REF!</definedName>
    <definedName name="роЗаголовок2">#REF!</definedName>
    <definedName name="роЗаголовок3" localSheetId="3">#REF!</definedName>
    <definedName name="роЗаголовок3">#REF!</definedName>
    <definedName name="роИмяБанка" localSheetId="3">#REF!</definedName>
    <definedName name="роИмяБанка">#REF!</definedName>
    <definedName name="роИмяФайлаТелеграммы" localSheetId="3">#REF!</definedName>
    <definedName name="роИмяФайлаТелеграммы">#REF!</definedName>
    <definedName name="роКаталогФайлаТелеграммы" localSheetId="3">#REF!</definedName>
    <definedName name="роКаталогФайлаТелеграммы">#REF!</definedName>
    <definedName name="роКодМФО" localSheetId="3">#REF!</definedName>
    <definedName name="роКодМФО">#REF!</definedName>
    <definedName name="роПодпись1" localSheetId="3">#REF!</definedName>
    <definedName name="роПодпись1">#REF!</definedName>
    <definedName name="роПодпись2" localSheetId="3">#REF!</definedName>
    <definedName name="роПодпись2">#REF!</definedName>
    <definedName name="роПодпись3" localSheetId="3">#REF!</definedName>
    <definedName name="роПодпись3">#REF!</definedName>
    <definedName name="роПодпись4" localSheetId="3">#REF!</definedName>
    <definedName name="роПодпись4">#REF!</definedName>
    <definedName name="роРазделитель1" localSheetId="3">#REF!</definedName>
    <definedName name="роРазделитель1">#REF!</definedName>
    <definedName name="роРазделитель2" localSheetId="3">#REF!</definedName>
    <definedName name="роРазделитель2">#REF!</definedName>
    <definedName name="роРазделитель3" localSheetId="3">#REF!</definedName>
    <definedName name="роРазделитель3">#REF!</definedName>
    <definedName name="Сводный_баланс_н_п_с" localSheetId="3">ф.4!Сводный_баланс_н_п_с</definedName>
    <definedName name="Сводный_баланс_н_п_с">[0]!Сводный_баланс_н_п_с</definedName>
    <definedName name="связь" localSheetId="3">[101]Лист2!#REF!</definedName>
    <definedName name="связь">[101]Лист2!#REF!</definedName>
    <definedName name="сент" localSheetId="3">[89]Июнь!#REF!</definedName>
    <definedName name="сент">[90]Июнь!#REF!</definedName>
    <definedName name="сент2002" localSheetId="3">[91]Январь!#REF!</definedName>
    <definedName name="сент2002">[92]Январь!#REF!</definedName>
    <definedName name="Сентябрь" localSheetId="3">[89]Сентябрь!#REF!</definedName>
    <definedName name="Сентябрь">[90]Сентябрь!#REF!</definedName>
    <definedName name="сентябрь2000год" localSheetId="3">[91]Март!#REF!</definedName>
    <definedName name="сентябрь2000год">[92]Март!#REF!</definedName>
    <definedName name="содерж_помещ">[101]Лист2!#REF!</definedName>
    <definedName name="спец_одежд_обсл_перс">[101]Лист2!#REF!</definedName>
    <definedName name="СТРОИТЕЛЬСТВО" localSheetId="3">#REF!</definedName>
    <definedName name="СТРОИТЕЛЬСТВО">#REF!</definedName>
    <definedName name="Строки" localSheetId="3">#REF!</definedName>
    <definedName name="Строки">#REF!</definedName>
    <definedName name="счет221" localSheetId="3">[89]Март!#REF!</definedName>
    <definedName name="счет221">[90]Март!#REF!</definedName>
    <definedName name="сщзн" localSheetId="3">ф.4!сщзн</definedName>
    <definedName name="сщзн">[0]!сщзн</definedName>
    <definedName name="т" localSheetId="3">ф.4!т</definedName>
    <definedName name="т">[0]!т</definedName>
    <definedName name="текдепоз" localSheetId="3">#REF!</definedName>
    <definedName name="текдепоз">#REF!</definedName>
    <definedName name="техобслуж_ВТ" localSheetId="3">[101]Лист2!#REF!</definedName>
    <definedName name="техобслуж_ВТ">[101]Лист2!#REF!</definedName>
    <definedName name="техобслуж_ОС" localSheetId="3">[101]Лист2!#REF!</definedName>
    <definedName name="техобслуж_ОС">[101]Лист2!#REF!</definedName>
    <definedName name="тов6м" localSheetId="3">[89]Июль!#REF!</definedName>
    <definedName name="тов6м">[90]Июль!#REF!</definedName>
    <definedName name="транспорт" localSheetId="3">[101]Лист2!#REF!</definedName>
    <definedName name="транспорт">[101]Лист2!#REF!</definedName>
    <definedName name="Требования_к_должнику_по_форфейтинговым_операциям" localSheetId="3">'[49]31.12.03'!$E$789</definedName>
    <definedName name="Требования_к_должнику_по_форфейтинговым_операциям">'[50]31.12.03'!$E$789</definedName>
    <definedName name="Узлы" localSheetId="3">#REF!</definedName>
    <definedName name="Узлы">#REF!</definedName>
    <definedName name="Упорядочить_по_областям">[109]!Упорядочить_по_областям</definedName>
    <definedName name="усл" localSheetId="3">[89]Сентябрь!#REF!</definedName>
    <definedName name="усл">[90]Сентябрь!#REF!</definedName>
    <definedName name="усл2002" localSheetId="3">[89]Январь!#REF!</definedName>
    <definedName name="усл2002">[90]Январь!#REF!</definedName>
    <definedName name="услуги" localSheetId="3">[89]Сентябрь!#REF!</definedName>
    <definedName name="услуги">[90]Сентябрь!#REF!</definedName>
    <definedName name="ф77" localSheetId="3">#REF!</definedName>
    <definedName name="ф77">#REF!</definedName>
    <definedName name="фев02г" localSheetId="3">[91]Ноябрь!#REF!</definedName>
    <definedName name="фев02г">[92]Ноябрь!#REF!</definedName>
    <definedName name="февр" localSheetId="3">[89]Июнь!#REF!</definedName>
    <definedName name="февр">[90]Июнь!#REF!</definedName>
    <definedName name="Февраль" localSheetId="3">#REF!</definedName>
    <definedName name="Февраль">#REF!</definedName>
    <definedName name="Флажок16_Щелкнуть" localSheetId="3">ф.4!Флажок16_Щелкнуть</definedName>
    <definedName name="Флажок16_Щелкнуть">[0]!Флажок16_Щелкнуть</definedName>
    <definedName name="Цена_03" localSheetId="3">[110]LME_prices!#REF!</definedName>
    <definedName name="Цена_03">[111]LME_prices!#REF!</definedName>
    <definedName name="Цена_33" localSheetId="3">[110]LME_prices!#REF!</definedName>
    <definedName name="Цена_33">[111]LME_prices!#REF!</definedName>
    <definedName name="Цена_34" localSheetId="3">[110]LME_prices!#REF!</definedName>
    <definedName name="Цена_34">[111]LME_prices!#REF!</definedName>
    <definedName name="Цена_35" localSheetId="3">[110]LME_prices!#REF!</definedName>
    <definedName name="Цена_35">[111]LME_prices!#REF!</definedName>
    <definedName name="Цена_4" localSheetId="3">#REF!</definedName>
    <definedName name="Цена_4">#REF!</definedName>
    <definedName name="Цена_5" localSheetId="3">#REF!</definedName>
    <definedName name="Цена_5">#REF!</definedName>
    <definedName name="Цена_55" localSheetId="3">[110]LME_prices!$F$177</definedName>
    <definedName name="Цена_55">[111]LME_prices!$F$177</definedName>
    <definedName name="Цена_97" localSheetId="3">#REF!</definedName>
    <definedName name="Цена_97">#REF!</definedName>
    <definedName name="Цена_переработки" localSheetId="3">#REF!</definedName>
    <definedName name="Цена_переработки">#REF!</definedName>
    <definedName name="ЦенаFCA_53" localSheetId="3">[110]LME_prices!#REF!</definedName>
    <definedName name="ЦенаFCA_53">[111]LME_prices!#REF!</definedName>
    <definedName name="Январь" localSheetId="3">[89]Январь!#REF!</definedName>
    <definedName name="Январь">[90]Январь!#REF!</definedName>
    <definedName name="январь2002" localSheetId="3">[91]Ноябрь!#REF!</definedName>
    <definedName name="январь2002">[92]Ноябрь!#REF!</definedName>
    <definedName name="ЯнварьАвгуст" localSheetId="3">#REF!</definedName>
    <definedName name="ЯнварьАвгуст">#REF!</definedName>
    <definedName name="ЯнварьАпрель" localSheetId="3">#REF!</definedName>
    <definedName name="ЯнварьАпрель">#REF!</definedName>
    <definedName name="ЯнварьДекабрь" localSheetId="3">#REF!</definedName>
    <definedName name="ЯнварьДекабрь">#REF!</definedName>
    <definedName name="ЯнварьИюль" localSheetId="3">#REF!</definedName>
    <definedName name="ЯнварьИюль">#REF!</definedName>
    <definedName name="ЯнварьИюнь" localSheetId="3">#REF!</definedName>
    <definedName name="ЯнварьИюнь">#REF!</definedName>
    <definedName name="ЯнварьМай" localSheetId="3">#REF!</definedName>
    <definedName name="ЯнварьМай">#REF!</definedName>
    <definedName name="ЯнварьНоябрь" localSheetId="3">#REF!</definedName>
    <definedName name="ЯнварьНоябрь">#REF!</definedName>
    <definedName name="ЯнварьОктябрь" localSheetId="3">#REF!</definedName>
    <definedName name="ЯнварьОктябрь">#REF!</definedName>
    <definedName name="ЯнварьСентябрь" localSheetId="3">#REF!</definedName>
    <definedName name="ЯнварьСентябрь">#REF!</definedName>
    <definedName name="ЯнварьФевраль" localSheetId="3">#REF!</definedName>
    <definedName name="ЯнварьФеврал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4" l="1"/>
  <c r="F19" i="4"/>
  <c r="E17" i="4"/>
  <c r="D17" i="4"/>
  <c r="F17" i="4" s="1"/>
  <c r="D16" i="4"/>
  <c r="F16" i="4" s="1"/>
  <c r="F15" i="4"/>
  <c r="F13" i="4"/>
  <c r="F11" i="4"/>
  <c r="E11" i="7" l="1"/>
  <c r="C45" i="2"/>
  <c r="D16" i="7" l="1"/>
  <c r="C16" i="7"/>
  <c r="K36" i="4"/>
  <c r="C33" i="4"/>
  <c r="B33" i="4"/>
  <c r="I32" i="4"/>
  <c r="F32" i="4"/>
  <c r="F31" i="4"/>
  <c r="E29" i="4"/>
  <c r="E33" i="4" s="1"/>
  <c r="D29" i="4"/>
  <c r="D33" i="4" s="1"/>
  <c r="F33" i="4" s="1"/>
  <c r="D28" i="4"/>
  <c r="F28" i="4" s="1"/>
  <c r="F27" i="4"/>
  <c r="F25" i="4"/>
  <c r="F23" i="4"/>
  <c r="C21" i="4"/>
  <c r="B21" i="4"/>
  <c r="E21" i="4"/>
  <c r="D21" i="4"/>
  <c r="F29" i="4" l="1"/>
  <c r="F21" i="4"/>
  <c r="D74" i="3"/>
  <c r="C71" i="3"/>
  <c r="C70" i="3"/>
  <c r="C69" i="3"/>
  <c r="C66" i="3"/>
  <c r="C65" i="3"/>
  <c r="C64" i="3"/>
  <c r="C63" i="3"/>
  <c r="C61" i="3"/>
  <c r="C60" i="3"/>
  <c r="C59" i="3"/>
  <c r="C58" i="3"/>
  <c r="C57" i="3"/>
  <c r="C53" i="3"/>
  <c r="C50" i="3"/>
  <c r="C54" i="3" s="1"/>
  <c r="C49" i="3"/>
  <c r="C45" i="3"/>
  <c r="C43" i="3"/>
  <c r="C42" i="3"/>
  <c r="C41" i="3"/>
  <c r="C40" i="3"/>
  <c r="C39" i="3"/>
  <c r="C34" i="3"/>
  <c r="C33" i="3"/>
  <c r="C32" i="3"/>
  <c r="C31" i="3"/>
  <c r="C30" i="3"/>
  <c r="C28" i="3"/>
  <c r="C27" i="3"/>
  <c r="C24" i="3"/>
  <c r="C23" i="3"/>
  <c r="C22" i="3"/>
  <c r="C21" i="3"/>
  <c r="C20" i="3"/>
  <c r="C19" i="3"/>
  <c r="C18" i="3"/>
  <c r="C17" i="3"/>
  <c r="C16" i="3"/>
  <c r="C15" i="3"/>
  <c r="C13" i="3"/>
  <c r="C12" i="3"/>
  <c r="C11" i="3"/>
  <c r="C10" i="3"/>
  <c r="C14" i="3" l="1"/>
  <c r="C9" i="3"/>
  <c r="C67" i="3"/>
  <c r="C25" i="3" l="1"/>
  <c r="C44" i="3" s="1"/>
  <c r="C46" i="3" s="1"/>
  <c r="C68" i="3" s="1"/>
  <c r="C72" i="3" s="1"/>
  <c r="C74" i="3" s="1"/>
  <c r="C43" i="2" l="1"/>
  <c r="B42" i="2"/>
  <c r="B43" i="2" s="1"/>
  <c r="B37" i="2"/>
  <c r="B35" i="2"/>
  <c r="B34" i="2"/>
  <c r="B31" i="2" s="1"/>
  <c r="B33" i="2"/>
  <c r="B32" i="2"/>
  <c r="C31" i="2"/>
  <c r="B30" i="2"/>
  <c r="B29" i="2"/>
  <c r="B27" i="2"/>
  <c r="B25" i="2"/>
  <c r="B24" i="2"/>
  <c r="B23" i="2"/>
  <c r="B20" i="2"/>
  <c r="B19" i="2"/>
  <c r="B18" i="2"/>
  <c r="B17" i="2"/>
  <c r="B16" i="2"/>
  <c r="B15" i="2"/>
  <c r="C14" i="2"/>
  <c r="B14" i="2"/>
  <c r="B13" i="2"/>
  <c r="B12" i="2" s="1"/>
  <c r="C12" i="2"/>
  <c r="B11" i="2"/>
  <c r="B10" i="2"/>
  <c r="B9" i="2"/>
  <c r="C8" i="2"/>
  <c r="C21" i="2" s="1"/>
  <c r="C28" i="2" s="1"/>
  <c r="C36" i="2" s="1"/>
  <c r="C38" i="2" s="1"/>
  <c r="C37" i="1"/>
  <c r="B36" i="1"/>
  <c r="C30" i="1"/>
  <c r="C38" i="1" s="1"/>
  <c r="B30" i="1"/>
  <c r="C19" i="1"/>
  <c r="B18" i="1"/>
  <c r="B11" i="1"/>
  <c r="B19" i="1" s="1"/>
  <c r="B8" i="2" l="1"/>
  <c r="B21" i="2" s="1"/>
  <c r="B28" i="2" s="1"/>
  <c r="B36" i="2" s="1"/>
  <c r="B38" i="2" s="1"/>
  <c r="B45" i="2" s="1"/>
  <c r="C44" i="2"/>
  <c r="B44" i="2"/>
  <c r="B37" i="1"/>
  <c r="B38" i="1" s="1"/>
  <c r="B46" i="1" s="1"/>
</calcChain>
</file>

<file path=xl/sharedStrings.xml><?xml version="1.0" encoding="utf-8"?>
<sst xmlns="http://schemas.openxmlformats.org/spreadsheetml/2006/main" count="267" uniqueCount="177">
  <si>
    <t>Отчет о финансовом положении</t>
  </si>
  <si>
    <t>АО "Фонд развития промышленности"</t>
  </si>
  <si>
    <t>по состоянию на 31 марта 2022 г.</t>
  </si>
  <si>
    <t>(в тысячах тенге)</t>
  </si>
  <si>
    <t>АКТИВЫ</t>
  </si>
  <si>
    <t>Денежные средства и их эквиваленты</t>
  </si>
  <si>
    <t>Счета и депозиты в банках</t>
  </si>
  <si>
    <t xml:space="preserve">Дебиторская задолженность по финансовой аренде </t>
  </si>
  <si>
    <t>Долговые ценные бумаги, оцениваемые по справедливой стоимости через прочий совокупный доход</t>
  </si>
  <si>
    <t>Авансы, уплаченные по договорам финансовой аренды</t>
  </si>
  <si>
    <t>Активы для передачи по договорам финансовой аренды</t>
  </si>
  <si>
    <t>Основные средства и нематериальные активы</t>
  </si>
  <si>
    <t>Текущий налоговый актив</t>
  </si>
  <si>
    <t>-</t>
  </si>
  <si>
    <t xml:space="preserve">Прочие активы </t>
  </si>
  <si>
    <t>Итого активов</t>
  </si>
  <si>
    <t xml:space="preserve">ОБЯЗАТЕЛЬСТВА </t>
  </si>
  <si>
    <t>Займы от Материнского банка</t>
  </si>
  <si>
    <t>Займы от НУХ "Байтерек"</t>
  </si>
  <si>
    <t xml:space="preserve">Займы и средства банков и прочих финансовых институтов </t>
  </si>
  <si>
    <t>Выпушенные долговые ценные бумаги</t>
  </si>
  <si>
    <t>Авансы, полученные по договорам финансовой аренды</t>
  </si>
  <si>
    <t>Кредиторская задолженность</t>
  </si>
  <si>
    <t>Государственные субсидии</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</si>
  <si>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</si>
  <si>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</si>
  <si>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</si>
  <si>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</si>
  <si>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</si>
  <si>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изменений справедливой стоимости долговых ценных бумаг</t>
  </si>
  <si>
    <t>Накопленная прибыль</t>
  </si>
  <si>
    <t>Итого собственного капитала</t>
  </si>
  <si>
    <t>Всего обязательств и собственного капитала</t>
  </si>
  <si>
    <t xml:space="preserve">Заместитель Председателя Правления </t>
  </si>
  <si>
    <t>Ж. Ибрашева</t>
  </si>
  <si>
    <t xml:space="preserve">Главный бухгалтер </t>
  </si>
  <si>
    <t>А. Тулепбергенова</t>
  </si>
  <si>
    <t xml:space="preserve">Отчет о прибыли или убытке и прочем совокупном доходе </t>
  </si>
  <si>
    <t xml:space="preserve">         АО "Фонд развития промышленности"</t>
  </si>
  <si>
    <t xml:space="preserve">                          за три месяца, закончившихся 31.03.2022 года</t>
  </si>
  <si>
    <t xml:space="preserve">      (в тысячах тенге)</t>
  </si>
  <si>
    <t>Процентные доходы, рассчитанные с использованием метода эффективной процентной ставки</t>
  </si>
  <si>
    <t>- Денежные средства и их эквиваленты</t>
  </si>
  <si>
    <t>- Счета и депозиты в банках</t>
  </si>
  <si>
    <t>- Долговые ценные бумаги, оцениваемые по справедливой стоимости через прочий совокупный доход</t>
  </si>
  <si>
    <t>Прочие процентные доходы</t>
  </si>
  <si>
    <t xml:space="preserve">- Дебиторская задолженность по финансовой аренде </t>
  </si>
  <si>
    <t>Процентные расходы</t>
  </si>
  <si>
    <t xml:space="preserve">- Выпущенные долговые ценные бумаги </t>
  </si>
  <si>
    <t>- Займы от Материнского банка</t>
  </si>
  <si>
    <t>- Займы от НУХ "Байтерек"</t>
  </si>
  <si>
    <t>- Займы и средства банков и прочих финансовых институтов</t>
  </si>
  <si>
    <t>- Обязательство по аренде</t>
  </si>
  <si>
    <t>- Гарантии от Материнского банка</t>
  </si>
  <si>
    <t>Чистый процентный доход</t>
  </si>
  <si>
    <t>Чистый убыток от операций с финансовыми инструментами, оцениваемыми по справедливый стоимости, изменения которой отражаются в составе прибыли или убытка за период</t>
  </si>
  <si>
    <t>Чистый прибыль от операций с иностранной валютой</t>
  </si>
  <si>
    <t>Чистая прибыль от выкупа выпущенных долговых ценных бумаг</t>
  </si>
  <si>
    <t>Чистый  реализованный доход/(убыток) от долговых ценных бумаг, оцениваемых по справедливой стоимости через прочий совокупный доход</t>
  </si>
  <si>
    <t>Прочие доходы, нетто</t>
  </si>
  <si>
    <t>Доход от операционной деятельности</t>
  </si>
  <si>
    <t>Кредитные убытки по долговым финансовым активам</t>
  </si>
  <si>
    <t xml:space="preserve">Прочие доходы/(убытки) от обесценения </t>
  </si>
  <si>
    <t>Общие административные расходы</t>
  </si>
  <si>
    <t xml:space="preserve">Заработная плата работников и налоги по заработной плате </t>
  </si>
  <si>
    <t xml:space="preserve">Амортизация основных средств и нематериальных активов </t>
  </si>
  <si>
    <t xml:space="preserve">Налоги, кроме налога на прибыль </t>
  </si>
  <si>
    <t xml:space="preserve">Прочие операционные расходы </t>
  </si>
  <si>
    <t>Прибыль до налогообложения</t>
  </si>
  <si>
    <t>Расход по подоходному налогу</t>
  </si>
  <si>
    <t>Прибыль за период</t>
  </si>
  <si>
    <t>Прочий совокупный доход, за вычетом подоходного налога</t>
  </si>
  <si>
    <t>Статьи, которые реклассифицированы или могут быть впоследствии реклассифицированы в состав прибыли или убытка:</t>
  </si>
  <si>
    <t>Чистое изменение справедливой стоимости долговых ценных бумаг</t>
  </si>
  <si>
    <t>Итого прочего совокупного дохода за период, за вычетом подоходного налога</t>
  </si>
  <si>
    <t>Общий совокупный дохода за период</t>
  </si>
  <si>
    <t>Базовая прибыль на одну акцию в тенге</t>
  </si>
  <si>
    <t>Главный бухгалтер</t>
  </si>
  <si>
    <t xml:space="preserve">А. Тулепбергенова </t>
  </si>
  <si>
    <t>Отчет о движении денежных средств</t>
  </si>
  <si>
    <t>за  три месяца, закончившиеся 31.03.2022 г.</t>
  </si>
  <si>
    <t>ДВИЖЕНИЕ ДЕНЕЖНЫХ СРЕДСТВ ОТ ОПЕРАЦИОННОЙ ДЕЯТЕЛЬНОСТИ</t>
  </si>
  <si>
    <t>Процентные доходы полученные</t>
  </si>
  <si>
    <t xml:space="preserve">Долговые ценные бумаги, оцениваемые по справедливой стоимости через прочий совокупный доход </t>
  </si>
  <si>
    <t>Финансовая аренда клиентам</t>
  </si>
  <si>
    <t>Средства в финансовых учреждениях</t>
  </si>
  <si>
    <t xml:space="preserve">По денежным средствам, в т.ч. Соглашениям обратного РЕПО </t>
  </si>
  <si>
    <t>Процентные расходы выплаченные</t>
  </si>
  <si>
    <t>Выпущенные долговые ценные бумаги</t>
  </si>
  <si>
    <t>Займы от Материнской компании</t>
  </si>
  <si>
    <t>Займы и средства банков и прочих финансовых институтов</t>
  </si>
  <si>
    <t>Займы полученные от НУХ Байтерек</t>
  </si>
  <si>
    <t>Гарантии от материнского банка</t>
  </si>
  <si>
    <t xml:space="preserve">Чистые использование по операциям с иностранной валютой </t>
  </si>
  <si>
    <t>Чистые поступления по операциям со встроенными производными финансовыми инструментами</t>
  </si>
  <si>
    <t xml:space="preserve">Прочие поступления, нетто </t>
  </si>
  <si>
    <t>Комиссии уплаченные</t>
  </si>
  <si>
    <t>Общие и административные выплаты</t>
  </si>
  <si>
    <t xml:space="preserve">(Увеличение)/уменьшение операционных активов </t>
  </si>
  <si>
    <t xml:space="preserve">Счета и депозиты в банках </t>
  </si>
  <si>
    <t>Дебиторская задолженность по сделкам "обратного РЕПО"</t>
  </si>
  <si>
    <t xml:space="preserve">Займы, выданные клиентам  </t>
  </si>
  <si>
    <t>Дебиторская задолженность по договорам финансовой аренды</t>
  </si>
  <si>
    <t>Активы, подлежащие переводу по договорам финансовой аренды</t>
  </si>
  <si>
    <t>Активы в форме права пользования</t>
  </si>
  <si>
    <t>Увеличение/(уменьшение) операционных обязательств</t>
  </si>
  <si>
    <t>Займы от Правительства Республики Казахстан</t>
  </si>
  <si>
    <t>Займы от банков и прочих финансовых институтов</t>
  </si>
  <si>
    <t>Текущие счета и вклады клиентов</t>
  </si>
  <si>
    <t>Кредиторская задолженность по сделкам "репо"</t>
  </si>
  <si>
    <t>Доходы будущих периодов</t>
  </si>
  <si>
    <t xml:space="preserve">Кредиторская задолженность </t>
  </si>
  <si>
    <t>Чистое использование денежных средств в операционной деятельности до уплаты налогов</t>
  </si>
  <si>
    <t xml:space="preserve">Подоходный налог уплаченный </t>
  </si>
  <si>
    <t>Использование денежных средств в операционной деятельности</t>
  </si>
  <si>
    <t xml:space="preserve">ДВИЖЕНИЕ ДЕНЕЖНЫХ СРЕДСТВ ОТ ИНВЕСТИЦИОННОЙ ДЕЯТЕЛЬНОСТИ </t>
  </si>
  <si>
    <t xml:space="preserve">Выбытие основных средств и нематериальных активов </t>
  </si>
  <si>
    <t xml:space="preserve">Приобретение основных средств и нематериальных активов </t>
  </si>
  <si>
    <t xml:space="preserve">Приобретение активов, имеющихся в наличии для продажи </t>
  </si>
  <si>
    <t>Поступления от продажи и погашения долговых ценных бумаг оцениваемых по справедливой стоимости через прочий совокупный доход</t>
  </si>
  <si>
    <t>Поступление / (использование) денежных средств от / (в)  инвестиционной деятельности</t>
  </si>
  <si>
    <t xml:space="preserve">ДВИЖЕНИЕ ДЕНЕЖНЫХ СРЕДСТВ ОТ ФИНАНСОВОЙ ДЕЯТЕЛЬНОСТИ </t>
  </si>
  <si>
    <t>Вклад в уставный капитал</t>
  </si>
  <si>
    <t>Погашение Займов от Материнского Банка</t>
  </si>
  <si>
    <t>Займы полученные от Материнского Банка</t>
  </si>
  <si>
    <t xml:space="preserve">Транзакционные расходы, уплаченные в связи с получением займа от прочих финансовых институтов </t>
  </si>
  <si>
    <t>Займы  полученные от прочих финансовых институтов</t>
  </si>
  <si>
    <t>Погашение займов прочих финансовых институтов</t>
  </si>
  <si>
    <t>Оплата обязательств по аренде</t>
  </si>
  <si>
    <t>Дивиденды и прочие выплаты акционеру</t>
  </si>
  <si>
    <t xml:space="preserve">Поступление денежных средств от финансовой деятельности </t>
  </si>
  <si>
    <t xml:space="preserve">Чистое увеличение /(уменьшение) денежных средств и их эквивалентов </t>
  </si>
  <si>
    <t xml:space="preserve">Денежные средства и их эквиваленты на начало года </t>
  </si>
  <si>
    <t xml:space="preserve">Влияние изменений валютных курсов на величину денежных средств и их эквивалентов </t>
  </si>
  <si>
    <t>Влияние изменений величины ожидаемых кредитных убытков на величину денежных средств и их эквивалентов</t>
  </si>
  <si>
    <t>Денежные средства и их эквиваленты на конец периода</t>
  </si>
  <si>
    <t>Ж.Ибрашева</t>
  </si>
  <si>
    <t>А.Тулепбергенова</t>
  </si>
  <si>
    <t>Отчет об изменениях в капитале</t>
  </si>
  <si>
    <t xml:space="preserve">   за три месяца, закончившийся 31.03.2022 года</t>
  </si>
  <si>
    <t xml:space="preserve">Нераспределенная прибыль/
(накопленные убытки)
</t>
  </si>
  <si>
    <t xml:space="preserve">Итого
собственного капитала
</t>
  </si>
  <si>
    <t>Остаток на 01 января 2021 года</t>
  </si>
  <si>
    <t>Общий совокупный доход</t>
  </si>
  <si>
    <t>Прочий совокупный доход</t>
  </si>
  <si>
    <t>Чистое изменение справедливой стоимости долговых ценных бумаг, оцениваемых по справедливой стоимости через прочий совокупный доход</t>
  </si>
  <si>
    <t xml:space="preserve">Итого прочего совокупного дохода </t>
  </si>
  <si>
    <t>Общий совокупный доход за период</t>
  </si>
  <si>
    <t>Операции с собственниками, отраженные непосредственно в составе капитала</t>
  </si>
  <si>
    <t>Выпуск акций</t>
  </si>
  <si>
    <t>Дисконт по выпушенным долговым ценным бумагам, за вычетом налогов в размере 627 825 тысяч тенге</t>
  </si>
  <si>
    <t>Остаток на 01 января 2022 года</t>
  </si>
  <si>
    <t xml:space="preserve">Дисконт по выпушенным долговым ценным бумагам, за вычетом налогов </t>
  </si>
  <si>
    <t xml:space="preserve">Остаток на 31 декабря 2022 года </t>
  </si>
  <si>
    <t xml:space="preserve">Главный бухгалтер                                                                                  </t>
  </si>
  <si>
    <t>Расчет балансовой стоимости 1 акции</t>
  </si>
  <si>
    <t>TA</t>
  </si>
  <si>
    <t>Активы по балансу</t>
  </si>
  <si>
    <t>итого активов</t>
  </si>
  <si>
    <t>IA</t>
  </si>
  <si>
    <t>Нематериальные активы</t>
  </si>
  <si>
    <t>TL</t>
  </si>
  <si>
    <t>Обязательства по балансу</t>
  </si>
  <si>
    <t>итого обязательств</t>
  </si>
  <si>
    <t>PS</t>
  </si>
  <si>
    <t>сальдо счета "Уставный капитал, привилегированные акции"</t>
  </si>
  <si>
    <t>NAV</t>
  </si>
  <si>
    <t>Чистые активы для простых акций</t>
  </si>
  <si>
    <t>NOcs</t>
  </si>
  <si>
    <t>Количество простых акций</t>
  </si>
  <si>
    <t>BVcs</t>
  </si>
  <si>
    <t>Балансовая стоимость одной акции (тг.)</t>
  </si>
  <si>
    <t>Прочие нематериальные активы</t>
  </si>
  <si>
    <t>Амортизация и обесценение прочих нематериальных активов</t>
  </si>
  <si>
    <t>на 31.03.22 г.</t>
  </si>
  <si>
    <t>Балансовая стоимость одной простой акции на 31.03.2022 г. составляет 121 089,95 тенге, на 31.12.2021 г. 117 705,97 тг.</t>
  </si>
  <si>
    <t xml:space="preserve">Остаток на 31 марта 2021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</si>
</sst>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_(* \(#,##0\);_(* &quot;-&quot;_);_(@_)"/>
    <numFmt numFmtId="165" formatCode="* #,##0_);* \(#,##0\);&quot;-&quot;??_);@"/>
    <numFmt numFmtId="166" formatCode="&quot;?.&quot;#,##0.00_);[Red]\(&quot;?.&quot;#,##0.00\)"/>
    <numFmt numFmtId="167" formatCode="* #,##0.000_);* \(#,##0.000\);&quot;-&quot;??_);@"/>
    <numFmt numFmtId="168" formatCode="_(* #,##0_);_(* \(#,##0\);_(* &quot;-&quot;??_);_(@_)"/>
    <numFmt numFmtId="169" formatCode="0.00000"/>
    <numFmt numFmtId="170" formatCode="#,##0.00_ ;[Red]\-#,##0.00\ "/>
  </numFmts>
  <fonts count="26" x14ac:knownFonts="1">
    <font>
      <sz val="11"/>
      <color theme="1"/>
      <name val="Calibri"/>
      <family val="2"/>
      <charset val="204"/>
      <scheme val="minor"/>
    </font>
    <font>
      <sz val="10"/>
      <name val="Courier"/>
      <family val="3"/>
    </font>
    <font>
      <sz val="12"/>
      <name val="Times New Roman"/>
      <family val="1"/>
      <charset val="204"/>
    </font>
    <font>
      <b/>
      <sz val="12"/>
      <name val="Times New Roman"/>
      <family val="1"/>
      <charset val="204"/>
    </font>
    <font>
      <b/>
      <sz val="10"/>
      <name val="Times New Roman"/>
      <family val="1"/>
      <charset val="204"/>
    </font>
    <font>
      <b/>
      <sz val="11"/>
      <color indexed="8"/>
      <name val="Times New Roman"/>
      <family val="1"/>
      <charset val="204"/>
    </font>
    <font>
      <sz val="12"/>
      <color indexed="8"/>
      <name val="Times New Roman"/>
      <family val="1"/>
      <charset val="204"/>
    </font>
    <font>
      <sz val="11"/>
      <name val="Arial Cyr"/>
      <charset val="204"/>
    </font>
    <font>
      <sz val="8"/>
      <name val="Arial"/>
      <family val="2"/>
    </font>
    <font>
      <b/>
      <sz val="12"/>
      <color indexed="8"/>
      <name val="Times New Roman"/>
      <family val="1"/>
      <charset val="204"/>
    </font>
    <font>
      <b/>
      <sz val="14"/>
      <name val="Times New Roman"/>
      <family val="1"/>
      <charset val="204"/>
    </font>
    <font>
      <i/>
      <sz val="12"/>
      <color indexed="8"/>
      <name val="Times New Roman"/>
      <family val="1"/>
      <charset val="204"/>
    </font>
    <font>
      <i/>
      <sz val="12"/>
      <name val="Times New Roman"/>
      <family val="1"/>
      <charset val="204"/>
    </font>
    <font>
      <sz val="10"/>
      <name val="Times New Roman"/>
      <family val="1"/>
      <charset val="204"/>
    </font>
    <font>
      <b/>
      <sz val="13"/>
      <color indexed="8"/>
      <name val="Times New Roman"/>
      <family val="1"/>
      <charset val="204"/>
    </font>
    <font>
      <b/>
      <sz val="13"/>
      <name val="Times New Roman"/>
      <family val="1"/>
      <charset val="204"/>
    </font>
    <font>
      <b/>
      <sz val="8"/>
      <name val="Arial"/>
      <family val="2"/>
    </font>
    <font>
      <sz val="9"/>
      <name val="Arial"/>
      <family val="2"/>
    </font>
    <font>
      <b/>
      <sz val="14"/>
      <color indexed="8"/>
      <name val="Times New Roman"/>
      <family val="1"/>
      <charset val="204"/>
    </font>
    <font>
      <sz val="10"/>
      <name val="Arial Cyr"/>
      <charset val="204"/>
    </font>
    <font>
      <sz val="12"/>
      <name val="Times New Roman"/>
      <family val="1"/>
    </font>
    <font>
      <sz val="10"/>
      <name val="Courier"/>
      <family val="1"/>
      <charset val="204"/>
    </font>
    <font>
      <sz val="10"/>
      <name val="Helv"/>
    </font>
    <font>
      <b/>
      <sz val="11"/>
      <color theme="1"/>
      <name val="Times New Roman"/>
      <family val="1"/>
      <charset val="204"/>
    </font>
    <font>
      <b/>
      <sz val="10"/>
      <name val="Arial Cyr"/>
      <charset val="204"/>
    </font>
    <font>
      <b/>
      <sz val="10"/>
      <name val="Helv"/>
      <charset val="204"/>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6"/>
        <bgColor indexed="64"/>
      </patternFill>
    </fill>
  </fills>
  <borders count="3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style="thin">
        <color indexed="64"/>
      </top>
      <bottom/>
      <diagonal/>
    </border>
  </borders>
  <cellStyleXfs count="15">
    <xf numFmtId="0" fontId="0" fillId="0" borderId="0"/>
    <xf numFmtId="0" fontId="1" fillId="0" borderId="0"/>
    <xf numFmtId="0" fontId="1" fillId="0" borderId="0"/>
    <xf numFmtId="166" fontId="13" fillId="0" borderId="0" applyFill="0" applyBorder="0" applyProtection="0"/>
    <xf numFmtId="0" fontId="8" fillId="0" borderId="0"/>
    <xf numFmtId="0" fontId="19" fillId="0" borderId="0"/>
    <xf numFmtId="0" fontId="21" fillId="0" borderId="0"/>
    <xf numFmtId="0" fontId="19" fillId="0" borderId="0"/>
    <xf numFmtId="0" fontId="22" fillId="0" borderId="0"/>
    <xf numFmtId="0" fontId="21" fillId="0" borderId="0"/>
    <xf numFmtId="0" fontId="19" fillId="0" borderId="0"/>
    <xf numFmtId="0" fontId="8" fillId="0" borderId="0"/>
    <xf numFmtId="0" fontId="22" fillId="0" borderId="0"/>
    <xf numFmtId="0" fontId="8" fillId="0" borderId="0"/>
    <xf numFmtId="0" fontId="8" fillId="0" borderId="0"/>
  </cellStyleXfs>
  <cellXfs count="228">
    <xf numFmtId="0" fontId="0" fillId="0" borderId="0" xfId="0"/>
    <xf numFmtId="0" fontId="2" fillId="0" borderId="0" xfId="1" applyFont="1" applyFill="1"/>
    <xf numFmtId="0" fontId="0" fillId="0" borderId="0" xfId="0" applyFill="1"/>
    <xf numFmtId="0" fontId="3" fillId="0" borderId="0" xfId="1" applyFont="1" applyFill="1" applyAlignment="1">
      <alignment horizontal="center" vertical="justify"/>
    </xf>
    <xf numFmtId="0" fontId="4" fillId="0" borderId="0" xfId="1" applyFont="1" applyFill="1" applyAlignment="1">
      <alignment horizontal="right"/>
    </xf>
    <xf numFmtId="0" fontId="3" fillId="0" borderId="1" xfId="1" applyFont="1" applyFill="1" applyBorder="1"/>
    <xf numFmtId="14" fontId="3" fillId="0" borderId="2" xfId="1" applyNumberFormat="1" applyFont="1" applyFill="1" applyBorder="1" applyAlignment="1">
      <alignment horizontal="right" vertical="center" wrapText="1"/>
    </xf>
    <xf numFmtId="0" fontId="3" fillId="0" borderId="3" xfId="1" applyFont="1" applyFill="1" applyBorder="1"/>
    <xf numFmtId="0" fontId="3" fillId="0" borderId="4" xfId="1" applyFont="1" applyFill="1" applyBorder="1"/>
    <xf numFmtId="0" fontId="3" fillId="0" borderId="5" xfId="1" applyFont="1" applyFill="1" applyBorder="1"/>
    <xf numFmtId="0" fontId="5" fillId="0" borderId="6" xfId="1" applyNumberFormat="1" applyFont="1" applyFill="1" applyBorder="1" applyAlignment="1" applyProtection="1">
      <alignment vertical="center" wrapText="1"/>
    </xf>
    <xf numFmtId="164" fontId="2" fillId="0" borderId="7" xfId="1" applyNumberFormat="1" applyFont="1" applyFill="1" applyBorder="1"/>
    <xf numFmtId="164" fontId="3" fillId="0" borderId="8" xfId="1" applyNumberFormat="1" applyFont="1" applyFill="1" applyBorder="1"/>
    <xf numFmtId="0" fontId="6" fillId="0" borderId="6" xfId="1" applyNumberFormat="1" applyFont="1" applyFill="1" applyBorder="1" applyAlignment="1" applyProtection="1">
      <alignment vertical="center" wrapText="1"/>
    </xf>
    <xf numFmtId="164" fontId="0" fillId="0" borderId="0" xfId="0" applyNumberFormat="1" applyFill="1"/>
    <xf numFmtId="0" fontId="5" fillId="0" borderId="1" xfId="1" applyNumberFormat="1" applyFont="1" applyFill="1" applyBorder="1" applyAlignment="1" applyProtection="1">
      <alignment vertical="center" wrapText="1"/>
    </xf>
    <xf numFmtId="165" fontId="3" fillId="0" borderId="2" xfId="1" applyNumberFormat="1" applyFont="1" applyFill="1" applyBorder="1" applyAlignment="1">
      <alignment vertical="top" wrapText="1"/>
    </xf>
    <xf numFmtId="164" fontId="3" fillId="0" borderId="9" xfId="1" applyNumberFormat="1" applyFont="1" applyFill="1" applyBorder="1"/>
    <xf numFmtId="0" fontId="7" fillId="0" borderId="3" xfId="1" applyFont="1" applyFill="1" applyBorder="1" applyAlignment="1">
      <alignment vertical="center"/>
    </xf>
    <xf numFmtId="165" fontId="2" fillId="0" borderId="4" xfId="1" applyNumberFormat="1" applyFont="1" applyFill="1" applyBorder="1"/>
    <xf numFmtId="164" fontId="2" fillId="0" borderId="5" xfId="1" applyNumberFormat="1" applyFont="1" applyFill="1" applyBorder="1"/>
    <xf numFmtId="165" fontId="2" fillId="0" borderId="7" xfId="1" applyNumberFormat="1" applyFont="1" applyFill="1" applyBorder="1"/>
    <xf numFmtId="164" fontId="2" fillId="0" borderId="8" xfId="1" applyNumberFormat="1" applyFont="1" applyFill="1" applyBorder="1"/>
    <xf numFmtId="0" fontId="0" fillId="0" borderId="0" xfId="0" applyFill="1" applyBorder="1"/>
    <xf numFmtId="165" fontId="3" fillId="0" borderId="0" xfId="1" applyNumberFormat="1" applyFont="1" applyFill="1" applyBorder="1" applyAlignment="1">
      <alignment vertical="top" wrapText="1"/>
    </xf>
    <xf numFmtId="165" fontId="2" fillId="0" borderId="4" xfId="1" applyNumberFormat="1" applyFont="1" applyFill="1" applyBorder="1" applyAlignment="1" applyProtection="1">
      <alignment horizontal="right" vertical="top"/>
    </xf>
    <xf numFmtId="0" fontId="2" fillId="0" borderId="6" xfId="1" applyNumberFormat="1" applyFont="1" applyFill="1" applyBorder="1" applyAlignment="1" applyProtection="1">
      <alignment vertical="center" wrapText="1"/>
    </xf>
    <xf numFmtId="0" fontId="5" fillId="0" borderId="10" xfId="1" applyNumberFormat="1" applyFont="1" applyFill="1" applyBorder="1" applyAlignment="1" applyProtection="1">
      <alignment vertical="center" wrapText="1"/>
    </xf>
    <xf numFmtId="165" fontId="3" fillId="0" borderId="11" xfId="1" applyNumberFormat="1" applyFont="1" applyFill="1" applyBorder="1" applyAlignment="1">
      <alignment vertical="top" wrapText="1"/>
    </xf>
    <xf numFmtId="0" fontId="5" fillId="0" borderId="0" xfId="1" applyNumberFormat="1" applyFont="1" applyFill="1" applyBorder="1" applyAlignment="1" applyProtection="1">
      <alignment vertical="center" wrapText="1"/>
    </xf>
    <xf numFmtId="0" fontId="9" fillId="0" borderId="0" xfId="1" applyNumberFormat="1" applyFont="1" applyFill="1" applyBorder="1" applyAlignment="1" applyProtection="1">
      <alignment vertical="center" wrapText="1"/>
    </xf>
    <xf numFmtId="165" fontId="3" fillId="0" borderId="0" xfId="2" applyNumberFormat="1" applyFont="1" applyFill="1" applyBorder="1" applyAlignment="1">
      <alignment vertical="top"/>
    </xf>
    <xf numFmtId="0" fontId="9" fillId="0" borderId="0" xfId="2" applyNumberFormat="1" applyFont="1" applyFill="1" applyBorder="1" applyAlignment="1" applyProtection="1">
      <alignment vertical="center" wrapText="1"/>
    </xf>
    <xf numFmtId="165" fontId="3" fillId="0" borderId="0" xfId="2" applyNumberFormat="1" applyFont="1" applyFill="1" applyBorder="1" applyAlignment="1">
      <alignment vertical="top" wrapText="1"/>
    </xf>
    <xf numFmtId="165" fontId="0" fillId="0" borderId="0" xfId="0" applyNumberFormat="1" applyFill="1"/>
    <xf numFmtId="0" fontId="2" fillId="0" borderId="0" xfId="2" applyFont="1" applyFill="1" applyBorder="1" applyAlignment="1"/>
    <xf numFmtId="0" fontId="2" fillId="0" borderId="0" xfId="2" applyFont="1" applyFill="1"/>
    <xf numFmtId="0" fontId="10" fillId="0" borderId="0" xfId="2" applyFont="1" applyFill="1" applyBorder="1" applyAlignment="1">
      <alignment vertical="justify"/>
    </xf>
    <xf numFmtId="0" fontId="3" fillId="0" borderId="0" xfId="2" applyFont="1" applyFill="1" applyBorder="1" applyAlignment="1">
      <alignment horizontal="center" vertical="justify"/>
    </xf>
    <xf numFmtId="0" fontId="2" fillId="0" borderId="0" xfId="2" applyFont="1" applyFill="1" applyBorder="1" applyAlignment="1">
      <alignment vertical="justify"/>
    </xf>
    <xf numFmtId="0" fontId="3" fillId="0" borderId="0" xfId="2" applyFont="1" applyFill="1" applyBorder="1" applyAlignment="1">
      <alignment horizontal="center"/>
    </xf>
    <xf numFmtId="0" fontId="2" fillId="0" borderId="12" xfId="2" applyFont="1" applyFill="1" applyBorder="1"/>
    <xf numFmtId="14" fontId="3" fillId="0" borderId="13" xfId="2" applyNumberFormat="1" applyFont="1" applyFill="1" applyBorder="1" applyAlignment="1">
      <alignment vertical="center" wrapText="1"/>
    </xf>
    <xf numFmtId="0" fontId="9" fillId="0" borderId="14" xfId="2" applyNumberFormat="1" applyFont="1" applyFill="1" applyBorder="1" applyAlignment="1" applyProtection="1">
      <alignment vertical="center" wrapText="1"/>
    </xf>
    <xf numFmtId="165" fontId="3" fillId="0" borderId="15" xfId="2" applyNumberFormat="1" applyFont="1" applyFill="1" applyBorder="1" applyAlignment="1" applyProtection="1"/>
    <xf numFmtId="165" fontId="3" fillId="0" borderId="16" xfId="2" applyNumberFormat="1" applyFont="1" applyFill="1" applyBorder="1" applyAlignment="1" applyProtection="1"/>
    <xf numFmtId="49" fontId="11" fillId="0" borderId="6" xfId="2" applyNumberFormat="1" applyFont="1" applyFill="1" applyBorder="1" applyAlignment="1" applyProtection="1">
      <alignment vertical="center"/>
    </xf>
    <xf numFmtId="165" fontId="2" fillId="0" borderId="7" xfId="2" applyNumberFormat="1" applyFont="1" applyFill="1" applyBorder="1" applyAlignment="1" applyProtection="1"/>
    <xf numFmtId="49" fontId="11" fillId="0" borderId="6" xfId="2" applyNumberFormat="1" applyFont="1" applyFill="1" applyBorder="1" applyAlignment="1" applyProtection="1">
      <alignment vertical="center" wrapText="1"/>
    </xf>
    <xf numFmtId="4" fontId="9" fillId="0" borderId="6" xfId="2" applyNumberFormat="1" applyFont="1" applyFill="1" applyBorder="1" applyAlignment="1" applyProtection="1">
      <alignment vertical="center" wrapText="1"/>
    </xf>
    <xf numFmtId="165" fontId="3" fillId="0" borderId="7" xfId="2" applyNumberFormat="1" applyFont="1" applyFill="1" applyBorder="1" applyAlignment="1" applyProtection="1"/>
    <xf numFmtId="165" fontId="3" fillId="0" borderId="8" xfId="2" applyNumberFormat="1" applyFont="1" applyFill="1" applyBorder="1" applyAlignment="1" applyProtection="1"/>
    <xf numFmtId="0" fontId="9" fillId="0" borderId="6" xfId="2" applyNumberFormat="1" applyFont="1" applyFill="1" applyBorder="1" applyAlignment="1" applyProtection="1">
      <alignment vertical="center"/>
    </xf>
    <xf numFmtId="49" fontId="12" fillId="0" borderId="6" xfId="2" applyNumberFormat="1" applyFont="1" applyFill="1" applyBorder="1" applyAlignment="1" applyProtection="1">
      <alignment vertical="center" wrapText="1"/>
    </xf>
    <xf numFmtId="165" fontId="2" fillId="0" borderId="7" xfId="2" applyNumberFormat="1" applyFont="1" applyFill="1" applyBorder="1" applyAlignment="1" applyProtection="1">
      <alignment vertical="center"/>
    </xf>
    <xf numFmtId="165" fontId="2" fillId="0" borderId="7" xfId="3" applyNumberFormat="1" applyFont="1" applyFill="1" applyBorder="1" applyAlignment="1"/>
    <xf numFmtId="0" fontId="14" fillId="0" borderId="6" xfId="2" applyNumberFormat="1" applyFont="1" applyFill="1" applyBorder="1" applyAlignment="1" applyProtection="1">
      <alignment vertical="center" wrapText="1"/>
    </xf>
    <xf numFmtId="165" fontId="15" fillId="0" borderId="7" xfId="2" applyNumberFormat="1" applyFont="1" applyFill="1" applyBorder="1" applyAlignment="1"/>
    <xf numFmtId="165" fontId="15" fillId="0" borderId="8" xfId="2" applyNumberFormat="1" applyFont="1" applyFill="1" applyBorder="1" applyAlignment="1"/>
    <xf numFmtId="0" fontId="9" fillId="0" borderId="6" xfId="2" applyNumberFormat="1" applyFont="1" applyFill="1" applyBorder="1" applyAlignment="1" applyProtection="1">
      <alignment vertical="center" wrapText="1"/>
    </xf>
    <xf numFmtId="165" fontId="3" fillId="0" borderId="7" xfId="2" applyNumberFormat="1" applyFont="1" applyFill="1" applyBorder="1" applyAlignment="1"/>
    <xf numFmtId="165" fontId="3" fillId="0" borderId="8" xfId="2" applyNumberFormat="1" applyFont="1" applyFill="1" applyBorder="1" applyAlignment="1"/>
    <xf numFmtId="0" fontId="6" fillId="0" borderId="6" xfId="2" applyNumberFormat="1" applyFont="1" applyFill="1" applyBorder="1" applyAlignment="1" applyProtection="1">
      <alignment vertical="center" wrapText="1"/>
    </xf>
    <xf numFmtId="165" fontId="2" fillId="0" borderId="7" xfId="2" applyNumberFormat="1" applyFont="1" applyFill="1" applyBorder="1" applyAlignment="1"/>
    <xf numFmtId="165" fontId="2" fillId="0" borderId="8" xfId="2" applyNumberFormat="1" applyFont="1" applyFill="1" applyBorder="1" applyAlignment="1"/>
    <xf numFmtId="3" fontId="16" fillId="2" borderId="7" xfId="4" applyNumberFormat="1" applyFont="1" applyFill="1" applyBorder="1" applyAlignment="1">
      <alignment horizontal="right"/>
    </xf>
    <xf numFmtId="165" fontId="2" fillId="0" borderId="0" xfId="2" applyNumberFormat="1" applyFont="1" applyFill="1"/>
    <xf numFmtId="0" fontId="2" fillId="0" borderId="6" xfId="0" applyFont="1" applyFill="1" applyBorder="1" applyAlignment="1">
      <alignment vertical="center" wrapText="1"/>
    </xf>
    <xf numFmtId="40" fontId="17" fillId="0" borderId="17" xfId="4" applyNumberFormat="1" applyFont="1" applyBorder="1" applyAlignment="1">
      <alignment horizontal="right" vertical="top" wrapText="1"/>
    </xf>
    <xf numFmtId="0" fontId="6" fillId="0" borderId="6" xfId="2" applyNumberFormat="1" applyFont="1" applyFill="1" applyBorder="1" applyAlignment="1" applyProtection="1">
      <alignment horizontal="left" vertical="center" wrapText="1" indent="2"/>
    </xf>
    <xf numFmtId="165" fontId="2" fillId="0" borderId="7" xfId="2" applyNumberFormat="1" applyFont="1" applyFill="1" applyBorder="1" applyAlignment="1">
      <alignment horizontal="center"/>
    </xf>
    <xf numFmtId="165" fontId="2" fillId="0" borderId="8" xfId="2" applyNumberFormat="1" applyFont="1" applyBorder="1" applyAlignment="1">
      <alignment horizontal="center"/>
    </xf>
    <xf numFmtId="165" fontId="2" fillId="0" borderId="7" xfId="2" applyNumberFormat="1" applyFont="1" applyFill="1" applyBorder="1" applyAlignment="1">
      <alignment horizontal="right"/>
    </xf>
    <xf numFmtId="165" fontId="2" fillId="0" borderId="8" xfId="2" applyNumberFormat="1" applyFont="1" applyBorder="1" applyAlignment="1">
      <alignment horizontal="right"/>
    </xf>
    <xf numFmtId="0" fontId="18" fillId="0" borderId="6" xfId="2" applyNumberFormat="1" applyFont="1" applyFill="1" applyBorder="1" applyAlignment="1" applyProtection="1">
      <alignment vertical="center" wrapText="1"/>
    </xf>
    <xf numFmtId="165" fontId="10" fillId="0" borderId="7" xfId="2" applyNumberFormat="1" applyFont="1" applyFill="1" applyBorder="1" applyAlignment="1"/>
    <xf numFmtId="165" fontId="10" fillId="0" borderId="8" xfId="2" applyNumberFormat="1" applyFont="1" applyFill="1" applyBorder="1" applyAlignment="1"/>
    <xf numFmtId="3" fontId="2" fillId="0" borderId="0" xfId="2" applyNumberFormat="1" applyFont="1" applyFill="1"/>
    <xf numFmtId="0" fontId="9" fillId="0" borderId="6" xfId="5" applyNumberFormat="1" applyFont="1" applyFill="1" applyBorder="1" applyAlignment="1" applyProtection="1">
      <alignment vertical="top" wrapText="1"/>
    </xf>
    <xf numFmtId="0" fontId="11" fillId="0" borderId="6" xfId="5" applyNumberFormat="1" applyFont="1" applyFill="1" applyBorder="1" applyAlignment="1" applyProtection="1">
      <alignment vertical="top" wrapText="1"/>
    </xf>
    <xf numFmtId="49" fontId="2" fillId="0" borderId="6" xfId="5" applyNumberFormat="1" applyFont="1" applyFill="1" applyBorder="1" applyAlignment="1">
      <alignment vertical="top" wrapText="1"/>
    </xf>
    <xf numFmtId="0" fontId="14" fillId="0" borderId="18" xfId="5" applyNumberFormat="1" applyFont="1" applyFill="1" applyBorder="1" applyAlignment="1" applyProtection="1">
      <alignment vertical="top" wrapText="1"/>
    </xf>
    <xf numFmtId="165" fontId="15" fillId="0" borderId="19" xfId="2" applyNumberFormat="1" applyFont="1" applyFill="1" applyBorder="1" applyAlignment="1"/>
    <xf numFmtId="165" fontId="15" fillId="0" borderId="20" xfId="2" applyNumberFormat="1" applyFont="1" applyFill="1" applyBorder="1" applyAlignment="1"/>
    <xf numFmtId="0" fontId="14" fillId="0" borderId="21" xfId="5" applyNumberFormat="1" applyFont="1" applyFill="1" applyBorder="1" applyAlignment="1" applyProtection="1">
      <alignment vertical="top" wrapText="1"/>
    </xf>
    <xf numFmtId="165" fontId="15" fillId="0" borderId="22" xfId="2" applyNumberFormat="1" applyFont="1" applyFill="1" applyBorder="1" applyAlignment="1"/>
    <xf numFmtId="165" fontId="15" fillId="0" borderId="23" xfId="2" applyNumberFormat="1" applyFont="1" applyFill="1" applyBorder="1" applyAlignment="1"/>
    <xf numFmtId="0" fontId="20" fillId="0" borderId="4" xfId="0" applyFont="1" applyFill="1" applyBorder="1" applyAlignment="1">
      <alignment wrapText="1"/>
    </xf>
    <xf numFmtId="4" fontId="2" fillId="0" borderId="4" xfId="2" applyNumberFormat="1" applyFont="1" applyFill="1" applyBorder="1" applyAlignment="1"/>
    <xf numFmtId="0" fontId="20" fillId="0" borderId="0" xfId="0" applyFont="1" applyFill="1" applyBorder="1" applyAlignment="1">
      <alignment wrapText="1"/>
    </xf>
    <xf numFmtId="0" fontId="2" fillId="0" borderId="0" xfId="2" applyFont="1" applyFill="1" applyAlignment="1"/>
    <xf numFmtId="167" fontId="3" fillId="0" borderId="0" xfId="1" applyNumberFormat="1" applyFont="1" applyFill="1" applyBorder="1" applyAlignment="1">
      <alignment vertical="top" wrapText="1"/>
    </xf>
    <xf numFmtId="165" fontId="2" fillId="0" borderId="0" xfId="2" applyNumberFormat="1" applyFont="1" applyFill="1" applyAlignment="1"/>
    <xf numFmtId="4" fontId="2" fillId="0" borderId="0" xfId="2" applyNumberFormat="1" applyFont="1" applyFill="1" applyBorder="1" applyAlignment="1"/>
    <xf numFmtId="4" fontId="2" fillId="0" borderId="0" xfId="0" applyNumberFormat="1" applyFont="1" applyFill="1" applyBorder="1"/>
    <xf numFmtId="3" fontId="2" fillId="0" borderId="0" xfId="2" applyNumberFormat="1" applyFont="1" applyFill="1" applyAlignment="1"/>
    <xf numFmtId="0" fontId="2" fillId="0" borderId="0" xfId="6" applyFont="1"/>
    <xf numFmtId="0" fontId="2" fillId="0" borderId="0" xfId="6" applyFont="1" applyFill="1"/>
    <xf numFmtId="0" fontId="3" fillId="0" borderId="0" xfId="6" applyFont="1" applyFill="1" applyAlignment="1">
      <alignment horizontal="right"/>
    </xf>
    <xf numFmtId="0" fontId="2" fillId="0" borderId="24" xfId="6" applyFont="1" applyBorder="1"/>
    <xf numFmtId="0" fontId="2" fillId="0" borderId="14" xfId="6" applyFont="1" applyFill="1" applyBorder="1"/>
    <xf numFmtId="14" fontId="3" fillId="0" borderId="15" xfId="6" applyNumberFormat="1" applyFont="1" applyFill="1" applyBorder="1" applyAlignment="1">
      <alignment horizontal="right" vertical="top" wrapText="1"/>
    </xf>
    <xf numFmtId="14" fontId="3" fillId="0" borderId="15" xfId="6" applyNumberFormat="1" applyFont="1" applyBorder="1" applyAlignment="1">
      <alignment horizontal="right" vertical="top" wrapText="1"/>
    </xf>
    <xf numFmtId="0" fontId="3" fillId="0" borderId="25" xfId="6" applyFont="1" applyBorder="1" applyAlignment="1"/>
    <xf numFmtId="0" fontId="3" fillId="0" borderId="6" xfId="6" applyFont="1" applyFill="1" applyBorder="1" applyAlignment="1"/>
    <xf numFmtId="0" fontId="2" fillId="0" borderId="7" xfId="6" applyFont="1" applyFill="1" applyBorder="1"/>
    <xf numFmtId="0" fontId="2" fillId="0" borderId="8" xfId="6" applyFont="1" applyFill="1" applyBorder="1"/>
    <xf numFmtId="0" fontId="2" fillId="0" borderId="7" xfId="6" applyFont="1" applyBorder="1"/>
    <xf numFmtId="0" fontId="2" fillId="0" borderId="25" xfId="6" applyFont="1" applyBorder="1"/>
    <xf numFmtId="0" fontId="2" fillId="0" borderId="6" xfId="6" applyFont="1" applyFill="1" applyBorder="1"/>
    <xf numFmtId="165" fontId="2" fillId="0" borderId="7" xfId="7" applyNumberFormat="1" applyFont="1" applyFill="1" applyBorder="1" applyAlignment="1" applyProtection="1">
      <alignment horizontal="right"/>
    </xf>
    <xf numFmtId="0" fontId="2" fillId="0" borderId="25" xfId="8" applyFont="1" applyFill="1" applyBorder="1" applyAlignment="1">
      <alignment horizontal="left" indent="3"/>
    </xf>
    <xf numFmtId="0" fontId="2" fillId="0" borderId="6" xfId="6" applyFont="1" applyFill="1" applyBorder="1" applyAlignment="1">
      <alignment wrapText="1"/>
    </xf>
    <xf numFmtId="165" fontId="2" fillId="0" borderId="8" xfId="7" applyNumberFormat="1" applyFont="1" applyFill="1" applyBorder="1" applyAlignment="1" applyProtection="1">
      <alignment horizontal="right"/>
    </xf>
    <xf numFmtId="0" fontId="2" fillId="0" borderId="6" xfId="8" applyFont="1" applyFill="1" applyBorder="1" applyAlignment="1">
      <alignment horizontal="left" indent="3"/>
    </xf>
    <xf numFmtId="165" fontId="2" fillId="0" borderId="0" xfId="6" applyNumberFormat="1" applyFont="1"/>
    <xf numFmtId="165" fontId="6" fillId="0" borderId="7" xfId="7" applyNumberFormat="1" applyFont="1" applyFill="1" applyBorder="1" applyAlignment="1" applyProtection="1">
      <alignment horizontal="right"/>
    </xf>
    <xf numFmtId="165" fontId="6" fillId="0" borderId="8" xfId="7" applyNumberFormat="1" applyFont="1" applyFill="1" applyBorder="1" applyAlignment="1" applyProtection="1">
      <alignment horizontal="right"/>
    </xf>
    <xf numFmtId="165" fontId="9" fillId="0" borderId="7" xfId="7" applyNumberFormat="1" applyFont="1" applyFill="1" applyBorder="1" applyAlignment="1" applyProtection="1">
      <alignment horizontal="right"/>
    </xf>
    <xf numFmtId="0" fontId="3" fillId="0" borderId="6" xfId="6" applyFont="1" applyFill="1" applyBorder="1" applyAlignment="1">
      <alignment wrapText="1"/>
    </xf>
    <xf numFmtId="165" fontId="3" fillId="0" borderId="7" xfId="6" applyNumberFormat="1" applyFont="1" applyFill="1" applyBorder="1" applyAlignment="1">
      <alignment wrapText="1"/>
    </xf>
    <xf numFmtId="165" fontId="3" fillId="0" borderId="8" xfId="6" applyNumberFormat="1" applyFont="1" applyBorder="1" applyAlignment="1">
      <alignment wrapText="1"/>
    </xf>
    <xf numFmtId="165" fontId="3" fillId="0" borderId="7" xfId="6" applyNumberFormat="1" applyFont="1" applyBorder="1" applyAlignment="1">
      <alignment wrapText="1"/>
    </xf>
    <xf numFmtId="165" fontId="6" fillId="3" borderId="7" xfId="7" applyNumberFormat="1" applyFont="1" applyFill="1" applyBorder="1" applyAlignment="1" applyProtection="1">
      <alignment horizontal="right"/>
    </xf>
    <xf numFmtId="0" fontId="3" fillId="0" borderId="6" xfId="7" applyFont="1" applyFill="1" applyBorder="1" applyAlignment="1">
      <alignment wrapText="1"/>
    </xf>
    <xf numFmtId="165" fontId="2" fillId="0" borderId="7" xfId="6" applyNumberFormat="1" applyFont="1" applyFill="1" applyBorder="1" applyAlignment="1" applyProtection="1">
      <alignment horizontal="right"/>
    </xf>
    <xf numFmtId="165" fontId="2" fillId="0" borderId="8" xfId="6" applyNumberFormat="1" applyFont="1" applyFill="1" applyBorder="1" applyAlignment="1" applyProtection="1">
      <alignment horizontal="right"/>
    </xf>
    <xf numFmtId="0" fontId="2" fillId="0" borderId="26" xfId="6" applyFont="1" applyFill="1" applyBorder="1"/>
    <xf numFmtId="0" fontId="2" fillId="0" borderId="0" xfId="6" applyFont="1" applyFill="1" applyBorder="1"/>
    <xf numFmtId="0" fontId="2" fillId="0" borderId="27" xfId="6" applyFont="1" applyBorder="1"/>
    <xf numFmtId="0" fontId="2" fillId="0" borderId="0" xfId="6" applyFont="1" applyBorder="1"/>
    <xf numFmtId="3" fontId="2" fillId="0" borderId="0" xfId="6" applyNumberFormat="1" applyFont="1" applyFill="1" applyBorder="1"/>
    <xf numFmtId="3" fontId="2" fillId="0" borderId="0" xfId="6" applyNumberFormat="1" applyFont="1" applyBorder="1"/>
    <xf numFmtId="165" fontId="6" fillId="0" borderId="0" xfId="7" applyNumberFormat="1" applyFont="1" applyFill="1" applyBorder="1" applyAlignment="1" applyProtection="1">
      <alignment horizontal="right"/>
    </xf>
    <xf numFmtId="0" fontId="3" fillId="0" borderId="21" xfId="6" applyFont="1" applyFill="1" applyBorder="1" applyAlignment="1">
      <alignment wrapText="1"/>
    </xf>
    <xf numFmtId="165" fontId="9" fillId="0" borderId="22" xfId="7" applyNumberFormat="1" applyFont="1" applyFill="1" applyBorder="1" applyAlignment="1" applyProtection="1">
      <alignment horizontal="right"/>
    </xf>
    <xf numFmtId="0" fontId="3" fillId="0" borderId="0" xfId="6" applyFont="1" applyAlignment="1">
      <alignment wrapText="1"/>
    </xf>
    <xf numFmtId="0" fontId="3" fillId="0" borderId="0" xfId="6" applyFont="1" applyFill="1" applyAlignment="1">
      <alignment wrapText="1"/>
    </xf>
    <xf numFmtId="165" fontId="2" fillId="0" borderId="0" xfId="6" applyNumberFormat="1" applyFont="1" applyFill="1"/>
    <xf numFmtId="0" fontId="3" fillId="0" borderId="0" xfId="6" applyFont="1"/>
    <xf numFmtId="0" fontId="3" fillId="0" borderId="0" xfId="6" applyFont="1" applyFill="1"/>
    <xf numFmtId="3" fontId="3" fillId="0" borderId="0" xfId="6" applyNumberFormat="1" applyFont="1" applyFill="1"/>
    <xf numFmtId="0" fontId="10" fillId="0" borderId="0" xfId="9" applyFont="1" applyAlignment="1">
      <alignment horizontal="center" vertical="justify" wrapText="1"/>
    </xf>
    <xf numFmtId="0" fontId="3" fillId="0" borderId="0" xfId="9" applyFont="1" applyAlignment="1">
      <alignment horizontal="center" vertical="justify" wrapText="1"/>
    </xf>
    <xf numFmtId="0" fontId="3" fillId="0" borderId="0" xfId="6" applyFont="1" applyAlignment="1">
      <alignment horizontal="center" wrapText="1"/>
    </xf>
    <xf numFmtId="0" fontId="2" fillId="0" borderId="6" xfId="9" applyFont="1" applyBorder="1" applyAlignment="1">
      <alignment wrapText="1"/>
    </xf>
    <xf numFmtId="0" fontId="3" fillId="0" borderId="7" xfId="9" applyFont="1" applyBorder="1" applyAlignment="1">
      <alignment horizontal="center" wrapText="1"/>
    </xf>
    <xf numFmtId="0" fontId="3" fillId="0" borderId="8" xfId="9" applyFont="1" applyBorder="1" applyAlignment="1">
      <alignment horizontal="center" wrapText="1"/>
    </xf>
    <xf numFmtId="0" fontId="3" fillId="0" borderId="6" xfId="10" applyFont="1" applyBorder="1" applyAlignment="1">
      <alignment wrapText="1"/>
    </xf>
    <xf numFmtId="168" fontId="3" fillId="0" borderId="7" xfId="9" applyNumberFormat="1" applyFont="1" applyFill="1" applyBorder="1" applyAlignment="1" applyProtection="1">
      <alignment horizontal="center" wrapText="1"/>
    </xf>
    <xf numFmtId="168" fontId="3" fillId="0" borderId="8" xfId="9" applyNumberFormat="1" applyFont="1" applyFill="1" applyBorder="1" applyAlignment="1" applyProtection="1">
      <alignment horizontal="center" wrapText="1"/>
    </xf>
    <xf numFmtId="0" fontId="3" fillId="0" borderId="6" xfId="9" applyFont="1" applyBorder="1" applyAlignment="1">
      <alignment wrapText="1"/>
    </xf>
    <xf numFmtId="168" fontId="2" fillId="0" borderId="7" xfId="9" applyNumberFormat="1" applyFont="1" applyFill="1" applyBorder="1" applyAlignment="1" applyProtection="1">
      <alignment horizontal="center" wrapText="1"/>
    </xf>
    <xf numFmtId="168" fontId="2" fillId="0" borderId="8" xfId="9" applyNumberFormat="1" applyFont="1" applyFill="1" applyBorder="1" applyAlignment="1" applyProtection="1">
      <alignment horizontal="center" wrapText="1"/>
    </xf>
    <xf numFmtId="168" fontId="2" fillId="0" borderId="7" xfId="2" applyNumberFormat="1" applyFont="1" applyBorder="1" applyAlignment="1">
      <alignment horizontal="center"/>
    </xf>
    <xf numFmtId="168" fontId="3" fillId="0" borderId="7" xfId="9" applyNumberFormat="1" applyFont="1" applyBorder="1" applyAlignment="1">
      <alignment horizontal="center" wrapText="1"/>
    </xf>
    <xf numFmtId="168" fontId="2" fillId="0" borderId="7" xfId="9" applyNumberFormat="1" applyFont="1" applyBorder="1" applyAlignment="1">
      <alignment horizontal="center" wrapText="1"/>
    </xf>
    <xf numFmtId="165" fontId="3" fillId="0" borderId="7" xfId="9" applyNumberFormat="1" applyFont="1" applyBorder="1" applyAlignment="1">
      <alignment horizontal="center" wrapText="1"/>
    </xf>
    <xf numFmtId="0" fontId="2" fillId="2" borderId="18" xfId="9" applyFont="1" applyFill="1" applyBorder="1" applyAlignment="1">
      <alignment wrapText="1"/>
    </xf>
    <xf numFmtId="168" fontId="2" fillId="0" borderId="19" xfId="9" applyNumberFormat="1" applyFont="1" applyBorder="1" applyAlignment="1">
      <alignment horizontal="center" wrapText="1"/>
    </xf>
    <xf numFmtId="164" fontId="2" fillId="0" borderId="19" xfId="9" applyNumberFormat="1" applyFont="1" applyBorder="1" applyAlignment="1">
      <alignment horizontal="center" wrapText="1"/>
    </xf>
    <xf numFmtId="0" fontId="3" fillId="0" borderId="1" xfId="9" applyFont="1" applyBorder="1" applyAlignment="1">
      <alignment wrapText="1"/>
    </xf>
    <xf numFmtId="168" fontId="3" fillId="0" borderId="12" xfId="9" applyNumberFormat="1" applyFont="1" applyBorder="1" applyAlignment="1">
      <alignment horizontal="center" wrapText="1"/>
    </xf>
    <xf numFmtId="168" fontId="3" fillId="0" borderId="28" xfId="9" applyNumberFormat="1" applyFont="1" applyBorder="1" applyAlignment="1">
      <alignment horizontal="center" wrapText="1"/>
    </xf>
    <xf numFmtId="168" fontId="3" fillId="0" borderId="13" xfId="9" applyNumberFormat="1" applyFont="1" applyBorder="1" applyAlignment="1">
      <alignment horizontal="center" wrapText="1"/>
    </xf>
    <xf numFmtId="168" fontId="3" fillId="0" borderId="9" xfId="9" applyNumberFormat="1" applyFont="1" applyBorder="1" applyAlignment="1">
      <alignment horizontal="center" wrapText="1"/>
    </xf>
    <xf numFmtId="0" fontId="3" fillId="0" borderId="3" xfId="9" applyFont="1" applyBorder="1" applyAlignment="1">
      <alignment wrapText="1"/>
    </xf>
    <xf numFmtId="168" fontId="3" fillId="0" borderId="4" xfId="9" applyNumberFormat="1" applyFont="1" applyFill="1" applyBorder="1" applyAlignment="1" applyProtection="1">
      <alignment horizontal="center" wrapText="1"/>
    </xf>
    <xf numFmtId="168" fontId="3" fillId="0" borderId="5" xfId="9" applyNumberFormat="1" applyFont="1" applyFill="1" applyBorder="1" applyAlignment="1" applyProtection="1">
      <alignment horizontal="center" wrapText="1"/>
    </xf>
    <xf numFmtId="40" fontId="8" fillId="0" borderId="29" xfId="11" applyNumberFormat="1" applyFont="1" applyBorder="1" applyAlignment="1">
      <alignment horizontal="right" vertical="top" wrapText="1"/>
    </xf>
    <xf numFmtId="168" fontId="2" fillId="0" borderId="8" xfId="9" applyNumberFormat="1" applyFont="1" applyBorder="1" applyAlignment="1">
      <alignment horizontal="center" wrapText="1"/>
    </xf>
    <xf numFmtId="40" fontId="8" fillId="0" borderId="0" xfId="11" applyNumberFormat="1" applyFont="1" applyBorder="1" applyAlignment="1">
      <alignment horizontal="right" vertical="top" wrapText="1"/>
    </xf>
    <xf numFmtId="0" fontId="3" fillId="0" borderId="12" xfId="9" applyFont="1" applyBorder="1" applyAlignment="1">
      <alignment wrapText="1"/>
    </xf>
    <xf numFmtId="168" fontId="3" fillId="0" borderId="13" xfId="9" applyNumberFormat="1" applyFont="1" applyFill="1" applyBorder="1" applyAlignment="1" applyProtection="1">
      <alignment horizontal="center" wrapText="1"/>
    </xf>
    <xf numFmtId="0" fontId="9" fillId="0" borderId="0" xfId="1" applyFont="1" applyFill="1" applyBorder="1" applyAlignment="1" applyProtection="1">
      <alignment vertical="center" wrapText="1"/>
    </xf>
    <xf numFmtId="167" fontId="3" fillId="0" borderId="0" xfId="1" applyNumberFormat="1" applyFont="1" applyBorder="1" applyAlignment="1">
      <alignment vertical="top" wrapText="1"/>
    </xf>
    <xf numFmtId="165" fontId="3" fillId="0" borderId="0" xfId="2" applyNumberFormat="1" applyFont="1" applyBorder="1" applyAlignment="1">
      <alignment vertical="top"/>
    </xf>
    <xf numFmtId="0" fontId="9" fillId="0" borderId="0" xfId="0" applyNumberFormat="1" applyFont="1" applyFill="1" applyBorder="1" applyAlignment="1" applyProtection="1">
      <alignment vertical="center" wrapText="1"/>
    </xf>
    <xf numFmtId="165" fontId="3" fillId="0" borderId="0" xfId="0" applyNumberFormat="1" applyFont="1" applyBorder="1" applyAlignment="1">
      <alignment horizontal="center" vertical="top" wrapText="1"/>
    </xf>
    <xf numFmtId="0" fontId="2" fillId="0" borderId="0" xfId="9" applyFont="1" applyAlignment="1">
      <alignment horizontal="left" wrapText="1"/>
    </xf>
    <xf numFmtId="0" fontId="23" fillId="0" borderId="0" xfId="0" applyFont="1" applyAlignment="1">
      <alignment horizontal="justify" vertical="center"/>
    </xf>
    <xf numFmtId="165" fontId="3" fillId="0" borderId="0" xfId="2" applyNumberFormat="1" applyFont="1" applyBorder="1" applyAlignment="1">
      <alignment vertical="top" wrapText="1"/>
    </xf>
    <xf numFmtId="0" fontId="3" fillId="0" borderId="0" xfId="9" applyFont="1" applyAlignment="1">
      <alignment wrapText="1"/>
    </xf>
    <xf numFmtId="0" fontId="3" fillId="0" borderId="0" xfId="0" applyFont="1" applyAlignment="1">
      <alignment horizontal="center" wrapText="1"/>
    </xf>
    <xf numFmtId="0" fontId="2" fillId="0" borderId="0" xfId="1" applyFont="1" applyFill="1" applyAlignment="1">
      <alignment horizontal="center" wrapText="1"/>
    </xf>
    <xf numFmtId="0" fontId="3" fillId="0" borderId="0" xfId="1" applyFont="1" applyFill="1" applyAlignment="1">
      <alignment horizontal="center" vertical="justify" wrapText="1"/>
    </xf>
    <xf numFmtId="0" fontId="3" fillId="0" borderId="0" xfId="1" applyFont="1" applyFill="1" applyAlignment="1">
      <alignment horizontal="center" vertical="justify"/>
    </xf>
    <xf numFmtId="0" fontId="2" fillId="0" borderId="0" xfId="2" applyFont="1" applyFill="1" applyBorder="1" applyAlignment="1">
      <alignment wrapText="1"/>
    </xf>
    <xf numFmtId="0" fontId="10" fillId="0" borderId="0" xfId="2" applyFont="1" applyFill="1" applyBorder="1" applyAlignment="1">
      <alignment horizontal="center" vertical="justify" wrapText="1"/>
    </xf>
    <xf numFmtId="0" fontId="2" fillId="0" borderId="0" xfId="6" applyFont="1" applyAlignment="1">
      <alignment horizontal="center" wrapText="1"/>
    </xf>
    <xf numFmtId="0" fontId="10" fillId="0" borderId="0" xfId="6" applyFont="1" applyAlignment="1">
      <alignment horizontal="center" vertical="justify" wrapText="1"/>
    </xf>
    <xf numFmtId="0" fontId="10" fillId="0" borderId="0" xfId="0" applyFont="1" applyAlignment="1">
      <alignment horizontal="center" vertical="justify"/>
    </xf>
    <xf numFmtId="0" fontId="3" fillId="0" borderId="16" xfId="9" applyFont="1" applyBorder="1" applyAlignment="1">
      <alignment horizontal="center" wrapText="1"/>
    </xf>
    <xf numFmtId="0" fontId="3" fillId="0" borderId="8" xfId="9" applyFont="1" applyBorder="1" applyAlignment="1">
      <alignment horizontal="center" wrapText="1"/>
    </xf>
    <xf numFmtId="0" fontId="2" fillId="0" borderId="0" xfId="9" applyFont="1" applyAlignment="1">
      <alignment horizontal="center" wrapText="1"/>
    </xf>
    <xf numFmtId="0" fontId="10" fillId="0" borderId="0" xfId="9" applyFont="1" applyAlignment="1">
      <alignment horizontal="center" vertical="justify" wrapText="1"/>
    </xf>
    <xf numFmtId="0" fontId="2" fillId="0" borderId="14" xfId="9" applyFont="1" applyBorder="1" applyAlignment="1">
      <alignment wrapText="1"/>
    </xf>
    <xf numFmtId="0" fontId="2" fillId="0" borderId="6" xfId="9" applyFont="1" applyBorder="1" applyAlignment="1">
      <alignment wrapText="1"/>
    </xf>
    <xf numFmtId="0" fontId="3" fillId="0" borderId="15" xfId="9" applyFont="1" applyBorder="1" applyAlignment="1">
      <alignment horizontal="center" wrapText="1"/>
    </xf>
    <xf numFmtId="0" fontId="3" fillId="0" borderId="7" xfId="9" applyFont="1" applyBorder="1" applyAlignment="1">
      <alignment horizontal="center" wrapText="1"/>
    </xf>
    <xf numFmtId="0" fontId="22" fillId="0" borderId="0" xfId="12"/>
    <xf numFmtId="0" fontId="24" fillId="0" borderId="0" xfId="12" applyFont="1"/>
    <xf numFmtId="14" fontId="25" fillId="0" borderId="0" xfId="12" applyNumberFormat="1" applyFont="1" applyAlignment="1">
      <alignment horizontal="right"/>
    </xf>
    <xf numFmtId="14" fontId="22" fillId="0" borderId="0" xfId="12" applyNumberFormat="1"/>
    <xf numFmtId="4" fontId="22" fillId="0" borderId="0" xfId="12" applyNumberFormat="1"/>
    <xf numFmtId="3" fontId="22" fillId="0" borderId="0" xfId="12" applyNumberFormat="1"/>
    <xf numFmtId="4" fontId="25" fillId="0" borderId="0" xfId="12" applyNumberFormat="1" applyFont="1"/>
    <xf numFmtId="0" fontId="22" fillId="0" borderId="0" xfId="12" applyAlignment="1">
      <alignment wrapText="1"/>
    </xf>
    <xf numFmtId="4" fontId="22" fillId="0" borderId="0" xfId="12" applyNumberFormat="1" applyAlignment="1">
      <alignment wrapText="1"/>
    </xf>
    <xf numFmtId="0" fontId="22" fillId="0" borderId="0" xfId="12" applyFont="1"/>
    <xf numFmtId="169" fontId="22" fillId="0" borderId="0" xfId="12" applyNumberFormat="1"/>
    <xf numFmtId="0" fontId="25" fillId="0" borderId="0" xfId="12" applyFont="1"/>
    <xf numFmtId="1" fontId="8" fillId="4" borderId="18" xfId="13" applyNumberFormat="1" applyFont="1" applyFill="1" applyBorder="1" applyAlignment="1">
      <alignment horizontal="left" vertical="top" wrapText="1"/>
    </xf>
    <xf numFmtId="0" fontId="8" fillId="4" borderId="31" xfId="13" applyNumberFormat="1" applyFont="1" applyFill="1" applyBorder="1" applyAlignment="1">
      <alignment horizontal="left" vertical="top" wrapText="1"/>
    </xf>
    <xf numFmtId="40" fontId="8" fillId="4" borderId="31" xfId="13" applyNumberFormat="1" applyFont="1" applyFill="1" applyBorder="1" applyAlignment="1">
      <alignment horizontal="right" vertical="top" wrapText="1"/>
    </xf>
    <xf numFmtId="0" fontId="8" fillId="4" borderId="31" xfId="13" applyNumberFormat="1" applyFont="1" applyFill="1" applyBorder="1" applyAlignment="1">
      <alignment horizontal="right" vertical="top" wrapText="1"/>
    </xf>
    <xf numFmtId="0" fontId="8" fillId="4" borderId="29" xfId="13" applyNumberFormat="1" applyFont="1" applyFill="1" applyBorder="1" applyAlignment="1">
      <alignment horizontal="right" vertical="top" wrapText="1"/>
    </xf>
    <xf numFmtId="1" fontId="8" fillId="0" borderId="18" xfId="13" applyNumberFormat="1" applyFont="1" applyBorder="1" applyAlignment="1">
      <alignment horizontal="left" vertical="top" wrapText="1"/>
    </xf>
    <xf numFmtId="0" fontId="8" fillId="0" borderId="31" xfId="13" applyNumberFormat="1" applyFont="1" applyBorder="1" applyAlignment="1">
      <alignment horizontal="left" vertical="top" wrapText="1" indent="2"/>
    </xf>
    <xf numFmtId="40" fontId="8" fillId="0" borderId="31" xfId="13" applyNumberFormat="1" applyFont="1" applyBorder="1" applyAlignment="1">
      <alignment horizontal="right" vertical="top" wrapText="1"/>
    </xf>
    <xf numFmtId="0" fontId="8" fillId="0" borderId="31" xfId="13" applyNumberFormat="1" applyFont="1" applyBorder="1" applyAlignment="1">
      <alignment horizontal="right" vertical="top" wrapText="1"/>
    </xf>
    <xf numFmtId="0" fontId="8" fillId="0" borderId="29" xfId="13" applyNumberFormat="1" applyFont="1" applyBorder="1" applyAlignment="1">
      <alignment horizontal="right" vertical="top" wrapText="1"/>
    </xf>
    <xf numFmtId="170" fontId="22" fillId="0" borderId="0" xfId="12" applyNumberFormat="1"/>
    <xf numFmtId="40" fontId="8" fillId="0" borderId="29" xfId="13" applyNumberFormat="1" applyFont="1" applyBorder="1" applyAlignment="1">
      <alignment horizontal="right" vertical="top" wrapText="1"/>
    </xf>
    <xf numFmtId="0" fontId="8" fillId="0" borderId="0" xfId="14"/>
    <xf numFmtId="2" fontId="5" fillId="0" borderId="30" xfId="1" applyNumberFormat="1" applyFont="1" applyFill="1" applyBorder="1" applyAlignment="1" applyProtection="1">
      <alignment vertical="center" wrapText="1"/>
    </xf>
    <xf numFmtId="2" fontId="0" fillId="0" borderId="30" xfId="0" applyNumberFormat="1" applyBorder="1" applyAlignment="1">
      <alignment wrapText="1"/>
    </xf>
    <xf numFmtId="165" fontId="2" fillId="0" borderId="7" xfId="9" applyNumberFormat="1" applyFont="1" applyBorder="1" applyAlignment="1">
      <alignment horizontal="center" wrapText="1"/>
    </xf>
  </cellXfs>
  <cellStyles count="15">
    <cellStyle name="Debit" xfId="3"/>
    <cellStyle name="Обычный" xfId="0" builtinId="0"/>
    <cellStyle name="Обычный 2" xfId="10"/>
    <cellStyle name="Обычный 2_Ф.1 и Ф.2 пак.отч.БРК по 30.09.2012г." xfId="7"/>
    <cellStyle name="Обычный 2_Формы 1,2 в БРК за 11 мес2012г" xfId="5"/>
    <cellStyle name="Обычный 3" xfId="9"/>
    <cellStyle name="Обычный 4" xfId="14"/>
    <cellStyle name="Обычный 4 2" xfId="6"/>
    <cellStyle name="Обычный_ДДС12" xfId="1"/>
    <cellStyle name="Обычный_Отчет о движении ДС 2кв2011г." xfId="8"/>
    <cellStyle name="Обычный_Расчет акции" xfId="13"/>
    <cellStyle name="Обычный_Ф.1 и Ф.2 пак.отч.БРК по 30.09.2012г." xfId="2"/>
    <cellStyle name="Обычный_ф.2" xfId="4"/>
    <cellStyle name="Обычный_ф.4" xfId="11"/>
    <cellStyle name="Стиль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theme" Target="theme/theme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0\kdbl\Documents%20and%20Settings\MKossayev.RU\Local%20Settings\Temporary%20Internet%20Files\OLK80\My%20Documents\0_PROJECTS\09_Scala_01_12\2_Scala_01_12_wp\Scala_12_01_WP\Scala_01_12_WP_I-sec_Treas&amp;Proper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Kossayev.RU\Local%20Settings\Temporary%20Internet%20Files\OLK80\My%20Documents\0_PROJECTS\09_Scala_01_12\2_Scala_01_12_wp\Scala_12_01_WP\Scala_01_12_WP_I-sec_Treas&amp;Proper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0\kdbl\DOCUME~1\AJUSUP~1\LOCALS~1\Temp\&#1087;&#1086;&#1076;&#1086;&#1093;%20&#1089;%20&#1092;&#1080;&#1079;.&#1083;&#1080;&#1094;-&#1051;&#1072;&#1088;&#1080;&#1073;&#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AJUSUP~1\LOCALS~1\Temp\&#1087;&#1086;&#1076;&#1086;&#1093;%20&#1089;%20&#1092;&#1080;&#1079;.&#1083;&#1080;&#1094;-&#1051;&#1072;&#1088;&#1080;&#1073;&#107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to\Asel\FSL%20Asel\KTO_WB_FSL_3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0\kdbl\Documents%20and%20Settings\annapak\My%20Documents\1_PROJECTS\PAST%20PROJECTS\16_KIK\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nnapak\My%20Documents\1_PROJECTS\PAST%20PROJECTS\16_KIK\KMC_07_Materiali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20\kdbl\DOCUME~1\EYeguy\LOCALS~1\Temp\PBC-Final%20Kmod8-December-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0\kdbl\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0.20\kdbl\Users\mtursunbekova\DBK%20Leasing\DOCUME~1\EYeguy\LOCALS~1\Temp\PBC-Final%20Kmod8-Decembe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tursunbekova\DBK%20Leasing\DOCUME~1\EYeguy\LOCALS~1\Temp\PBC-Final%20Kmod8-Decemb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Personal\Curre"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Murzaliev.RU\Desktop\other\AKB%20Kyrgyzstan\Working%20papers\T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boni\LOKALA~1\Temp\Koncernek\Rapportinstrukt\2002-05_DK\F-reports%202002-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0.20\kdbl\My%20Documents\Clients%20Bulk%20Folder\TexakaBank\TXB_WP_0226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y%20Documents\Clients%20Bulk%20Folder\TexakaBank\TXB_WP_0226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0.20\kdbl\WINDOWS\TEMP\Rar$DI33.587\Updated%20Templates\Business%2021.08.02\2003%20Altai%20-%20bus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DOWS\TEMP\Rar$DI33.587\Updated%20Templates\Business%2021.08.02\2003%20Altai%20-%20bus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Lending_06_J\Lariba_05_J_Lendin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aubanov\Desktop\other\Ordabasy\Ordabasy_2004_T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Other's\TSB%20Alibek_GZ\TSB_06_G_Tresury_W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Other's\TSB%20Alibek_GZ\TSB_06_G_Tresury_W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0.20\kdbl\Kyrgstan\New%20Reports\New%20Report%20Apr%2011\New%20Report%20MP%20jan.feb%20Ver%203%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yrgstan\New%20Reports\New%20Report%20Apr%2011\New%20Report%20MP%20jan.feb%20Ver%203%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05\Econom_Findep\&#1054;&#1090;&#1095;&#1077;&#1090;&#1099;%20&#1060;&#1086;&#1085;&#1076;&#1091;_&#1057;&#1072;&#1084;&#1088;&#1091;&#1082;\2011&#1075;\2%20&#1050;&#1042;&#1040;&#1056;&#1058;&#1040;&#1051;%202011\4%20&#1092;&#1086;&#1088;&#1084;&#1099;\&#1044;&#1044;&#1057;%20&#1079;&#1072;%202&#1082;&#1074;%202011%20&#1087;&#1086;%20&#1092;&#1057;&#1072;&#1084;&#1088;&#1091;&#1082;%20&#1086;&#1082;&#1086;&#1085;&#109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unzipped\std\BA_F_0802_2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MSAUBA~1\LOCALS~1\Temp\Rar$DI13.0021\Ordabasy_04_KAS_B-2_FS%20check%201507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AJUSUP~1\LOCALS~1\Temp\Ai-bek\&#1050;&#1086;&#1087;&#1080;&#1103;%20Aknar%20Actual_0312_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YULIYA~1\LOCALS~1\Temp\Rar$DI01.901\EurasianBank_2005%20Tres_%20Mngmt%20v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YULIYA~1\LOCALS~1\Temp\Rar$DI01.901\EurasianBank_2005%20Tres_%20Mngmt%20v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2.168.0.20\kdbl\My%20Documents\0_PROJECTS\5_Apogey_Bank_2001_6\Apogei_2001_6_AP_PAD\Apogei_2001_6_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y%20Documents\0_PROJECTS\5_Apogey_Bank_2001_6\Apogei_2001_6_AP_PAD\Apogei_2001_6_L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0.20\kdbl\Documents%20and%20Settings\ttursumbekov\Local%20Settings\Temporary%20Internet%20Files\OLK7C\KTGD_03_B-1_KAS_FS%20disclosu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ttursumbekov\Local%20Settings\Temporary%20Internet%20Files\OLK7C\KTGD_03_B-1_KAS_FS%20disclosu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0.20\kdbl\2002\MA2002%20Maste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002\MA2002%20Maste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0.20\kdbl\OTCHET2000\jule-september20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TCHET2000\jule-september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wp\&#1052;&#1086;&#1080;%20&#1076;&#1086;&#1082;&#1091;&#1084;&#1077;&#1085;&#1090;&#1099;\&#1060;&#1080;&#1085;&#1054;&#1090;\&#1060;&#1054;&#1048;-&#1057;&#1077;&#1085;25.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wp\&#1052;&#1086;&#1080;%20&#1076;&#1086;&#1082;&#1091;&#1084;&#1077;&#1085;&#1090;&#1099;\&#1060;&#1080;&#1085;&#1054;&#1090;\&#1060;&#1054;&#1048;-&#1057;&#1077;&#1085;25.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92.168.0.20\kdbl\Documents%20and%20Settings\abakineyev\My%20Documents\Damn%20it\Audit%20File\5000%20Sustantive%20testing%20-%20Assets\5012%20FA%20Combined%20Lead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abakineyev\My%20Documents\Damn%20it\Audit%20File\5000%20Sustantive%20testing%20-%20Assets\5012%20FA%20Combined%20Leadshee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92.168.0.20\kdbl\Documents%20and%20Settings\RIrmatov\My%20Documents\Ravshan\1_Projects\Ordabasy\Audit%202004\Reporting\Current\240506\Ordabasy_04_KAS_B-2_FS%20check%202406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rmatov\My%20Documents\Ravshan\1_Projects\Ordabasy\Audit%202004\Reporting\Current\240506\Ordabasy_04_KAS_B-2_FS%20check%202406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92.168.0.20\kdbl\Documents%20and%20Settings\azhakupova\My%20Documents\Projects\DBK%20Leasing\WP\from%20guys\Dina\DBKL\Final%20wps\DBK\Key%20Process\Review%20file_Interim%20Review%20Working%20Papers_F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azhakupova\My%20Documents\Projects\DBK%20Leasing\WP\from%20guys\Dina\DBKL\Final%20wps\DBK\Key%20Process\Review%20file_Interim%20Review%20Working%20Papers_F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92.168.0.20\kdbl\My%20Documents\_WORK\Finca\Kyr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y%20Documents\_WORK\Finca\Kyr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pbc\OTCHET1999\april-june9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pbc\OTCHET1999\april-june9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My%20Documents\Projects\D%20B%20K\2001\DBK_2001_Trial%20Balance_22%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2270%20TB%20-%20TS%20-%20FS%20and%20disclosure%20note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Training\train"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92.168.0.20\kdbl\Documents%20and%20Settings\mraikhman\My%20Documents\BS\OTHER\Pack\Workpapers\06%20Fixed%20Assets\5651%20Property%20Testing.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mraikhman\My%20Documents\BS\OTHER\Pack\Workpapers\06%20Fixed%20Assets\5651%20Property%20Testing.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ualmfsr02\temp\Documents%20and%20Settings\sdementyev\Local%20Settings\Temporary%20Internet%20Files\OLK3\Texaka_TrialFS_2002_LS_3112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AliyaTanabergenova\My%20projects\PNKhZ\tovarNHZ.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AliyaTanabergenova\My%20projects\PNKhZ\tovarNHZ.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AKB%20Kyrgyzstan\B\Kyrgyzstan_2004_TB.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Audit\Clients\Zhairem\ZHAIGOK\Audit%202001\Final\WorkPapers\GA\2001\Final\Working%20papers\&#1052;&#1086;&#1080;%20&#1076;&#1086;&#1082;&#1091;&#1084;&#1077;&#1085;&#1090;&#1099;\&#1052;&#1086;&#1080;%20&#1076;&#1086;&#1082;&#1091;&#1084;&#1077;&#1085;&#1090;&#1099;%202000\&#1090;&#1072;&#1088;&#1072;%2020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ulat\&#1076;&#1091;&#1083;&#1072;&#1090;\&#1052;&#1086;&#1080;%20&#1076;&#1086;&#1082;&#1091;&#1084;&#1077;&#1085;&#1090;&#1099;\BALANC\&#1041;&#1072;&#1083;&#1072;&#1085;&#1089;%20&#1076;&#1083;&#1103;%20&#1053;&#1050;&#1062;&#104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41;&#1048;&#1056;&#1046;&#1040;\Gzb_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WINDOWS\TEMP\&#1055;&#1086;&#1095;&#1090;&#1072;\&#1054;&#1073;o&#1088;&#1086;&#1090;.&#1073;&#1072;&#1083;&#1072;&#1085;&#1089;%20&#1080;%20&#1077;&#1075;&#1086;%20&#1092;&#1086;&#1088;&#1084;&#1099;%201.01.02&#1075;.%20&#1076;&#1083;&#1103;%20&#1087;&#1088;&#1086;&#1075;&#1088;&#1072;&#1084;&#1084;&#109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92.168.0.20\kdbl\WINDOWS\TEMP\LME_PRIC_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WINDOWS\TEMP\LME_PRIC_200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1054;&#1090;&#1095;&#1077;&#1090;&#1099;/&#1041;&#1056;&#1050;/2022/&#1084;&#1072;&#1088;&#1090;/&#1054;&#1090;&#1095;&#1077;&#1090;%20&#1086;%20&#1087;&#1088;&#1080;&#1073;&#1099;&#1083;&#1080;%20&#1080;&#1083;&#1080;%20&#1091;&#1073;&#1099;&#1090;&#1082;&#1077;%20&#1080;%20&#1087;&#1088;&#1086;&#1095;&#1077;&#1084;%20&#1089;&#1086;&#1074;%20&#1076;&#1086;&#1093;&#1086;&#1076;&#1077;%20-%2031.03.2022%20&#1075;_&#1086;&#1082;&#1086;&#1085;&#1095;.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1054;&#1090;&#1095;&#1077;&#1090;&#1099;/&#1041;&#1056;&#1050;/2021/&#1048;&#1102;&#1085;&#1100;%202021/&#1054;&#1090;&#1095;&#1077;&#1090;%20&#1086;%20&#1087;&#1088;&#1080;&#1073;&#1099;&#1083;&#1080;%20&#1080;&#1083;&#1080;%20&#1091;&#1073;&#1099;&#1090;&#1082;&#1077;%20&#1080;%20&#1087;&#1088;&#1086;&#1095;&#1077;&#1084;%20&#1089;&#1086;&#1074;%20&#1076;&#1086;&#1093;&#1086;&#1076;&#1077;%20-%2030.06.2021%20&#1075;.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1054;&#1090;&#1095;&#1077;&#1090;&#1099;/&#1041;&#1056;&#1050;/2022/&#1084;&#1072;&#1088;&#1090;/&#1044;&#1044;&#1057;%203&#1084;&#1077;&#1089;%202022&#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 val="I-Index"/>
      <sheetName val="B_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 val=""/>
      <sheetName val="CamKum Prod"/>
      <sheetName val="B1.2"/>
      <sheetName val="FES"/>
      <sheetName val="U-3"/>
      <sheetName val="U-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Sheet1"/>
      <sheetName val="OSV_9m2020"/>
      <sheetName val="Code"/>
      <sheetName val="Breakdown"/>
      <sheetName val="Graph Info (2) Mth"/>
      <sheetName val="Cover Sheet"/>
      <sheetName val="Threshold Table"/>
      <sheetName val="TB 30.11"/>
      <sheetName val="gaeshpetco"/>
      <sheetName val="Tabeller"/>
      <sheetName val="Форма2"/>
      <sheetName val="Форма1"/>
      <sheetName val="700-H"/>
      <sheetName val="Price book"/>
      <sheetName val="Cost elements"/>
      <sheetName val="Cost centers"/>
      <sheetName val="Mining costs"/>
      <sheetName val="Capex Summary"/>
      <sheetName val="Hours Projection-2020 rework"/>
      <sheetName val="Major equipment hours"/>
      <sheetName val="Summary stocks"/>
      <sheetName val="Summary services"/>
      <sheetName val="Equipment Library"/>
      <sheetName val="Asset Structure"/>
      <sheetName val="Minor equipment hours"/>
      <sheetName val="Fuel analysis"/>
      <sheetName val="Fuel"/>
      <sheetName val="Inventory transactions1"/>
      <sheetName val="Stock analysis"/>
      <sheetName val="Stocks"/>
      <sheetName val="Services"/>
      <sheetName val="Summary_Graphs"/>
      <sheetName val="MM analysis"/>
      <sheetName val="MM Q3 &amp; 2021"/>
      <sheetName val="MM Actual"/>
      <sheetName val="Inputs 1"/>
      <sheetName val="Blasting"/>
      <sheetName val="D&amp;B Analysis"/>
      <sheetName val="Drilling"/>
      <sheetName val="Actual hours"/>
      <sheetName val="Hours for Lubricants"/>
      <sheetName val="Trim_production"/>
      <sheetName val="Slurry"/>
      <sheetName val="Unadjusted TB-33100"/>
      <sheetName val="TB426 USD &amp; KZT"/>
      <sheetName val="JV-Additional Brkdown  Suspens"/>
      <sheetName val="JV - Suspense Reclass"/>
      <sheetName val="Malt price (Grains 2006)"/>
      <sheetName val="FX rates"/>
      <sheetName val="STATEMENTS"/>
      <sheetName val="TB30699"/>
      <sheetName val="Workings Schedule"/>
      <sheetName val="V"/>
      <sheetName val="P&amp;L-BS-CF"/>
      <sheetName val="CELTIS"/>
      <sheetName val="FOB BARGE"/>
      <sheetName val="Input1"/>
      <sheetName val="Database"/>
      <sheetName val="Base Data"/>
      <sheetName val="Summary WACC Estimation"/>
      <sheetName val="Control Panel"/>
      <sheetName val="Title"/>
      <sheetName val="TARIFFE"/>
      <sheetName val="Inputs and assumptions"/>
      <sheetName val="euro"/>
      <sheetName val="IPOTESI"/>
      <sheetName val="Actuel"/>
      <sheetName val="3Q JV-Interest Cap."/>
      <sheetName val="Feuil1"/>
      <sheetName val="Interface"/>
      <sheetName val="Capital Structure"/>
      <sheetName val="Overheads"/>
      <sheetName val="PREZZI"/>
      <sheetName val="CALCOLO"/>
      <sheetName val="Operation"/>
      <sheetName val="CALCOLI"/>
      <sheetName val="Assunzioni"/>
      <sheetName val="Control"/>
      <sheetName val="TB30999vs30699"/>
      <sheetName val="Input"/>
      <sheetName val="Constructio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row r="31">
          <cell r="B31">
            <v>0</v>
          </cell>
        </row>
      </sheetData>
      <sheetData sheetId="100"/>
      <sheetData sheetId="101"/>
      <sheetData sheetId="102"/>
      <sheetData sheetId="103"/>
      <sheetData sheetId="104">
        <row r="31">
          <cell r="B31" t="str">
            <v>According to article 165 of the Administrative Code of Republic of Tajikistan (RT), "unauthorized use of subsoil, the conclusion of transactions, in direct or hidden form, violating the right of state ownership</v>
          </cell>
        </row>
      </sheetData>
      <sheetData sheetId="105">
        <row r="31">
          <cell r="B31">
            <v>0</v>
          </cell>
        </row>
      </sheetData>
      <sheetData sheetId="106"/>
      <sheetData sheetId="107"/>
      <sheetData sheetId="108"/>
      <sheetData sheetId="109">
        <row r="31">
          <cell r="B31">
            <v>0</v>
          </cell>
        </row>
      </sheetData>
      <sheetData sheetId="110">
        <row r="31">
          <cell r="B31" t="str">
            <v>According to article 165 of the Administrative Code of Republic of Tajikistan (RT), "unauthorized use of subsoil, the conclusion of transactions, in direct or hidden form, violating the right of state ownership</v>
          </cell>
        </row>
      </sheetData>
      <sheetData sheetId="111"/>
      <sheetData sheetId="112"/>
      <sheetData sheetId="113"/>
      <sheetData sheetId="114">
        <row r="31">
          <cell r="B31">
            <v>0</v>
          </cell>
        </row>
      </sheetData>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row r="31">
          <cell r="B31">
            <v>0</v>
          </cell>
        </row>
      </sheetData>
      <sheetData sheetId="117"/>
      <sheetData sheetId="118"/>
      <sheetData sheetId="119"/>
      <sheetData sheetId="120">
        <row r="31">
          <cell r="B31">
            <v>0</v>
          </cell>
        </row>
      </sheetData>
      <sheetData sheetId="121"/>
      <sheetData sheetId="122"/>
      <sheetData sheetId="123">
        <row r="31">
          <cell r="B31">
            <v>0</v>
          </cell>
        </row>
      </sheetData>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ow r="31">
          <cell r="B31">
            <v>0</v>
          </cell>
        </row>
      </sheetData>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row r="1">
          <cell r="A1" t="str">
            <v>Downloaded from BI Publisher</v>
          </cell>
        </row>
      </sheetData>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B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t="str">
            <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t="str">
            <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t="str">
            <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t="str">
            <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t="str">
            <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xml:space="preserve">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xml:space="preserve">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t="str">
            <v/>
          </cell>
          <cell r="F45" t="str">
            <v/>
          </cell>
          <cell r="G45" t="str">
            <v/>
          </cell>
          <cell r="H45" t="str">
            <v/>
          </cell>
          <cell r="I45" t="str">
            <v/>
          </cell>
          <cell r="J45" t="str">
            <v/>
          </cell>
          <cell r="K45" t="str">
            <v/>
          </cell>
          <cell r="L45" t="str">
            <v/>
          </cell>
          <cell r="M45" t="str">
            <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t="str">
            <v/>
          </cell>
          <cell r="F99" t="str">
            <v/>
          </cell>
          <cell r="G99" t="str">
            <v/>
          </cell>
          <cell r="H99" t="str">
            <v/>
          </cell>
          <cell r="I99" t="str">
            <v/>
          </cell>
          <cell r="J99" t="str">
            <v/>
          </cell>
          <cell r="K99" t="str">
            <v/>
          </cell>
          <cell r="L99" t="str">
            <v/>
          </cell>
          <cell r="M99" t="str">
            <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t="str">
            <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t="str">
            <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t="str">
            <v/>
          </cell>
          <cell r="G3" t="str">
            <v/>
          </cell>
          <cell r="H3" t="str">
            <v/>
          </cell>
          <cell r="I3" t="str">
            <v/>
          </cell>
          <cell r="J3" t="str">
            <v/>
          </cell>
          <cell r="K3" t="str">
            <v/>
          </cell>
          <cell r="L3" t="str">
            <v/>
          </cell>
          <cell r="M3" t="str">
            <v/>
          </cell>
          <cell r="N3" t="str">
            <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t="str">
            <v/>
          </cell>
          <cell r="G46" t="str">
            <v/>
          </cell>
          <cell r="H46" t="str">
            <v/>
          </cell>
          <cell r="I46" t="str">
            <v/>
          </cell>
          <cell r="J46" t="str">
            <v/>
          </cell>
          <cell r="K46" t="str">
            <v/>
          </cell>
          <cell r="L46" t="str">
            <v/>
          </cell>
          <cell r="M46" t="str">
            <v/>
          </cell>
          <cell r="N46" t="str">
            <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DATA"/>
      <sheetName val="Area Summary"/>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 val="Расчет_Ин"/>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WORKSHEET"/>
      <sheetName val="F-2.1"/>
      <sheetName val="Controls"/>
      <sheetName val="Debt Profile"/>
      <sheetName val="Movement"/>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A-20"/>
      <sheetName val="ЯНВАРЬ"/>
      <sheetName val="Threshold Table"/>
      <sheetName val="CASH"/>
      <sheetName val="TB"/>
      <sheetName val="PR CN"/>
      <sheetName val="FES"/>
      <sheetName val="Info"/>
      <sheetName val="Selection"/>
      <sheetName val="Загрузка "/>
      <sheetName val="SMSTemp"/>
      <sheetName val="Sheet3"/>
      <sheetName val="P9-BS by Co"/>
      <sheetName val="МО 0012"/>
      <sheetName val="Final_1145"/>
      <sheetName val="chiet tinh"/>
      <sheetName val="Sheet1"/>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REF"/>
      <sheetName val="Sony"/>
      <sheetName val="Assumptions"/>
      <sheetName val="д.7.001"/>
      <sheetName val="KONSOLID"/>
      <sheetName val="Aug"/>
      <sheetName val="July"/>
      <sheetName val="June"/>
      <sheetName val="May"/>
      <sheetName val="Sept"/>
      <sheetName val="FDREPORT"/>
      <sheetName val="База"/>
      <sheetName val="Resource Sheet"/>
      <sheetName val="Main Sheet"/>
      <sheetName val="Управление"/>
      <sheetName val="3НК"/>
      <sheetName val="7.1"/>
      <sheetName val="ОборБалФормОтч"/>
      <sheetName val="\\$NDS\.EFES_KARAGANDA_SYS.ESY\"/>
      <sheetName val="KazCopper"/>
      <sheetName val="FMLK"/>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B-4"/>
      <sheetName val="title"/>
      <sheetName val="profit &amp; loss"/>
      <sheetName val="balance sheet"/>
      <sheetName val="[FAAL68.XLS][FAAL68.XLS][FAAL68"/>
      <sheetName val="[FAAL68.XLS][FAAL68.XLS]\\$NDS\"/>
      <sheetName val="Securities"/>
      <sheetName val="X-rates"/>
      <sheetName val="BS"/>
      <sheetName val="IS"/>
      <sheetName val="ао"/>
      <sheetName val="StagesReport"/>
      <sheetName val="Bench Data"/>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ETUP"/>
      <sheetName val="F-reports 2002-05"/>
      <sheetName val="std tabel"/>
      <sheetName val="WORKSHEET"/>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 val="Basis BEF"/>
      <sheetName val="B-4"/>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Авансы_уплач,деньги в регионах"/>
      <sheetName val="Авансы_уплач,деньги в регионах,"/>
      <sheetName val="d_pok"/>
      <sheetName val="б"/>
      <sheetName val="PLтв - Б"/>
      <sheetName val="FE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факс(2005-20гг.)"/>
      <sheetName val="Налоги"/>
      <sheetName val="12НК"/>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Бюдж-тенге"/>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п 15"/>
      <sheetName val="ОборБалФормОтч"/>
      <sheetName val="Hidden"/>
      <sheetName val="Перечень связанных сторон"/>
      <sheetName val="Движение финансов"/>
      <sheetName val="REPO Deals"/>
      <sheetName val="34-38.2"/>
      <sheetName val="Training Plan Template"/>
      <sheetName val="Note 13"/>
      <sheetName val="CoA"/>
      <sheetName val="Март"/>
      <sheetName val="Сентябрь"/>
      <sheetName val="Квартал"/>
      <sheetName val="Декабрь"/>
      <sheetName val="Ноябрь"/>
      <sheetName val="Прил 6.1."/>
    </sheetNames>
    <sheetDataSet>
      <sheetData sheetId="0" refreshError="1">
        <row r="2">
          <cell r="A2" t="str">
            <v>НИН</v>
          </cell>
          <cell r="B2" t="str">
            <v>№эмиссиип/п</v>
          </cell>
          <cell r="C2" t="str">
            <v>Датаэмиссии</v>
          </cell>
          <cell r="D2" t="str">
            <v>Датапогашения</v>
          </cell>
          <cell r="E2" t="str">
            <v>Кол-водней до пога-шения</v>
          </cell>
          <cell r="F2" t="str">
            <v>Средневзв.цена, % отноминала</v>
          </cell>
          <cell r="G2" t="str">
            <v>Ценаотсечения,% отноминала</v>
          </cell>
          <cell r="H2" t="str">
            <v>Доходность,% годовых</v>
          </cell>
          <cell r="I2" t="str">
            <v>Объемэмитента,тенге</v>
          </cell>
          <cell r="J2" t="str">
            <v>Кол-воподанныхзаявок,штук</v>
          </cell>
          <cell r="K2" t="str">
            <v>Кол-воподанныхзаявок,тенге</v>
          </cell>
          <cell r="L2" t="str">
            <v>Объемудовлетв.заявок,штук</v>
          </cell>
          <cell r="M2" t="str">
            <v>Объемудовлетв.заявок,тенге</v>
          </cell>
          <cell r="N2" t="str">
            <v>Спрос,% кэмиссии</v>
          </cell>
          <cell r="O2" t="str">
            <v>Кол-воучаст-ников</v>
          </cell>
          <cell r="P2" t="str">
            <v>Номиналобязатель-ства, тенге</v>
          </cell>
          <cell r="Q2" t="str">
            <v>Макс. объемприобретениядилером илиинвестором,% от эмиссии</v>
          </cell>
          <cell r="R2" t="str">
            <v>Макс. объемудовлетвор. заявокнерезидентов,% от объявленногообъема</v>
          </cell>
          <cell r="S2" t="str">
            <v>Размер удовлетвор.неконкурентн. заявок, % отустановленногообъема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ow r="1">
          <cell r="A1">
            <v>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55"/>
      <sheetName val="J-60"/>
      <sheetName val="J-65"/>
      <sheetName val="J-70"/>
      <sheetName val="J-75"/>
      <sheetName val="J-100"/>
      <sheetName val="J-105"/>
      <sheetName val="J-110"/>
      <sheetName val="J-120"/>
      <sheetName val="J-121"/>
      <sheetName val="J-354"/>
      <sheetName val="J-410"/>
      <sheetName val="J-420"/>
      <sheetName val="PBC"/>
      <sheetName val="PBC (2)"/>
      <sheetName val="Sheet2"/>
      <sheetName val="База"/>
      <sheetName val="XLR_NoRangeSheet"/>
      <sheetName val="Transformation table  2002"/>
    </sheetNames>
    <sheetDataSet>
      <sheetData sheetId="0" refreshError="1"/>
      <sheetData sheetId="1">
        <row r="3">
          <cell r="B3" t="str">
            <v>LARIBA BANK</v>
          </cell>
        </row>
        <row r="39">
          <cell r="B39">
            <v>0</v>
          </cell>
        </row>
        <row r="44">
          <cell r="B44">
            <v>1.6</v>
          </cell>
        </row>
        <row r="46">
          <cell r="B46">
            <v>15400000</v>
          </cell>
        </row>
        <row r="50">
          <cell r="B50">
            <v>2943569000</v>
          </cell>
        </row>
        <row r="58">
          <cell r="B58">
            <v>465</v>
          </cell>
        </row>
        <row r="62">
          <cell r="B62">
            <v>85</v>
          </cell>
        </row>
        <row r="93">
          <cell r="B93" t="e">
            <v>#DIV/0!</v>
          </cell>
          <cell r="D93">
            <v>0</v>
          </cell>
        </row>
        <row r="120">
          <cell r="B120" t="e">
            <v>#DIV/0!</v>
          </cell>
          <cell r="D120">
            <v>0</v>
          </cell>
        </row>
        <row r="122">
          <cell r="B122">
            <v>0</v>
          </cell>
          <cell r="D12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Tabeller"/>
      <sheetName val="I-20"/>
      <sheetName val="Sheet1"/>
      <sheetName val="Sheet2"/>
      <sheetName val="I-100"/>
      <sheetName val="I-200"/>
      <sheetName val="I-300"/>
      <sheetName val="I-400"/>
      <sheetName val="Лист2"/>
      <sheetName val="G-80"/>
      <sheetName val="Облигации Министерства финансов"/>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KGC - Centerra GL Code Mapping"/>
      <sheetName val="КР материалы"/>
      <sheetName val="Курс.разн КТЖ"/>
      <sheetName val="plan"/>
      <sheetName val="Настройка"/>
      <sheetName val="INTRODUC"/>
      <sheetName val="Info"/>
      <sheetName val="Pro_Forma"/>
      <sheetName val="Pro_Forma1"/>
      <sheetName val="BS"/>
      <sheetName val="misc"/>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ssumptions"/>
      <sheetName val="ФОТ по месяцам"/>
      <sheetName val="Angaben"/>
      <sheetName val="Daten"/>
      <sheetName val="Summator"/>
      <sheetName val="Prelim Cost"/>
      <sheetName val="исх база"/>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
      <sheetName val="BS"/>
      <sheetName val="IS"/>
      <sheetName val="Loans"/>
      <sheetName val="Bonds"/>
      <sheetName val="Prom notes"/>
      <sheetName val="Capital"/>
      <sheetName val="PPE"/>
      <sheetName val="TB 2004"/>
      <sheetName val="Cash"/>
      <sheetName val="Ф1_31.12.04"/>
      <sheetName val="Ф3 31.12.04"/>
      <sheetName val="ф2_31.12.04"/>
      <sheetName val="E-4.1_SMT (2004)"/>
      <sheetName val="ча"/>
      <sheetName val="Cash CCI Detail"/>
      <sheetName val="A-20"/>
      <sheetName val="XLR_NoRangeSheet"/>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
      <sheetName val="11 разб"/>
      <sheetName val="10 разб"/>
      <sheetName val="связ10"/>
      <sheetName val="связ 11"/>
      <sheetName val="свод"/>
      <sheetName val="ДДС"/>
      <sheetName val="2010"/>
      <sheetName val="к 2010"/>
      <sheetName val="к 2011"/>
    </sheetNames>
    <sheetDataSet>
      <sheetData sheetId="0"/>
      <sheetData sheetId="1"/>
      <sheetData sheetId="2"/>
      <sheetData sheetId="3"/>
      <sheetData sheetId="4"/>
      <sheetData sheetId="5"/>
      <sheetData sheetId="6"/>
      <sheetData sheetId="7">
        <row r="4">
          <cell r="E4" t="e">
            <v>#NAME?</v>
          </cell>
        </row>
        <row r="11">
          <cell r="E11" t="e">
            <v>#NAME?</v>
          </cell>
        </row>
      </sheetData>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misc"/>
      <sheetName val="KGC - Centerra GL Code Mapping"/>
    </sheetNames>
    <sheetDataSet>
      <sheetData sheetId="0" refreshError="1"/>
      <sheetData sheetId="1" refreshError="1"/>
      <sheetData sheetId="2" refreshError="1">
        <row r="15">
          <cell r="H15" t="str">
            <v>05+07</v>
          </cell>
          <cell r="K15" t="str">
            <v>RUR</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yO302.1"/>
      <sheetName val="ЯНВАРЬ"/>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Hidden"/>
      <sheetName val="RJE_97"/>
      <sheetName val="RJE_98"/>
      <sheetName val="Equity_roll_98"/>
      <sheetName val="AJE_99"/>
      <sheetName val="RJE_99"/>
      <sheetName val="Equity_roll_99"/>
      <sheetName val="RestrVB"/>
      <sheetName val="I-Index"/>
      <sheetName val="Карточки"/>
      <sheetName val="КР з.ч"/>
      <sheetName val="Chart"/>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Tabeller"/>
      <sheetName val="G-40"/>
      <sheetName val="FS-97"/>
    </sheetNames>
    <sheetDataSet>
      <sheetData sheetId="0"/>
      <sheetData sheetId="1"/>
      <sheetData sheetId="2" refreshError="1"/>
      <sheetData sheetId="3"/>
      <sheetData sheetId="4"/>
      <sheetData sheetId="5" refreshError="1"/>
      <sheetData sheetId="6" refreshError="1"/>
      <sheetData sheetId="7"/>
      <sheetData sheetId="8"/>
      <sheetData sheetId="9"/>
      <sheetData sheetId="10"/>
      <sheetData sheetId="11"/>
      <sheetData sheetId="12"/>
      <sheetData sheetId="13"/>
      <sheetData sheetId="14">
        <row r="48">
          <cell r="N48">
            <v>36819</v>
          </cell>
        </row>
      </sheetData>
      <sheetData sheetId="15"/>
      <sheetData sheetId="16"/>
      <sheetData sheetId="17"/>
      <sheetData sheetId="18">
        <row r="24">
          <cell r="O24">
            <v>0</v>
          </cell>
        </row>
      </sheetData>
      <sheetData sheetId="19"/>
      <sheetData sheetId="20"/>
      <sheetData sheetId="21"/>
      <sheetData sheetId="22"/>
      <sheetData sheetId="23" refreshError="1"/>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16"/>
      <sheetName val="12"/>
      <sheetName val="10"/>
      <sheetName val="22"/>
      <sheetName val="IS"/>
      <sheetName val="5741"/>
      <sheetName val="База"/>
      <sheetName val="SMSTemp"/>
      <sheetName val="GAAP TB 31.12.01  detail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C4">
            <v>12</v>
          </cell>
          <cell r="H4" t="str">
            <v>Aknar</v>
          </cell>
        </row>
        <row r="5">
          <cell r="C5" t="str">
            <v>December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Anlageverm?gen"/>
      <sheetName val="std tabel"/>
      <sheetName val="Settings"/>
      <sheetName val="XLR_NoRangeSheet"/>
      <sheetName val="п 15"/>
      <sheetName val="Threshold Table"/>
      <sheetName val="tr"/>
      <sheetName val="Anlageverm_gen"/>
      <sheetName val="FS-97"/>
      <sheetName val="Rollforward {pbe}"/>
      <sheetName val="Allow - SR&amp;D"/>
      <sheetName val="Eqty"/>
      <sheetName val="BS"/>
      <sheetName val="Inputs"/>
      <sheetName val="misc"/>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Summator"/>
      <sheetName val="Prelim Cost"/>
      <sheetName val="исх 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справка"/>
      <sheetName val="PYTB"/>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16"/>
      <sheetName val="12"/>
      <sheetName val="10"/>
      <sheetName val="22"/>
      <sheetName val="I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Investments - consolidation"/>
      <sheetName val="Selection"/>
      <sheetName val="ДД"/>
      <sheetName val=""/>
      <sheetName val="PP&amp;E mvt for 2003"/>
      <sheetName val="Depr"/>
      <sheetName val="confwh"/>
      <sheetName val="справочники"/>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 val="Excess Calc"/>
      <sheetName val="Notes"/>
      <sheetName val="1. Ввод"/>
      <sheetName val="2. Макроэкономика"/>
      <sheetName val="4.Нормативы"/>
      <sheetName val="3. Расчеты"/>
      <sheetName val="Баланс"/>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PRECA citadis"/>
      <sheetName val="TB30699"/>
      <sheetName val="3Q JV-Interest Cap."/>
      <sheetName val="TB30999vs30699"/>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 val="Расчет_Каз_04"/>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 val="SCO3"/>
      <sheetName val="Inputs"/>
      <sheetName val="SMSTemp"/>
      <sheetName val="Cost 99v98"/>
      <sheetName val="GAAP TB 30.08.01  detail p&amp;l"/>
      <sheetName val="Synthèse"/>
      <sheetName val="AFE's  By Afe"/>
      <sheetName val="DTL"/>
      <sheetName val="General"/>
      <sheetName val="Book to tax"/>
      <sheetName val="Форма2"/>
      <sheetName val="confwh"/>
      <sheetName val="Excess Calc Payroll"/>
      <sheetName val="3НК"/>
      <sheetName val="Cash CCI Detail"/>
      <sheetName val="INSTRUCTIONS"/>
      <sheetName val="B-1.7"/>
      <sheetName val="Hypothèses"/>
      <sheetName val="prog &amp; perf."/>
      <sheetName val="H1.305-Interest breakdown"/>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 val="Monthly Graphs 01"/>
      <sheetName val="Monthly Graphs 00"/>
      <sheetName val="t0_name"/>
      <sheetName val="ШК"/>
      <sheetName val="Актюбе"/>
      <sheetName val="ССГПО"/>
      <sheetName val="Курс валют"/>
      <sheetName val="#ССЫЛКА"/>
      <sheetName val="DCF"/>
      <sheetName val="ATI"/>
      <sheetName val="MAGN"/>
      <sheetName val=""/>
    </sheetNames>
    <sheetDataSet>
      <sheetData sheetId="0">
        <row r="3">
          <cell r="A3">
            <v>101</v>
          </cell>
        </row>
      </sheetData>
      <sheetData sheetId="1">
        <row r="3">
          <cell r="A3">
            <v>101</v>
          </cell>
        </row>
      </sheetData>
      <sheetData sheetId="2">
        <row r="3">
          <cell r="A3">
            <v>101</v>
          </cell>
        </row>
      </sheetData>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Планы"/>
      <sheetName val="D_Opex"/>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Курс.разн КТЖ"/>
      <sheetName val="КР материалы"/>
      <sheetName val="plan"/>
      <sheetName val="Настройка"/>
      <sheetName val="Info"/>
      <sheetName val="INTRODUC"/>
      <sheetName val="General"/>
      <sheetName val="Eqty"/>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Rollforward {pbe}"/>
      <sheetName val="Allow - SR&amp;D"/>
      <sheetName val="Pro_Forma"/>
      <sheetName val="Pro_Forma1"/>
      <sheetName val="SA Procedures"/>
      <sheetName val="MetaData"/>
      <sheetName val="BS"/>
      <sheetName val="misc"/>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 val="Курсы валют ЦБ"/>
      <sheetName val="СЭЛТ"/>
      <sheetName val="Slide6"/>
      <sheetName val="Assumptions"/>
      <sheetName val="ФОТ по месяцам"/>
      <sheetName val="Summator"/>
      <sheetName val="Prelim Cost"/>
      <sheetName val="исх база"/>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CaratPrévisions "/>
      <sheetName val="CaratRM99Division "/>
      <sheetName val="CaratRMDivision"/>
      <sheetName val="CaratRSBDivision"/>
      <sheetName val="Cover sheet"/>
      <sheetName val="Post Frac"/>
      <sheetName val="IPR"/>
      <sheetName val="Выбор сценария"/>
      <sheetName val="Структура группы"/>
      <sheetName val="KCC"/>
      <sheetName val="2.2 ОтклОТМ"/>
      <sheetName val="1.3.2 ОТМ"/>
      <sheetName val="1997 fin. res."/>
      <sheetName val="ОборБалФормОтч"/>
      <sheetName val="Valuation"/>
      <sheetName val="Securities"/>
      <sheetName val="Read me first"/>
      <sheetName val="BS_h&amp;p"/>
      <sheetName val="GLC_Market Approach"/>
      <sheetName val="DCF_CAPM_old"/>
      <sheetName val="drivers"/>
      <sheetName val="Fin_Investments"/>
      <sheetName val="WorkCap"/>
      <sheetName val="IS_h&amp;p"/>
      <sheetName val="Charts"/>
      <sheetName val="Sch17  Guarantees"/>
      <sheetName val="CRUDE 2008"/>
      <sheetName val="System"/>
      <sheetName val="$ IS"/>
      <sheetName val="Макро-прогноз"/>
      <sheetName val="DataSource_MA"/>
      <sheetName val="Hidden1"/>
      <sheetName val="UnadjBS"/>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 val="Test"/>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 val="Time"/>
      <sheetName val="Дата"/>
      <sheetName val="ЯНВАРЬ"/>
      <sheetName val="Present"/>
      <sheetName val="DATA"/>
      <sheetName val="#ССЫЛКА"/>
      <sheetName val="N_SVOD"/>
      <sheetName val="ОДТ и ГЦТ"/>
      <sheetName val="I. Прогноз доходов"/>
      <sheetName val="Const"/>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SETUP"/>
      <sheetName val="Статьи"/>
      <sheetName val="Income tax summary"/>
      <sheetName val="I-Index"/>
      <sheetName val="PYTB"/>
      <sheetName val="DBK_2001_Trial Balance_22 01 02"/>
      <sheetName val="WCS BS"/>
      <sheetName val="Лист3"/>
      <sheetName val="Форма2"/>
      <sheetName val="B"/>
      <sheetName val="Планы"/>
      <sheetName val="Title"/>
      <sheetName val="Entities"/>
      <sheetName val="Securities"/>
      <sheetName val="A-20"/>
      <sheetName val="KGC Operations Costs"/>
      <sheetName val="Anlagevermögen"/>
      <sheetName val="Prelim Cost"/>
      <sheetName val="IS"/>
      <sheetName val="BS"/>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БПО"/>
      <sheetName val="тран2"/>
      <sheetName val="Anlagevermögen"/>
      <sheetName val="Securities"/>
      <sheetName val="8"/>
      <sheetName val="IS"/>
      <sheetName val="BS"/>
      <sheetName val="Лист2"/>
      <sheetName val="ПКОП_3_100%"/>
      <sheetName val="ПКОП_2_100%"/>
      <sheetName val="орех"/>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s>
    <sheetDataSet>
      <sheetData sheetId="0">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TS RUS"/>
      <sheetName val="Cash Flow"/>
      <sheetName val="Def tax"/>
      <sheetName val="FA"/>
      <sheetName val="FS"/>
      <sheetName val="TS"/>
      <sheetName val="Detail - Current View"/>
      <sheetName val="Sheet1"/>
      <sheetName val="Tickmarks"/>
      <sheetName val="Transformation table  2002"/>
      <sheetName val="B 1"/>
      <sheetName val="K-1"/>
      <sheetName val="L-1"/>
      <sheetName val="N-1"/>
      <sheetName val="Prelim Cost"/>
      <sheetName val="Def"/>
      <sheetName val="- 1 -"/>
      <sheetName val="Intercompany transactions"/>
      <sheetName val="A 100"/>
      <sheetName val="список необх. инфо."/>
      <sheetName val="ОС"/>
      <sheetName val="C 25"/>
    </sheetNames>
    <sheetDataSet>
      <sheetData sheetId="0" refreshError="1"/>
      <sheetData sheetId="1" refreshError="1"/>
      <sheetData sheetId="2" refreshError="1"/>
      <sheetData sheetId="3"/>
      <sheetData sheetId="4" refreshError="1"/>
      <sheetData sheetId="5" refreshError="1">
        <row r="44">
          <cell r="D44">
            <v>-2318114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 threshhold(salary)"/>
      <sheetName val="Breakdown of guarantees"/>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P&amp;L"/>
      <sheetName val="Provisions"/>
      <sheetName val="9-1"/>
      <sheetName val=""/>
      <sheetName val="KGC Operations Costs"/>
      <sheetName val="COS calculation"/>
      <sheetName val=" threshold (2)"/>
      <sheetName val="Inputs"/>
      <sheetName val="LBO Model"/>
      <sheetName val="Comps"/>
      <sheetName val="C 25"/>
      <sheetName val="д.7.001"/>
      <sheetName val="Tmp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Hidden"/>
      <sheetName val="сброс"/>
      <sheetName val="material realised"/>
      <sheetName val="electricity"/>
      <sheetName val="Balance Sheet"/>
      <sheetName val="FES"/>
      <sheetName val="Rollfwd PBC"/>
      <sheetName val="Additions"/>
      <sheetName val="Добыча нефти4"/>
      <sheetName val="База"/>
      <sheetName val="Сеть"/>
      <sheetName val="BS"/>
      <sheetName val="Репо_Пасс(банки)"/>
      <sheetName val="Гр5(о)"/>
      <sheetName val="Input_2"/>
      <sheetName val="B 1"/>
      <sheetName val="A 100"/>
      <sheetName val="FA movement schedule"/>
      <sheetName val="FA_summary"/>
      <sheetName val="2007 0,01"/>
      <sheetName val="Average figures calculation"/>
      <sheetName val="COS calculation"/>
      <sheetName val="9 мес 2006 Еркен заполни здесь"/>
      <sheetName val="из сем"/>
      <sheetName val="Combined Rollfwd"/>
      <sheetName val="10Cash"/>
      <sheetName val="Assumptions"/>
      <sheetName val="Model"/>
      <sheetName val="REPO Deals"/>
      <sheetName val="FA Movement Kyrg"/>
    </sheetNames>
    <sheetDataSet>
      <sheetData sheetId="0" refreshError="1"/>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Additions testing"/>
      <sheetName val="Movement schedule"/>
      <sheetName val="depreciation testing"/>
      <sheetName val="Cash flow 2003 PBC"/>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Worksheet in 5610 Fixed Assets "/>
      <sheetName val="VLOOKUP"/>
      <sheetName val="INPUTMASTER"/>
      <sheetName val="AS_622"/>
      <sheetName val="GH_611"/>
      <sheetName val="GH_612"/>
      <sheetName val="PYTB"/>
      <sheetName val="Brdwn"/>
      <sheetName val="Tax consolidation"/>
      <sheetName val="List of payments"/>
      <sheetName val="9m CMA"/>
      <sheetName val="Q4 CMA"/>
      <sheetName val="plan s4etov"/>
      <sheetName val="Summary (COS)"/>
      <sheetName val="BS"/>
      <sheetName val="Average figures calculation"/>
      <sheetName val="TB 07"/>
      <sheetName val="IS07"/>
      <sheetName val="BS07"/>
      <sheetName val="Additional Entries to TB"/>
      <sheetName val="Trial Balance"/>
      <sheetName val="Control"/>
      <sheetName val="GAAP TB 31.12.01  detail p&amp;l"/>
      <sheetName val="Статьи"/>
      <sheetName val="- 1 -"/>
      <sheetName val="Inventory Count Sheet"/>
      <sheetName val="Summary"/>
      <sheetName val="VAT reconciliation"/>
      <sheetName val="VAT"/>
      <sheetName val="lists"/>
      <sheetName val="Other taxes"/>
      <sheetName val="9m2006"/>
      <sheetName val="12m2006"/>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Ter_622"/>
      <sheetName val="Ter_621"/>
      <sheetName val="Venit for cross reff"/>
      <sheetName val="Ter_611"/>
      <sheetName val="Test of FA Installation"/>
      <sheetName val="Addit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Kas FA Movement"/>
      <sheetName val="B15 Rts"/>
      <sheetName val=""/>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J610PBC"/>
      <sheetName val="C-4.3"/>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Additions testing"/>
      <sheetName val="Movement schedule"/>
      <sheetName val="depreciation testing"/>
      <sheetName val="Spreadsheet # 2"/>
      <sheetName val="FAR 04"/>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Hidden"/>
      <sheetName val="10Cash"/>
      <sheetName val="B 1"/>
      <sheetName val="5140"/>
      <sheetName val="Movement"/>
      <sheetName val="MetaData"/>
      <sheetName val="Assumptions"/>
      <sheetName val="Assum"/>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700-H"/>
      <sheetName val="Dictionaries"/>
      <sheetName val="FA depreciation"/>
      <sheetName val="Additions testing"/>
      <sheetName val="Movement schedule"/>
      <sheetName val="depreciation testing"/>
      <sheetName val="Credit lines - PBC"/>
      <sheetName val="Accrued interest - PBC"/>
      <sheetName val="BD"/>
      <sheetName val="LBO Model"/>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Datasheet"/>
      <sheetName val="FA Movement Kyrg"/>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Rollforward"/>
      <sheetName val="Test of FA Installation"/>
      <sheetName val="Additions"/>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 val="depreciation testing"/>
      <sheetName val="Rollforward"/>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Movement"/>
      <sheetName val="L-1"/>
      <sheetName val="FA Movement Kyrg"/>
      <sheetName val="9-1"/>
      <sheetName val="4"/>
      <sheetName val="1-1"/>
      <sheetName val="Target"/>
      <sheetName val="Приложение 1 KZT"/>
      <sheetName val="Курсы"/>
      <sheetName val="Additions_Disposals"/>
      <sheetName val="Assumptions"/>
      <sheetName val="Branches"/>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depreciation_testing"/>
      <sheetName val="Movement_schedule"/>
      <sheetName val="Additions_testing"/>
      <sheetName val="8180_(8181,8182)"/>
      <sheetName val="8030;_8221"/>
      <sheetName val="8180__8181_8182_"/>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DD Reserve calculation"/>
      <sheetName val="Acct"/>
      <sheetName val="Salaries &amp; Benefits &amp; Staffing"/>
      <sheetName val="Payroll test"/>
      <sheetName val="property"/>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sheetData sheetId="89">
        <row r="3">
          <cell r="A3">
            <v>25461.85</v>
          </cell>
        </row>
      </sheetData>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depreciation testing"/>
      <sheetName val="Additions testing"/>
      <sheetName val="Movement schedule"/>
      <sheetName val="AHEPS"/>
      <sheetName val="OshHPP"/>
      <sheetName val="Anlagevermögen"/>
      <sheetName val="Cust acc 2003"/>
      <sheetName val="CC_Mar (Global air)"/>
      <sheetName val="XLR_NoRangeSheet"/>
      <sheetName val="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Threshold_Table"/>
      <sheetName val="Salary_test"/>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Intercompany transactions"/>
      <sheetName val="AHEPS"/>
      <sheetName val="OshHPP"/>
      <sheetName val="BHPP"/>
      <sheetName val="XREF"/>
      <sheetName val="t0_name"/>
      <sheetName val="PIT&amp;PP(2)"/>
      <sheetName val="XLR_NoRangeSheet"/>
      <sheetName val="АФ"/>
      <sheetName val="Version"/>
      <sheetName val="PYTB"/>
      <sheetName val="July_03_Pg8"/>
      <sheetName val="SMSTemp"/>
      <sheetName val="31_aralik"/>
      <sheetName val="Deep Water International"/>
      <sheetName val="тара 2000"/>
      <sheetName val="Статьи"/>
      <sheetName val="Cash Flow Summ"/>
      <sheetName val="Maintenance"/>
      <sheetName val="Debt"/>
      <sheetName val="Pre Tax  Output"/>
      <sheetName val="Tax Output"/>
      <sheetName val="Op Assumps"/>
      <sheetName val="Revenue"/>
      <sheetName val="KONSOLID"/>
      <sheetName val="TB"/>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Список документов"/>
      <sheetName val="Balance sheet proof"/>
      <sheetName val="CIT.mar-09"/>
      <sheetName val="DT CIT rec"/>
      <sheetName val="ОборБалФормОтч"/>
      <sheetName val="Форма2"/>
      <sheetName val="2008"/>
      <sheetName val="2009"/>
      <sheetName val="P9-BS by Co"/>
      <sheetName val="справка"/>
      <sheetName val="Anlagevermögen"/>
      <sheetName val="B 1"/>
      <sheetName val="A 100"/>
      <sheetName val="A-20"/>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
      <sheetName val="PP&amp;E mvt for 2003"/>
      <sheetName val="Depr"/>
      <sheetName val="confwh"/>
      <sheetName val="ДД"/>
      <sheetName val="справочники"/>
      <sheetName val="Balance Sheet"/>
      <sheetName val="8145"/>
      <sheetName val="8200"/>
      <sheetName val="8113"/>
      <sheetName val="8082"/>
      <sheetName val="8180 (8181,8182)"/>
      <sheetName val="8210"/>
      <sheetName val="8250"/>
      <sheetName val="8140"/>
      <sheetName val="8070"/>
      <sheetName val="Graphs_Nefteproduct"/>
      <sheetName val="Investments - consolidation"/>
      <sheetName val="Selection"/>
      <sheetName val="SP Prod"/>
      <sheetName val="Menu"/>
      <sheetName val="CPIF"/>
      <sheetName val="S"/>
      <sheetName val="U5.1_Расшифровка по 650 стр."/>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Актив(1)"/>
      <sheetName val="Пасив(1)"/>
      <sheetName val="Актив (2)"/>
      <sheetName val="Пасив (2)"/>
      <sheetName val="Актив (3)"/>
      <sheetName val="Пасив (3)"/>
      <sheetName val="Актив (4)"/>
      <sheetName val="Пасив (4)"/>
      <sheetName val="Актив (5)"/>
      <sheetName val="Пасив (5)"/>
      <sheetName val="Баланс (месяц)"/>
      <sheetName val="Актив (месяц)"/>
      <sheetName val="Пасив (месяц)"/>
      <sheetName val="Лист1"/>
      <sheetName val="Лист2"/>
      <sheetName val="Лист3"/>
      <sheetName val="Лист4"/>
      <sheetName val="Сводная"/>
      <sheetName val="База"/>
      <sheetName val="5"/>
      <sheetName val="PIT&amp;PP(2)"/>
      <sheetName val="Нормативы"/>
      <sheetName val="сводУМЗ"/>
    </sheetNames>
    <sheetDataSet>
      <sheetData sheetId="0">
        <row r="1">
          <cell r="E1" t="str">
            <v>На отчетную дату</v>
          </cell>
        </row>
      </sheetData>
      <sheetData sheetId="1">
        <row r="1">
          <cell r="E1" t="str">
            <v>На отчетную дату</v>
          </cell>
        </row>
        <row r="2">
          <cell r="E2">
            <v>4</v>
          </cell>
        </row>
        <row r="5">
          <cell r="E5">
            <v>53.856000000000002</v>
          </cell>
        </row>
        <row r="6">
          <cell r="E6">
            <v>19.527999999999999</v>
          </cell>
        </row>
        <row r="7">
          <cell r="E7">
            <v>34.328000000000003</v>
          </cell>
        </row>
        <row r="9">
          <cell r="E9">
            <v>8060.7470000000003</v>
          </cell>
        </row>
        <row r="10">
          <cell r="E10">
            <v>2091.2350000000001</v>
          </cell>
        </row>
        <row r="11">
          <cell r="E11">
            <v>5969.5120000000006</v>
          </cell>
        </row>
        <row r="13">
          <cell r="E13">
            <v>0</v>
          </cell>
        </row>
        <row r="18">
          <cell r="E18">
            <v>6003.8400000000011</v>
          </cell>
        </row>
        <row r="21">
          <cell r="E21">
            <v>151.53899999999999</v>
          </cell>
        </row>
        <row r="29">
          <cell r="E29">
            <v>2826.4879999999998</v>
          </cell>
        </row>
        <row r="31">
          <cell r="E31">
            <v>5.1820000000000004</v>
          </cell>
        </row>
        <row r="32">
          <cell r="E32">
            <v>0</v>
          </cell>
        </row>
        <row r="33">
          <cell r="E33">
            <v>334.01900000000001</v>
          </cell>
        </row>
        <row r="34">
          <cell r="E34">
            <v>325.89</v>
          </cell>
        </row>
        <row r="35">
          <cell r="E35">
            <v>186059.27100000001</v>
          </cell>
        </row>
        <row r="36">
          <cell r="E36">
            <v>10347.741</v>
          </cell>
        </row>
        <row r="38">
          <cell r="E38">
            <v>1447.9359999999999</v>
          </cell>
        </row>
        <row r="39">
          <cell r="E39">
            <v>8868.1280000000006</v>
          </cell>
        </row>
        <row r="40">
          <cell r="E40">
            <v>31.677</v>
          </cell>
        </row>
        <row r="41">
          <cell r="E41">
            <v>0</v>
          </cell>
        </row>
        <row r="44">
          <cell r="E44">
            <v>200044.948</v>
          </cell>
        </row>
        <row r="45">
          <cell r="E45">
            <v>206048.788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Сводная"/>
      <sheetName val="ДДСАБ"/>
      <sheetName val="ДДСККБ"/>
      <sheetName val="Лист2"/>
      <sheetName val="Актив(1)"/>
      <sheetName val="Статьи"/>
      <sheetName val="АФ"/>
      <sheetName val="Форма2"/>
      <sheetName val="ЯНВАРЬ"/>
      <sheetName val="Конс "/>
      <sheetName val="Sheet1"/>
      <sheetName val="PP&amp;E mvt for 2003"/>
      <sheetName val="TB"/>
      <sheetName val="PR CN"/>
      <sheetName val="Общая информация"/>
      <sheetName val="Унифицированная"/>
      <sheetName val="Intercompany transactions"/>
      <sheetName val="Добыча нефти4"/>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Cash CCI Detail"/>
      <sheetName val="XLR_NoRangeSheet"/>
      <sheetName val="валюта"/>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Prelim Cost"/>
      <sheetName val="summary"/>
      <sheetName val="Бюдж-тенге"/>
      <sheetName val="факс(2005-20гг.)"/>
      <sheetName val="Налоги"/>
      <sheetName val="12НК"/>
      <sheetName val="Добычанефти4"/>
      <sheetName val="поставкасравн13"/>
      <sheetName val="Предпр"/>
      <sheetName val="ЦентрЗатр"/>
      <sheetName val="ЕдИзм"/>
      <sheetName val="из сем"/>
      <sheetName val="курсы"/>
      <sheetName val="definitions"/>
      <sheetName val="33. Tran. and selling expenses"/>
      <sheetName val="Счет-ф"/>
      <sheetName val="аккредитивы"/>
      <sheetName val="D2 DCF"/>
      <sheetName val="бартер"/>
      <sheetName val="C-Total Market"/>
      <sheetName val="I-Demand Drivers"/>
      <sheetName val="2008 ГСМ"/>
      <sheetName val="канц"/>
      <sheetName val="Плата за загрязнение "/>
      <sheetName val="Типограф"/>
      <sheetName val="GAAP TB 31.12.01  detail p&amp;l"/>
      <sheetName val="ОборБалФормОтч"/>
      <sheetName val="Hidden"/>
      <sheetName val="Авансы_уплач,деньги в регионах"/>
      <sheetName val="Авансы_уплач,деньги в регионах,"/>
      <sheetName val="d_pok"/>
      <sheetName val="б"/>
      <sheetName val="PLтв - Б"/>
      <sheetName val="FES"/>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OS"/>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июль ппд(факт)"/>
      <sheetName val="25.07.08г (2)"/>
      <sheetName val="п 15"/>
      <sheetName val="Перечень связанных сторон"/>
      <sheetName val="Движение финансов"/>
      <sheetName val="CoA"/>
      <sheetName val="Март"/>
      <sheetName val="Сентябрь"/>
      <sheetName val="Квартал"/>
      <sheetName val="Декабрь"/>
      <sheetName val="Ноябрь"/>
      <sheetName val="b-4"/>
      <sheetName val="Бюджет"/>
    </sheetNames>
    <sheetDataSet>
      <sheetData sheetId="0" refreshError="1">
        <row r="2">
          <cell r="A2" t="str">
            <v>НИН</v>
          </cell>
          <cell r="B2" t="str">
            <v>№эмиссиип/п</v>
          </cell>
          <cell r="C2" t="str">
            <v>Датаэмиссии</v>
          </cell>
          <cell r="D2" t="str">
            <v>Датапогашения</v>
          </cell>
          <cell r="E2" t="str">
            <v>Кол-водней до пога-шения</v>
          </cell>
          <cell r="F2" t="str">
            <v>Средневзв.цена, % отноминала</v>
          </cell>
          <cell r="G2" t="str">
            <v>Ценаотсечения,% отноминала</v>
          </cell>
          <cell r="H2" t="str">
            <v>Доходность,% годовых</v>
          </cell>
          <cell r="I2" t="str">
            <v>Объемэмитента,тенге</v>
          </cell>
          <cell r="J2" t="str">
            <v>Кол-воподанныхзаявок,штук</v>
          </cell>
          <cell r="K2" t="str">
            <v>Кол-воподанныхзаявок,тенге</v>
          </cell>
          <cell r="L2" t="str">
            <v>Объемудовлетв.заявок,штук</v>
          </cell>
          <cell r="M2" t="str">
            <v>Объемудовлетв.заявок,тенге</v>
          </cell>
          <cell r="N2" t="str">
            <v>Спрос,% кэмиссии</v>
          </cell>
          <cell r="O2" t="str">
            <v>Кол-воучаст-ников</v>
          </cell>
          <cell r="P2" t="str">
            <v>Номиналобязатель-ства, тенге</v>
          </cell>
          <cell r="Q2" t="str">
            <v>Макс. объемприобретениядилером илиинвестором,% от эмиссии</v>
          </cell>
          <cell r="R2" t="str">
            <v>Макс. объемудовлетвор. заявокнерезидентов,% от объявленногообъема</v>
          </cell>
          <cell r="S2" t="str">
            <v>Размер удовлетвор.неконкурентн. заявок, % отустановленногообъема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1">
          <cell r="A1">
            <v>0</v>
          </cell>
        </row>
      </sheetData>
      <sheetData sheetId="94">
        <row r="1">
          <cell r="A1">
            <v>0</v>
          </cell>
        </row>
      </sheetData>
      <sheetData sheetId="95">
        <row r="1">
          <cell r="A1">
            <v>0</v>
          </cell>
        </row>
      </sheetData>
      <sheetData sheetId="96">
        <row r="1">
          <cell r="A1">
            <v>0</v>
          </cell>
        </row>
      </sheetData>
      <sheetData sheetId="97">
        <row r="1">
          <cell r="A1">
            <v>0</v>
          </cell>
        </row>
      </sheetData>
      <sheetData sheetId="98">
        <row r="1">
          <cell r="A1">
            <v>0</v>
          </cell>
        </row>
      </sheetData>
      <sheetData sheetId="99">
        <row r="1">
          <cell r="A1">
            <v>0</v>
          </cell>
        </row>
      </sheetData>
      <sheetData sheetId="100">
        <row r="1">
          <cell r="A1">
            <v>0</v>
          </cell>
        </row>
      </sheetData>
      <sheetData sheetId="101">
        <row r="1">
          <cell r="A1">
            <v>0</v>
          </cell>
        </row>
      </sheetData>
      <sheetData sheetId="102">
        <row r="1">
          <cell r="A1">
            <v>0</v>
          </cell>
        </row>
      </sheetData>
      <sheetData sheetId="103">
        <row r="1">
          <cell r="A1">
            <v>0</v>
          </cell>
        </row>
      </sheetData>
      <sheetData sheetId="104">
        <row r="1">
          <cell r="A1">
            <v>0</v>
          </cell>
        </row>
      </sheetData>
      <sheetData sheetId="105">
        <row r="1">
          <cell r="A1">
            <v>0</v>
          </cell>
        </row>
      </sheetData>
      <sheetData sheetId="106">
        <row r="1">
          <cell r="A1">
            <v>0</v>
          </cell>
        </row>
      </sheetData>
      <sheetData sheetId="107">
        <row r="1">
          <cell r="A1">
            <v>0</v>
          </cell>
        </row>
      </sheetData>
      <sheetData sheetId="108">
        <row r="1">
          <cell r="A1">
            <v>0</v>
          </cell>
        </row>
      </sheetData>
      <sheetData sheetId="109">
        <row r="1">
          <cell r="A1">
            <v>0</v>
          </cell>
        </row>
      </sheetData>
      <sheetData sheetId="110">
        <row r="1">
          <cell r="A1">
            <v>0</v>
          </cell>
        </row>
      </sheetData>
      <sheetData sheetId="111">
        <row r="1">
          <cell r="A1">
            <v>0</v>
          </cell>
        </row>
      </sheetData>
      <sheetData sheetId="112">
        <row r="1">
          <cell r="A1">
            <v>0</v>
          </cell>
        </row>
      </sheetData>
      <sheetData sheetId="113">
        <row r="1">
          <cell r="A1">
            <v>0</v>
          </cell>
        </row>
      </sheetData>
      <sheetData sheetId="114">
        <row r="1">
          <cell r="A1">
            <v>0</v>
          </cell>
        </row>
      </sheetData>
      <sheetData sheetId="115">
        <row r="1">
          <cell r="A1">
            <v>0</v>
          </cell>
        </row>
      </sheetData>
      <sheetData sheetId="116">
        <row r="1">
          <cell r="A1">
            <v>0</v>
          </cell>
        </row>
      </sheetData>
      <sheetData sheetId="117">
        <row r="1">
          <cell r="A1">
            <v>0</v>
          </cell>
        </row>
      </sheetData>
      <sheetData sheetId="118">
        <row r="1">
          <cell r="A1">
            <v>0</v>
          </cell>
        </row>
      </sheetData>
      <sheetData sheetId="119">
        <row r="1">
          <cell r="A1">
            <v>0</v>
          </cell>
        </row>
      </sheetData>
      <sheetData sheetId="120">
        <row r="1">
          <cell r="A1">
            <v>0</v>
          </cell>
        </row>
      </sheetData>
      <sheetData sheetId="121">
        <row r="1">
          <cell r="A1">
            <v>0</v>
          </cell>
        </row>
      </sheetData>
      <sheetData sheetId="122">
        <row r="1">
          <cell r="A1">
            <v>0</v>
          </cell>
        </row>
      </sheetData>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База"/>
      <sheetName val="ЯНВАРЬ"/>
      <sheetName val="Форма2"/>
      <sheetName val="Лист2"/>
      <sheetName val="Актив(1)"/>
      <sheetName val="ДДСАБ"/>
      <sheetName val="ДДСККБ"/>
      <sheetName val="комплекс работ калькуляции  2"/>
      <sheetName val="комплекс работ калькуляции 1"/>
      <sheetName val="справка"/>
      <sheetName val="МО 0012"/>
      <sheetName val="Ввод"/>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17-21 апреля"/>
    </sheetNames>
    <sheetDataSet>
      <sheetData sheetId="0">
        <row r="22">
          <cell r="C22" t="str">
            <v>ОАО"Казпочта"</v>
          </cell>
        </row>
      </sheetData>
      <sheetData sheetId="1" refreshError="1">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row r="63">
          <cell r="C63">
            <v>0</v>
          </cell>
        </row>
        <row r="98">
          <cell r="C98">
            <v>0</v>
          </cell>
        </row>
        <row r="113">
          <cell r="C113">
            <v>0</v>
          </cell>
          <cell r="F113">
            <v>0</v>
          </cell>
        </row>
        <row r="224">
          <cell r="E224">
            <v>0</v>
          </cell>
          <cell r="F224">
            <v>0</v>
          </cell>
        </row>
      </sheetData>
      <sheetData sheetId="3">
        <row r="22">
          <cell r="C22" t="str">
            <v>ОАО"Казпочта"</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 val="Лист 1"/>
      <sheetName val="Акт2001"/>
    </sheetNames>
    <sheetDataSet>
      <sheetData sheetId="0" refreshError="1"/>
      <sheetData sheetId="1" refreshError="1"/>
      <sheetData sheetId="2" refreshError="1">
        <row r="1">
          <cell r="A1" t="str">
            <v xml:space="preserve">Дата </v>
          </cell>
          <cell r="B1" t="str">
            <v>Курс закрытия,тенге</v>
          </cell>
          <cell r="C1" t="str">
            <v>Средневзвешенный курс</v>
          </cell>
          <cell r="D1" t="str">
            <v>Объем, тыс.единиц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Объем</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справка"/>
      <sheetName val="комплекс работ калькуляции  2"/>
      <sheetName val="комплекс работ калькуляции 1"/>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КБ"/>
      <sheetName val="Database (RUR)Mar YTD"/>
      <sheetName val="17-21 апреля"/>
      <sheetName val="Статьи бюджета"/>
      <sheetName val="Контрагенты"/>
      <sheetName val="Бизнесы"/>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справка"/>
      <sheetName val="Лв 1715 (сб)"/>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ОТиТБ"/>
      <sheetName val="факт 2005 г."/>
      <sheetName val="Лист2"/>
      <sheetName val="Water trucking 2005"/>
      <sheetName val="Ввод"/>
      <sheetName val="2в"/>
      <sheetName val="поставка сравн13"/>
      <sheetName val="OBL_CRED_30-06-97.XLS"/>
      <sheetName val="ТитулЛистОтч"/>
      <sheetName val="I KEY INFORMATION"/>
      <sheetName val="60701"/>
      <sheetName val="Движение ОС"/>
      <sheetName val="Cash CCI Detail"/>
      <sheetName val="N-200.1"/>
      <sheetName val="N-500.1"/>
      <sheetName val="тариф"/>
      <sheetName val="#REF!"/>
      <sheetName val="\USER\MANAT\CREDITY\REGION\ARHI"/>
      <sheetName val="depreciation testing"/>
      <sheetName val="8210.09"/>
      <sheetName val="ОС и ИН (120)"/>
      <sheetName val="технический-НЕ УДАЛЯТЬ"/>
      <sheetName val="PV-date"/>
      <sheetName val="_USER_MANAT_CREDITY_REGION_ARHI"/>
      <sheetName val="Haul cons"/>
      <sheetName val="\A\USER\MANAT\CREDITY\REGION\AR"/>
      <sheetName val="1. Ввод"/>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Цеховые"/>
      <sheetName val="Ставки"/>
      <sheetName val="Баланс"/>
      <sheetName val="Profit &amp; Loss Total"/>
      <sheetName val="TMP"/>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расшиф-март  2022"/>
      <sheetName val="Лист1"/>
      <sheetName val="Лист5"/>
      <sheetName val="Лист4"/>
      <sheetName val="Лист3"/>
      <sheetName val="Лист2"/>
      <sheetName val="Лист6"/>
      <sheetName val="сбор данных"/>
    </sheetNames>
    <sheetDataSet>
      <sheetData sheetId="0"/>
      <sheetData sheetId="1">
        <row r="4">
          <cell r="D4">
            <v>1031265</v>
          </cell>
        </row>
        <row r="8">
          <cell r="D8">
            <v>4069310</v>
          </cell>
        </row>
        <row r="10">
          <cell r="D10">
            <v>22114</v>
          </cell>
        </row>
        <row r="15">
          <cell r="D15">
            <v>10707070</v>
          </cell>
        </row>
        <row r="41">
          <cell r="D41">
            <v>-4589960</v>
          </cell>
        </row>
        <row r="48">
          <cell r="D48">
            <v>-5297821</v>
          </cell>
        </row>
        <row r="53">
          <cell r="D53">
            <v>-15000</v>
          </cell>
        </row>
        <row r="55">
          <cell r="D55">
            <v>-443493</v>
          </cell>
        </row>
        <row r="60">
          <cell r="D60">
            <v>-8240</v>
          </cell>
        </row>
        <row r="62">
          <cell r="D62">
            <v>-3910</v>
          </cell>
        </row>
        <row r="65">
          <cell r="D65">
            <v>-866612</v>
          </cell>
        </row>
        <row r="73">
          <cell r="D73">
            <v>156605</v>
          </cell>
        </row>
        <row r="82">
          <cell r="D82">
            <v>269918</v>
          </cell>
        </row>
        <row r="112">
          <cell r="D112">
            <v>-203</v>
          </cell>
        </row>
        <row r="115">
          <cell r="D115">
            <v>55482</v>
          </cell>
        </row>
        <row r="119">
          <cell r="D119">
            <v>-5345</v>
          </cell>
        </row>
        <row r="122">
          <cell r="D122">
            <v>0</v>
          </cell>
        </row>
        <row r="124">
          <cell r="D124">
            <v>-42194</v>
          </cell>
        </row>
        <row r="128">
          <cell r="D128">
            <v>2239</v>
          </cell>
        </row>
        <row r="131">
          <cell r="D131">
            <v>-32086</v>
          </cell>
        </row>
        <row r="139">
          <cell r="D139">
            <v>-15906</v>
          </cell>
        </row>
        <row r="142">
          <cell r="D142">
            <v>-324451</v>
          </cell>
        </row>
        <row r="158">
          <cell r="D158">
            <v>-9816</v>
          </cell>
        </row>
        <row r="163">
          <cell r="D163">
            <v>-100920</v>
          </cell>
        </row>
        <row r="259">
          <cell r="D259">
            <v>-581395</v>
          </cell>
        </row>
        <row r="264">
          <cell r="D264">
            <v>-50504</v>
          </cell>
        </row>
      </sheetData>
      <sheetData sheetId="2"/>
      <sheetData sheetId="3"/>
      <sheetData sheetId="4"/>
      <sheetData sheetId="5"/>
      <sheetData sheetId="6"/>
      <sheetData sheetId="7"/>
      <sheetData sheetId="8"/>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расшиф- июнь 2021"/>
      <sheetName val="сбор данных"/>
    </sheetNames>
    <sheetDataSet>
      <sheetData sheetId="0"/>
      <sheetData sheetId="1">
        <row r="78">
          <cell r="D78">
            <v>0</v>
          </cell>
        </row>
      </sheetData>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4 Байтерек"/>
      <sheetName val="Управленческий"/>
      <sheetName val="Лист11"/>
      <sheetName val="Лист2"/>
      <sheetName val="Лист4"/>
      <sheetName val="свод 31.12.2021"/>
      <sheetName val="ДДС 12м"/>
      <sheetName val="всп"/>
      <sheetName val="ф.1"/>
      <sheetName val="ОСВ22"/>
      <sheetName val="расш ф.1 22г"/>
      <sheetName val="ф.2п"/>
      <sheetName val="расш ф.2 2022г"/>
    </sheetNames>
    <sheetDataSet>
      <sheetData sheetId="0"/>
      <sheetData sheetId="1"/>
      <sheetData sheetId="2"/>
      <sheetData sheetId="3"/>
      <sheetData sheetId="4"/>
      <sheetData sheetId="5"/>
      <sheetData sheetId="6">
        <row r="6">
          <cell r="G6">
            <v>33218963</v>
          </cell>
        </row>
        <row r="12">
          <cell r="F12">
            <v>0</v>
          </cell>
        </row>
        <row r="13">
          <cell r="F13">
            <v>6381139</v>
          </cell>
        </row>
        <row r="15">
          <cell r="F15">
            <v>4077430</v>
          </cell>
        </row>
        <row r="16">
          <cell r="F16">
            <v>1031265</v>
          </cell>
        </row>
        <row r="18">
          <cell r="F18">
            <v>-2875000</v>
          </cell>
        </row>
        <row r="19">
          <cell r="F19">
            <v>-3838583</v>
          </cell>
        </row>
        <row r="20">
          <cell r="F20">
            <v>-626751</v>
          </cell>
        </row>
        <row r="21">
          <cell r="F21">
            <v>-8333</v>
          </cell>
        </row>
        <row r="22">
          <cell r="F22">
            <v>-3868</v>
          </cell>
        </row>
        <row r="24">
          <cell r="F24">
            <v>-1187797</v>
          </cell>
        </row>
        <row r="25">
          <cell r="F25">
            <v>15413</v>
          </cell>
        </row>
        <row r="26">
          <cell r="F26">
            <v>-49595</v>
          </cell>
        </row>
        <row r="42">
          <cell r="F42">
            <v>0</v>
          </cell>
        </row>
        <row r="43">
          <cell r="F43">
            <v>-319917</v>
          </cell>
        </row>
        <row r="46">
          <cell r="F46">
            <v>-15434596</v>
          </cell>
        </row>
        <row r="47">
          <cell r="F47">
            <v>0</v>
          </cell>
        </row>
        <row r="48">
          <cell r="F48">
            <v>8667938</v>
          </cell>
        </row>
        <row r="49">
          <cell r="F49">
            <v>-23312199</v>
          </cell>
        </row>
        <row r="50">
          <cell r="F50">
            <v>0</v>
          </cell>
        </row>
        <row r="51">
          <cell r="F51">
            <v>0</v>
          </cell>
        </row>
        <row r="53">
          <cell r="F53">
            <v>-37275</v>
          </cell>
        </row>
        <row r="54">
          <cell r="F54">
            <v>-22287</v>
          </cell>
        </row>
        <row r="55">
          <cell r="F55">
            <v>8393</v>
          </cell>
        </row>
        <row r="56">
          <cell r="F56">
            <v>0</v>
          </cell>
        </row>
        <row r="57">
          <cell r="F57">
            <v>0</v>
          </cell>
        </row>
        <row r="58">
          <cell r="F58">
            <v>0</v>
          </cell>
        </row>
        <row r="59">
          <cell r="F59">
            <v>0</v>
          </cell>
        </row>
        <row r="60">
          <cell r="F60">
            <v>8793</v>
          </cell>
        </row>
        <row r="61">
          <cell r="F61">
            <v>0</v>
          </cell>
        </row>
        <row r="62">
          <cell r="F62">
            <v>-8794</v>
          </cell>
        </row>
        <row r="63">
          <cell r="F63">
            <v>1</v>
          </cell>
        </row>
        <row r="64">
          <cell r="F64">
            <v>0</v>
          </cell>
        </row>
        <row r="65">
          <cell r="F65">
            <v>-247327</v>
          </cell>
        </row>
        <row r="66">
          <cell r="F66">
            <v>0</v>
          </cell>
        </row>
        <row r="67">
          <cell r="F67">
            <v>-1</v>
          </cell>
        </row>
        <row r="68">
          <cell r="F68">
            <v>-82</v>
          </cell>
        </row>
        <row r="69">
          <cell r="F69">
            <v>0</v>
          </cell>
        </row>
        <row r="70">
          <cell r="F70">
            <v>8057</v>
          </cell>
        </row>
        <row r="71">
          <cell r="F71">
            <v>-16070</v>
          </cell>
        </row>
        <row r="72">
          <cell r="F72">
            <v>76</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5">
          <cell r="F85">
            <v>3325561</v>
          </cell>
        </row>
        <row r="86">
          <cell r="F86">
            <v>0</v>
          </cell>
        </row>
        <row r="87">
          <cell r="F87">
            <v>2960159</v>
          </cell>
        </row>
        <row r="88">
          <cell r="F88">
            <v>0</v>
          </cell>
        </row>
        <row r="89">
          <cell r="F89">
            <v>114135</v>
          </cell>
        </row>
        <row r="91">
          <cell r="F91">
            <v>-581395</v>
          </cell>
        </row>
        <row r="95">
          <cell r="F95">
            <v>0</v>
          </cell>
        </row>
        <row r="98">
          <cell r="F98">
            <v>0</v>
          </cell>
        </row>
        <row r="99">
          <cell r="F99">
            <v>-2965</v>
          </cell>
        </row>
        <row r="103">
          <cell r="F103">
            <v>0</v>
          </cell>
        </row>
        <row r="104">
          <cell r="E104">
            <v>0</v>
          </cell>
        </row>
        <row r="105">
          <cell r="F105">
            <v>-1466809</v>
          </cell>
        </row>
        <row r="106">
          <cell r="F106">
            <v>0</v>
          </cell>
        </row>
        <row r="107">
          <cell r="F107">
            <v>46422400</v>
          </cell>
        </row>
        <row r="108">
          <cell r="F108">
            <v>0</v>
          </cell>
        </row>
        <row r="109">
          <cell r="F109">
            <v>-11204378</v>
          </cell>
        </row>
        <row r="113">
          <cell r="F113">
            <v>-52235</v>
          </cell>
        </row>
        <row r="114">
          <cell r="F114">
            <v>0</v>
          </cell>
        </row>
        <row r="118">
          <cell r="F118">
            <v>-1793990</v>
          </cell>
        </row>
        <row r="119">
          <cell r="F119">
            <v>-203</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47"/>
  <sheetViews>
    <sheetView view="pageBreakPreview" topLeftCell="A13" zoomScaleNormal="100" zoomScaleSheetLayoutView="100" workbookViewId="0">
      <selection activeCell="B38" sqref="B38"/>
    </sheetView>
  </sheetViews>
  <sheetFormatPr defaultColWidth="9.109375" defaultRowHeight="14.4" outlineLevelRow="1" x14ac:dyDescent="0.3"/>
  <cols>
    <col min="1" max="1" width="66" style="2" customWidth="1"/>
    <col min="2" max="2" width="23.44140625" style="2" customWidth="1"/>
    <col min="3" max="3" width="23.6640625" style="2" customWidth="1"/>
    <col min="4" max="4" width="17.88671875" style="2" customWidth="1"/>
    <col min="5" max="16384" width="9.109375" style="2"/>
  </cols>
  <sheetData>
    <row r="1" spans="1:3" ht="15.6" x14ac:dyDescent="0.3">
      <c r="A1" s="1"/>
      <c r="B1" s="184"/>
      <c r="C1" s="184"/>
    </row>
    <row r="2" spans="1:3" ht="15.6" x14ac:dyDescent="0.3">
      <c r="A2" s="185" t="s">
        <v>0</v>
      </c>
      <c r="B2" s="185"/>
      <c r="C2" s="185"/>
    </row>
    <row r="3" spans="1:3" ht="15.6" x14ac:dyDescent="0.3">
      <c r="A3" s="185" t="s">
        <v>1</v>
      </c>
      <c r="B3" s="185"/>
      <c r="C3" s="185"/>
    </row>
    <row r="4" spans="1:3" ht="15.6" x14ac:dyDescent="0.3">
      <c r="A4" s="186" t="s">
        <v>2</v>
      </c>
      <c r="B4" s="186"/>
      <c r="C4" s="186"/>
    </row>
    <row r="5" spans="1:3" ht="15.6" x14ac:dyDescent="0.3">
      <c r="A5" s="3"/>
      <c r="B5" s="3"/>
      <c r="C5" s="3"/>
    </row>
    <row r="6" spans="1:3" ht="16.2" thickBot="1" x14ac:dyDescent="0.35">
      <c r="A6" s="1"/>
      <c r="B6" s="1"/>
      <c r="C6" s="4" t="s">
        <v>3</v>
      </c>
    </row>
    <row r="7" spans="1:3" ht="28.5" customHeight="1" thickBot="1" x14ac:dyDescent="0.35">
      <c r="A7" s="5"/>
      <c r="B7" s="6">
        <v>44651</v>
      </c>
      <c r="C7" s="6">
        <v>44561</v>
      </c>
    </row>
    <row r="8" spans="1:3" ht="15.6" x14ac:dyDescent="0.3">
      <c r="A8" s="7"/>
      <c r="B8" s="8"/>
      <c r="C8" s="9"/>
    </row>
    <row r="9" spans="1:3" ht="15.6" x14ac:dyDescent="0.3">
      <c r="A9" s="10" t="s">
        <v>4</v>
      </c>
      <c r="B9" s="11"/>
      <c r="C9" s="12"/>
    </row>
    <row r="10" spans="1:3" ht="15.6" x14ac:dyDescent="0.3">
      <c r="A10" s="13" t="s">
        <v>5</v>
      </c>
      <c r="B10" s="11">
        <v>43149273</v>
      </c>
      <c r="C10" s="11">
        <v>33218963</v>
      </c>
    </row>
    <row r="11" spans="1:3" ht="15.6" x14ac:dyDescent="0.3">
      <c r="A11" s="13" t="s">
        <v>6</v>
      </c>
      <c r="B11" s="11">
        <f>243633815-1</f>
        <v>243633814</v>
      </c>
      <c r="C11" s="11">
        <v>228245159</v>
      </c>
    </row>
    <row r="12" spans="1:3" ht="15.6" x14ac:dyDescent="0.3">
      <c r="A12" s="13" t="s">
        <v>7</v>
      </c>
      <c r="B12" s="11">
        <v>467900031</v>
      </c>
      <c r="C12" s="11">
        <v>452103716</v>
      </c>
    </row>
    <row r="13" spans="1:3" ht="31.2" x14ac:dyDescent="0.3">
      <c r="A13" s="13" t="s">
        <v>8</v>
      </c>
      <c r="B13" s="11">
        <v>1872972</v>
      </c>
      <c r="C13" s="11">
        <v>1901362</v>
      </c>
    </row>
    <row r="14" spans="1:3" ht="15.6" x14ac:dyDescent="0.3">
      <c r="A14" s="13" t="s">
        <v>9</v>
      </c>
      <c r="B14" s="11">
        <v>167930239</v>
      </c>
      <c r="C14" s="11">
        <v>166405066</v>
      </c>
    </row>
    <row r="15" spans="1:3" ht="15.6" x14ac:dyDescent="0.3">
      <c r="A15" s="13" t="s">
        <v>10</v>
      </c>
      <c r="B15" s="11">
        <v>6080338</v>
      </c>
      <c r="C15" s="11">
        <v>5625927</v>
      </c>
    </row>
    <row r="16" spans="1:3" ht="15.6" x14ac:dyDescent="0.3">
      <c r="A16" s="13" t="s">
        <v>11</v>
      </c>
      <c r="B16" s="11">
        <v>120030</v>
      </c>
      <c r="C16" s="11">
        <v>132970</v>
      </c>
    </row>
    <row r="17" spans="1:6" ht="15.75" hidden="1" customHeight="1" outlineLevel="1" x14ac:dyDescent="0.3">
      <c r="A17" s="13" t="s">
        <v>12</v>
      </c>
      <c r="B17" s="11" t="s">
        <v>13</v>
      </c>
      <c r="C17" s="11" t="s">
        <v>13</v>
      </c>
    </row>
    <row r="18" spans="1:6" ht="16.2" collapsed="1" thickBot="1" x14ac:dyDescent="0.35">
      <c r="A18" s="13" t="s">
        <v>14</v>
      </c>
      <c r="B18" s="11">
        <f>2270675-1</f>
        <v>2270674</v>
      </c>
      <c r="C18" s="11">
        <v>1894536</v>
      </c>
    </row>
    <row r="19" spans="1:6" ht="16.2" thickBot="1" x14ac:dyDescent="0.35">
      <c r="A19" s="15" t="s">
        <v>15</v>
      </c>
      <c r="B19" s="16">
        <f>SUM(B10:B18)</f>
        <v>932957371</v>
      </c>
      <c r="C19" s="17">
        <f>SUM(C10:C18)</f>
        <v>889527699</v>
      </c>
    </row>
    <row r="20" spans="1:6" ht="15.6" x14ac:dyDescent="0.3">
      <c r="A20" s="18"/>
      <c r="B20" s="19"/>
      <c r="C20" s="20"/>
    </row>
    <row r="21" spans="1:6" ht="15.6" x14ac:dyDescent="0.3">
      <c r="A21" s="10" t="s">
        <v>16</v>
      </c>
      <c r="B21" s="21"/>
      <c r="C21" s="22"/>
      <c r="D21" s="23"/>
      <c r="E21" s="23"/>
      <c r="F21" s="23"/>
    </row>
    <row r="22" spans="1:6" ht="15.6" x14ac:dyDescent="0.3">
      <c r="A22" s="13" t="s">
        <v>17</v>
      </c>
      <c r="B22" s="11">
        <v>339111313</v>
      </c>
      <c r="C22" s="11">
        <v>335020822</v>
      </c>
      <c r="D22" s="23"/>
      <c r="E22" s="23"/>
      <c r="F22" s="23"/>
    </row>
    <row r="23" spans="1:6" ht="15.6" x14ac:dyDescent="0.3">
      <c r="A23" s="13" t="s">
        <v>18</v>
      </c>
      <c r="B23" s="11">
        <v>21719119</v>
      </c>
      <c r="C23" s="11">
        <v>10880014</v>
      </c>
      <c r="D23" s="23"/>
      <c r="E23" s="23"/>
      <c r="F23" s="23"/>
    </row>
    <row r="24" spans="1:6" ht="15.6" x14ac:dyDescent="0.3">
      <c r="A24" s="13" t="s">
        <v>19</v>
      </c>
      <c r="B24" s="11">
        <v>6837707</v>
      </c>
      <c r="C24" s="11">
        <v>20482428</v>
      </c>
      <c r="D24" s="23"/>
      <c r="E24" s="23"/>
      <c r="F24" s="23"/>
    </row>
    <row r="25" spans="1:6" ht="15.6" x14ac:dyDescent="0.3">
      <c r="A25" s="13" t="s">
        <v>20</v>
      </c>
      <c r="B25" s="11">
        <v>144936548</v>
      </c>
      <c r="C25" s="11">
        <v>143221587</v>
      </c>
      <c r="D25" s="23"/>
      <c r="E25" s="23"/>
      <c r="F25" s="23"/>
    </row>
    <row r="26" spans="1:6" ht="15.6" x14ac:dyDescent="0.3">
      <c r="A26" s="13" t="s">
        <v>21</v>
      </c>
      <c r="B26" s="11">
        <v>24690832</v>
      </c>
      <c r="C26" s="11">
        <v>24078082</v>
      </c>
      <c r="D26" s="23"/>
      <c r="E26" s="23"/>
      <c r="F26" s="23"/>
    </row>
    <row r="27" spans="1:6" ht="15.6" x14ac:dyDescent="0.3">
      <c r="A27" s="13" t="s">
        <v>22</v>
      </c>
      <c r="B27" s="11">
        <v>6310051</v>
      </c>
      <c r="C27" s="11">
        <v>2093973</v>
      </c>
      <c r="D27" s="23"/>
      <c r="E27" s="23"/>
      <c r="F27" s="23"/>
    </row>
    <row r="28" spans="1:6" ht="15.6" x14ac:dyDescent="0.3">
      <c r="A28" s="13" t="s">
        <v>23</v>
      </c>
      <c r="B28" s="11">
        <v>246790596</v>
      </c>
      <c r="C28" s="11">
        <v>215298696</v>
      </c>
      <c r="D28" s="23"/>
      <c r="E28" s="23"/>
      <c r="F28" s="23"/>
    </row>
    <row r="29" spans="1:6" ht="16.2" thickBot="1" x14ac:dyDescent="0.35">
      <c r="A29" s="13" t="s">
        <v>24</v>
      </c>
      <c r="B29" s="11">
        <v>1864371</v>
      </c>
      <c r="C29" s="11">
        <v>1681410</v>
      </c>
      <c r="D29" s="23"/>
      <c r="E29" s="23"/>
      <c r="F29" s="23"/>
    </row>
    <row r="30" spans="1:6" ht="16.2" thickBot="1" x14ac:dyDescent="0.35">
      <c r="A30" s="15" t="s">
        <v>25</v>
      </c>
      <c r="B30" s="16">
        <f>SUM(B22:B29)</f>
        <v>792260537</v>
      </c>
      <c r="C30" s="16">
        <f>SUM(C22:C29)</f>
        <v>752757012</v>
      </c>
      <c r="D30" s="23"/>
      <c r="E30" s="23"/>
      <c r="F30" s="23"/>
    </row>
    <row r="31" spans="1:6" ht="15.6" x14ac:dyDescent="0.3">
      <c r="A31" s="18"/>
      <c r="B31" s="25"/>
      <c r="C31" s="20"/>
      <c r="D31" s="23"/>
      <c r="E31" s="23"/>
      <c r="F31" s="23"/>
    </row>
    <row r="32" spans="1:6" ht="15.6" x14ac:dyDescent="0.3">
      <c r="A32" s="10" t="s">
        <v>26</v>
      </c>
      <c r="B32" s="11"/>
      <c r="C32" s="22"/>
    </row>
    <row r="33" spans="1:3" ht="15.6" x14ac:dyDescent="0.3">
      <c r="A33" s="13" t="s">
        <v>27</v>
      </c>
      <c r="B33" s="11">
        <v>104415658</v>
      </c>
      <c r="C33" s="11">
        <v>104415658</v>
      </c>
    </row>
    <row r="34" spans="1:3" ht="15.6" x14ac:dyDescent="0.3">
      <c r="A34" s="13" t="s">
        <v>28</v>
      </c>
      <c r="B34" s="11">
        <v>14316998</v>
      </c>
      <c r="C34" s="11">
        <v>14316998</v>
      </c>
    </row>
    <row r="35" spans="1:3" ht="24.6" customHeight="1" x14ac:dyDescent="0.3">
      <c r="A35" s="26" t="s">
        <v>29</v>
      </c>
      <c r="B35" s="11">
        <v>-210526</v>
      </c>
      <c r="C35" s="11">
        <v>-160022</v>
      </c>
    </row>
    <row r="36" spans="1:3" ht="16.2" thickBot="1" x14ac:dyDescent="0.35">
      <c r="A36" s="13" t="s">
        <v>30</v>
      </c>
      <c r="B36" s="11">
        <f>22174705-1</f>
        <v>22174704</v>
      </c>
      <c r="C36" s="11">
        <v>18198053</v>
      </c>
    </row>
    <row r="37" spans="1:3" ht="16.2" thickBot="1" x14ac:dyDescent="0.35">
      <c r="A37" s="27" t="s">
        <v>31</v>
      </c>
      <c r="B37" s="16">
        <f>SUM(B33:B36)</f>
        <v>140696834</v>
      </c>
      <c r="C37" s="28">
        <f>SUM(C33:C36)</f>
        <v>136770687</v>
      </c>
    </row>
    <row r="38" spans="1:3" ht="16.2" thickBot="1" x14ac:dyDescent="0.35">
      <c r="A38" s="15" t="s">
        <v>32</v>
      </c>
      <c r="B38" s="16">
        <f>B30+B37</f>
        <v>932957371</v>
      </c>
      <c r="C38" s="16">
        <f>C30+C37</f>
        <v>889527699</v>
      </c>
    </row>
    <row r="39" spans="1:3" ht="26.4" customHeight="1" x14ac:dyDescent="0.3">
      <c r="A39" s="225" t="s">
        <v>175</v>
      </c>
      <c r="B39" s="226"/>
      <c r="C39" s="226"/>
    </row>
    <row r="40" spans="1:3" ht="15.6" x14ac:dyDescent="0.3">
      <c r="A40" s="29"/>
      <c r="B40" s="24"/>
      <c r="C40" s="24"/>
    </row>
    <row r="41" spans="1:3" ht="15.6" x14ac:dyDescent="0.3">
      <c r="A41" s="30" t="s">
        <v>33</v>
      </c>
      <c r="B41" s="24"/>
      <c r="C41" s="31" t="s">
        <v>34</v>
      </c>
    </row>
    <row r="42" spans="1:3" ht="15.6" x14ac:dyDescent="0.3">
      <c r="A42" s="32"/>
      <c r="B42" s="24"/>
      <c r="C42" s="33"/>
    </row>
    <row r="43" spans="1:3" ht="15.6" x14ac:dyDescent="0.3">
      <c r="A43" s="32" t="s">
        <v>35</v>
      </c>
      <c r="B43" s="24"/>
      <c r="C43" s="33" t="s">
        <v>36</v>
      </c>
    </row>
    <row r="44" spans="1:3" x14ac:dyDescent="0.3">
      <c r="B44" s="34"/>
      <c r="C44" s="34"/>
    </row>
    <row r="46" spans="1:3" x14ac:dyDescent="0.3">
      <c r="B46" s="34">
        <f>B38-B19</f>
        <v>0</v>
      </c>
      <c r="C46" s="34"/>
    </row>
    <row r="47" spans="1:3" x14ac:dyDescent="0.3">
      <c r="B47" s="14"/>
    </row>
  </sheetData>
  <mergeCells count="5">
    <mergeCell ref="B1:C1"/>
    <mergeCell ref="A2:C2"/>
    <mergeCell ref="A3:C3"/>
    <mergeCell ref="A4:C4"/>
    <mergeCell ref="A39:C39"/>
  </mergeCells>
  <pageMargins left="0.82677165354330717" right="0.15748031496062992" top="0.74803149606299213" bottom="0.51181102362204722"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59"/>
  <sheetViews>
    <sheetView view="pageBreakPreview" topLeftCell="A30" zoomScaleSheetLayoutView="100" workbookViewId="0">
      <selection activeCell="C21" sqref="C21"/>
    </sheetView>
  </sheetViews>
  <sheetFormatPr defaultColWidth="10.44140625" defaultRowHeight="15.6" outlineLevelRow="2" outlineLevelCol="1" x14ac:dyDescent="0.3"/>
  <cols>
    <col min="1" max="1" width="82" style="90" customWidth="1"/>
    <col min="2" max="2" width="18.109375" style="90" customWidth="1" outlineLevel="1"/>
    <col min="3" max="3" width="23.5546875" style="90" customWidth="1"/>
    <col min="4" max="4" width="17.6640625" style="36" customWidth="1"/>
    <col min="5" max="5" width="16.44140625" style="36" customWidth="1"/>
    <col min="6" max="19" width="8.5546875" style="36" customWidth="1"/>
    <col min="20" max="22" width="1.109375" style="36" customWidth="1"/>
    <col min="23" max="16384" width="10.44140625" style="36"/>
  </cols>
  <sheetData>
    <row r="1" spans="1:3" x14ac:dyDescent="0.3">
      <c r="A1" s="35"/>
      <c r="B1" s="187"/>
      <c r="C1" s="187"/>
    </row>
    <row r="2" spans="1:3" ht="17.399999999999999" x14ac:dyDescent="0.3">
      <c r="A2" s="188" t="s">
        <v>37</v>
      </c>
      <c r="B2" s="188"/>
      <c r="C2" s="188"/>
    </row>
    <row r="3" spans="1:3" ht="19.5" customHeight="1" x14ac:dyDescent="0.3">
      <c r="A3" s="188" t="s">
        <v>38</v>
      </c>
      <c r="B3" s="188"/>
      <c r="C3" s="188"/>
    </row>
    <row r="4" spans="1:3" ht="17.399999999999999" x14ac:dyDescent="0.3">
      <c r="A4" s="188" t="s">
        <v>39</v>
      </c>
      <c r="B4" s="188"/>
      <c r="C4" s="37"/>
    </row>
    <row r="5" spans="1:3" x14ac:dyDescent="0.3">
      <c r="A5" s="38"/>
      <c r="B5" s="39"/>
      <c r="C5" s="39"/>
    </row>
    <row r="6" spans="1:3" ht="16.2" thickBot="1" x14ac:dyDescent="0.35">
      <c r="A6" s="40"/>
      <c r="B6" s="40"/>
      <c r="C6" s="40" t="s">
        <v>40</v>
      </c>
    </row>
    <row r="7" spans="1:3" ht="16.2" thickBot="1" x14ac:dyDescent="0.35">
      <c r="A7" s="41"/>
      <c r="B7" s="42">
        <v>44651</v>
      </c>
      <c r="C7" s="42">
        <v>44286</v>
      </c>
    </row>
    <row r="8" spans="1:3" ht="31.2" x14ac:dyDescent="0.3">
      <c r="A8" s="43" t="s">
        <v>41</v>
      </c>
      <c r="B8" s="44">
        <f>B11+B10+B9</f>
        <v>5122689</v>
      </c>
      <c r="C8" s="45">
        <f>C11+C10+C9</f>
        <v>1962053</v>
      </c>
    </row>
    <row r="9" spans="1:3" ht="15.75" customHeight="1" outlineLevel="1" x14ac:dyDescent="0.3">
      <c r="A9" s="46" t="s">
        <v>42</v>
      </c>
      <c r="B9" s="47">
        <f>'[112]расшиф-март  2022'!D4</f>
        <v>1031265</v>
      </c>
      <c r="C9" s="47">
        <v>333720</v>
      </c>
    </row>
    <row r="10" spans="1:3" outlineLevel="1" x14ac:dyDescent="0.3">
      <c r="A10" s="46" t="s">
        <v>43</v>
      </c>
      <c r="B10" s="47">
        <f>'[112]расшиф-март  2022'!D8</f>
        <v>4069310</v>
      </c>
      <c r="C10" s="47">
        <v>1606219</v>
      </c>
    </row>
    <row r="11" spans="1:3" ht="31.2" outlineLevel="1" x14ac:dyDescent="0.3">
      <c r="A11" s="48" t="s">
        <v>44</v>
      </c>
      <c r="B11" s="47">
        <f>'[112]расшиф-март  2022'!D10</f>
        <v>22114</v>
      </c>
      <c r="C11" s="47">
        <v>22114</v>
      </c>
    </row>
    <row r="12" spans="1:3" x14ac:dyDescent="0.3">
      <c r="A12" s="49" t="s">
        <v>45</v>
      </c>
      <c r="B12" s="50">
        <f>B13</f>
        <v>10707070</v>
      </c>
      <c r="C12" s="51">
        <f>C13</f>
        <v>8440978</v>
      </c>
    </row>
    <row r="13" spans="1:3" outlineLevel="1" x14ac:dyDescent="0.3">
      <c r="A13" s="48" t="s">
        <v>46</v>
      </c>
      <c r="B13" s="47">
        <f>'[112]расшиф-март  2022'!D15</f>
        <v>10707070</v>
      </c>
      <c r="C13" s="47">
        <v>8440978</v>
      </c>
    </row>
    <row r="14" spans="1:3" x14ac:dyDescent="0.3">
      <c r="A14" s="52" t="s">
        <v>47</v>
      </c>
      <c r="B14" s="50">
        <f>SUM(B15:B20)</f>
        <v>-10358424</v>
      </c>
      <c r="C14" s="51">
        <f>SUM(C15:C20)</f>
        <v>-6562001</v>
      </c>
    </row>
    <row r="15" spans="1:3" outlineLevel="1" x14ac:dyDescent="0.3">
      <c r="A15" s="53" t="s">
        <v>48</v>
      </c>
      <c r="B15" s="54">
        <f>'[112]расшиф-март  2022'!D41</f>
        <v>-4589960</v>
      </c>
      <c r="C15" s="54">
        <v>-1730080</v>
      </c>
    </row>
    <row r="16" spans="1:3" outlineLevel="2" x14ac:dyDescent="0.3">
      <c r="A16" s="48" t="s">
        <v>49</v>
      </c>
      <c r="B16" s="54">
        <f>'[112]расшиф-март  2022'!D48</f>
        <v>-5297821</v>
      </c>
      <c r="C16" s="54">
        <v>-4141924</v>
      </c>
    </row>
    <row r="17" spans="1:5" outlineLevel="2" x14ac:dyDescent="0.3">
      <c r="A17" s="48" t="s">
        <v>50</v>
      </c>
      <c r="B17" s="54">
        <f>'[112]расшиф-март  2022'!D53</f>
        <v>-15000</v>
      </c>
      <c r="C17" s="54"/>
    </row>
    <row r="18" spans="1:5" outlineLevel="2" x14ac:dyDescent="0.3">
      <c r="A18" s="48" t="s">
        <v>51</v>
      </c>
      <c r="B18" s="55">
        <f>'[112]расшиф-март  2022'!D55</f>
        <v>-443493</v>
      </c>
      <c r="C18" s="55">
        <v>-681175</v>
      </c>
    </row>
    <row r="19" spans="1:5" outlineLevel="2" x14ac:dyDescent="0.3">
      <c r="A19" s="48" t="s">
        <v>52</v>
      </c>
      <c r="B19" s="55">
        <f>'[112]расшиф-март  2022'!D60</f>
        <v>-8240</v>
      </c>
      <c r="C19" s="55">
        <v>-3242</v>
      </c>
    </row>
    <row r="20" spans="1:5" outlineLevel="2" x14ac:dyDescent="0.3">
      <c r="A20" s="48" t="s">
        <v>53</v>
      </c>
      <c r="B20" s="55">
        <f>'[112]расшиф-март  2022'!D62</f>
        <v>-3910</v>
      </c>
      <c r="C20" s="55">
        <v>-5580</v>
      </c>
    </row>
    <row r="21" spans="1:5" ht="15.75" customHeight="1" x14ac:dyDescent="0.3">
      <c r="A21" s="56" t="s">
        <v>54</v>
      </c>
      <c r="B21" s="57">
        <f>B8+B14+B12</f>
        <v>5471335</v>
      </c>
      <c r="C21" s="58">
        <f>C8+C14+C12</f>
        <v>3841030</v>
      </c>
    </row>
    <row r="22" spans="1:5" x14ac:dyDescent="0.3">
      <c r="A22" s="59"/>
      <c r="B22" s="60"/>
      <c r="C22" s="61"/>
    </row>
    <row r="23" spans="1:5" ht="49.5" customHeight="1" x14ac:dyDescent="0.3">
      <c r="A23" s="62" t="s">
        <v>55</v>
      </c>
      <c r="B23" s="63">
        <f>'[112]расшиф-март  2022'!D65</f>
        <v>-866612</v>
      </c>
      <c r="C23" s="64">
        <v>-810183</v>
      </c>
    </row>
    <row r="24" spans="1:5" x14ac:dyDescent="0.3">
      <c r="A24" s="62" t="s">
        <v>56</v>
      </c>
      <c r="B24" s="63">
        <f>'[112]расшиф-март  2022'!D73</f>
        <v>156605</v>
      </c>
      <c r="C24" s="64">
        <v>-35267</v>
      </c>
    </row>
    <row r="25" spans="1:5" ht="15.6" hidden="1" customHeight="1" x14ac:dyDescent="0.3">
      <c r="A25" s="62" t="s">
        <v>57</v>
      </c>
      <c r="B25" s="63">
        <f>ROUND('[113]расшиф- июнь 2021'!D78,0)</f>
        <v>0</v>
      </c>
      <c r="C25" s="64">
        <v>0</v>
      </c>
    </row>
    <row r="26" spans="1:5" ht="31.2" hidden="1" customHeight="1" x14ac:dyDescent="0.3">
      <c r="A26" s="62" t="s">
        <v>58</v>
      </c>
      <c r="B26" s="63">
        <v>0</v>
      </c>
      <c r="C26" s="64">
        <v>0</v>
      </c>
    </row>
    <row r="27" spans="1:5" x14ac:dyDescent="0.3">
      <c r="A27" s="62" t="s">
        <v>59</v>
      </c>
      <c r="B27" s="63">
        <f>'[112]расшиф-март  2022'!D82</f>
        <v>269918</v>
      </c>
      <c r="C27" s="64">
        <v>32347</v>
      </c>
    </row>
    <row r="28" spans="1:5" ht="16.8" x14ac:dyDescent="0.3">
      <c r="A28" s="56" t="s">
        <v>60</v>
      </c>
      <c r="B28" s="57">
        <f>B21+B23+B24+B25+B26+B27</f>
        <v>5031246</v>
      </c>
      <c r="C28" s="58">
        <f>C21+C23+C24+C25+C26+C27</f>
        <v>3027927</v>
      </c>
      <c r="D28" s="65"/>
      <c r="E28" s="66"/>
    </row>
    <row r="29" spans="1:5" x14ac:dyDescent="0.3">
      <c r="A29" s="67" t="s">
        <v>61</v>
      </c>
      <c r="B29" s="63">
        <f>'[112]расшиф-март  2022'!D112+'[112]расшиф-март  2022'!D115+'[112]расшиф-март  2022'!D124+'[112]расшиф-март  2022'!D131</f>
        <v>-19001</v>
      </c>
      <c r="C29" s="64">
        <v>-2036685</v>
      </c>
      <c r="E29" s="66"/>
    </row>
    <row r="30" spans="1:5" ht="16.2" thickBot="1" x14ac:dyDescent="0.35">
      <c r="A30" s="67" t="s">
        <v>62</v>
      </c>
      <c r="B30" s="63">
        <f>'[112]расшиф-март  2022'!D119+'[112]расшиф-март  2022'!D122+'[112]расшиф-март  2022'!D128</f>
        <v>-3106</v>
      </c>
      <c r="C30" s="64">
        <v>83100</v>
      </c>
      <c r="E30" s="66"/>
    </row>
    <row r="31" spans="1:5" x14ac:dyDescent="0.3">
      <c r="A31" s="59" t="s">
        <v>63</v>
      </c>
      <c r="B31" s="60">
        <f>ROUND(SUM(B32:B35),)</f>
        <v>-451093</v>
      </c>
      <c r="C31" s="61">
        <f>ROUND(SUM(C32:C35),)</f>
        <v>-413526</v>
      </c>
      <c r="D31" s="68"/>
    </row>
    <row r="32" spans="1:5" outlineLevel="1" x14ac:dyDescent="0.3">
      <c r="A32" s="69" t="s">
        <v>64</v>
      </c>
      <c r="B32" s="70">
        <f>'[112]расшиф-март  2022'!D142</f>
        <v>-324451</v>
      </c>
      <c r="C32" s="64">
        <v>-299411</v>
      </c>
    </row>
    <row r="33" spans="1:5" outlineLevel="1" x14ac:dyDescent="0.3">
      <c r="A33" s="69" t="s">
        <v>65</v>
      </c>
      <c r="B33" s="70">
        <f>'[112]расшиф-март  2022'!D139</f>
        <v>-15906</v>
      </c>
      <c r="C33" s="71">
        <v>-16060</v>
      </c>
    </row>
    <row r="34" spans="1:5" outlineLevel="1" x14ac:dyDescent="0.3">
      <c r="A34" s="69" t="s">
        <v>66</v>
      </c>
      <c r="B34" s="72">
        <f>'[112]расшиф-март  2022'!D158</f>
        <v>-9816</v>
      </c>
      <c r="C34" s="73">
        <v>-11842</v>
      </c>
    </row>
    <row r="35" spans="1:5" outlineLevel="1" x14ac:dyDescent="0.3">
      <c r="A35" s="69" t="s">
        <v>67</v>
      </c>
      <c r="B35" s="70">
        <f>'[112]расшиф-март  2022'!D163</f>
        <v>-100920</v>
      </c>
      <c r="C35" s="70">
        <v>-86213</v>
      </c>
    </row>
    <row r="36" spans="1:5" ht="17.399999999999999" x14ac:dyDescent="0.3">
      <c r="A36" s="74" t="s">
        <v>68</v>
      </c>
      <c r="B36" s="75">
        <f>B28+B31+B29+B30</f>
        <v>4558046</v>
      </c>
      <c r="C36" s="76">
        <f>C28+C31+C29+C30</f>
        <v>660816</v>
      </c>
    </row>
    <row r="37" spans="1:5" x14ac:dyDescent="0.3">
      <c r="A37" s="62" t="s">
        <v>69</v>
      </c>
      <c r="B37" s="63">
        <f>'[112]расшиф-март  2022'!D259</f>
        <v>-581395</v>
      </c>
      <c r="C37" s="63">
        <v>386716</v>
      </c>
    </row>
    <row r="38" spans="1:5" ht="16.8" x14ac:dyDescent="0.3">
      <c r="A38" s="56" t="s">
        <v>70</v>
      </c>
      <c r="B38" s="57">
        <f>B36+B37</f>
        <v>3976651</v>
      </c>
      <c r="C38" s="58">
        <f>C36+C37</f>
        <v>1047532</v>
      </c>
      <c r="E38" s="77"/>
    </row>
    <row r="39" spans="1:5" x14ac:dyDescent="0.3">
      <c r="A39" s="59"/>
      <c r="B39" s="60"/>
      <c r="C39" s="61"/>
      <c r="E39" s="66"/>
    </row>
    <row r="40" spans="1:5" x14ac:dyDescent="0.3">
      <c r="A40" s="78" t="s">
        <v>71</v>
      </c>
      <c r="B40" s="63"/>
      <c r="C40" s="64"/>
    </row>
    <row r="41" spans="1:5" ht="31.2" x14ac:dyDescent="0.3">
      <c r="A41" s="79" t="s">
        <v>72</v>
      </c>
      <c r="B41" s="63"/>
      <c r="C41" s="64"/>
    </row>
    <row r="42" spans="1:5" x14ac:dyDescent="0.3">
      <c r="A42" s="80" t="s">
        <v>73</v>
      </c>
      <c r="B42" s="63">
        <f>'[112]расшиф-март  2022'!D264</f>
        <v>-50504</v>
      </c>
      <c r="C42" s="63">
        <v>36416</v>
      </c>
    </row>
    <row r="43" spans="1:5" ht="45" customHeight="1" x14ac:dyDescent="0.3">
      <c r="A43" s="81" t="s">
        <v>74</v>
      </c>
      <c r="B43" s="82">
        <f>B42</f>
        <v>-50504</v>
      </c>
      <c r="C43" s="83">
        <f>C42</f>
        <v>36416</v>
      </c>
    </row>
    <row r="44" spans="1:5" ht="17.399999999999999" thickBot="1" x14ac:dyDescent="0.35">
      <c r="A44" s="84" t="s">
        <v>75</v>
      </c>
      <c r="B44" s="85">
        <f>B38+B43</f>
        <v>3926147</v>
      </c>
      <c r="C44" s="86">
        <f>C38+C43</f>
        <v>1083948</v>
      </c>
    </row>
    <row r="45" spans="1:5" ht="21" customHeight="1" outlineLevel="1" x14ac:dyDescent="0.3">
      <c r="A45" s="87" t="s">
        <v>76</v>
      </c>
      <c r="B45" s="88">
        <f>B38/1161</f>
        <v>3425.1946597760552</v>
      </c>
      <c r="C45" s="88">
        <f>C38/1161</f>
        <v>902.26701119724373</v>
      </c>
    </row>
    <row r="46" spans="1:5" ht="18" customHeight="1" x14ac:dyDescent="0.3">
      <c r="A46" s="89"/>
    </row>
    <row r="47" spans="1:5" ht="18" customHeight="1" x14ac:dyDescent="0.3">
      <c r="A47" s="30" t="s">
        <v>33</v>
      </c>
      <c r="B47" s="91"/>
      <c r="C47" s="31" t="s">
        <v>34</v>
      </c>
    </row>
    <row r="48" spans="1:5" ht="18" customHeight="1" x14ac:dyDescent="0.3">
      <c r="A48" s="30"/>
      <c r="B48" s="91"/>
      <c r="C48" s="31"/>
    </row>
    <row r="49" spans="1:3" ht="18.600000000000001" customHeight="1" x14ac:dyDescent="0.3">
      <c r="A49" s="32"/>
      <c r="B49" s="33"/>
      <c r="C49" s="33"/>
    </row>
    <row r="50" spans="1:3" x14ac:dyDescent="0.3">
      <c r="A50" s="32" t="s">
        <v>77</v>
      </c>
      <c r="B50" s="33"/>
      <c r="C50" s="33" t="s">
        <v>78</v>
      </c>
    </row>
    <row r="51" spans="1:3" x14ac:dyDescent="0.3">
      <c r="C51" s="92"/>
    </row>
    <row r="52" spans="1:3" x14ac:dyDescent="0.3">
      <c r="A52" s="89"/>
      <c r="B52" s="93"/>
      <c r="C52" s="94"/>
    </row>
    <row r="53" spans="1:3" x14ac:dyDescent="0.3">
      <c r="C53" s="92"/>
    </row>
    <row r="54" spans="1:3" x14ac:dyDescent="0.3">
      <c r="B54" s="95"/>
      <c r="C54" s="92"/>
    </row>
    <row r="55" spans="1:3" x14ac:dyDescent="0.3">
      <c r="C55" s="92"/>
    </row>
    <row r="56" spans="1:3" x14ac:dyDescent="0.3">
      <c r="C56" s="92"/>
    </row>
    <row r="57" spans="1:3" x14ac:dyDescent="0.3">
      <c r="C57" s="92"/>
    </row>
    <row r="58" spans="1:3" x14ac:dyDescent="0.3">
      <c r="C58" s="92"/>
    </row>
    <row r="59" spans="1:3" x14ac:dyDescent="0.3">
      <c r="C59" s="92"/>
    </row>
  </sheetData>
  <mergeCells count="4">
    <mergeCell ref="B1:C1"/>
    <mergeCell ref="A2:C2"/>
    <mergeCell ref="A3:C3"/>
    <mergeCell ref="A4:B4"/>
  </mergeCells>
  <pageMargins left="0.78740157480314965" right="0.15748031496062992" top="0.39370078740157483" bottom="0.31496062992125984" header="0.19685039370078741" footer="0.15748031496062992"/>
  <pageSetup paperSize="9" scale="67"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81"/>
  <sheetViews>
    <sheetView view="pageBreakPreview" zoomScaleSheetLayoutView="100" workbookViewId="0">
      <selection activeCell="D67" sqref="D67"/>
    </sheetView>
  </sheetViews>
  <sheetFormatPr defaultRowHeight="15.6" outlineLevelRow="1" x14ac:dyDescent="0.3"/>
  <cols>
    <col min="1" max="1" width="7.109375" style="96" customWidth="1"/>
    <col min="2" max="2" width="89.5546875" style="97" customWidth="1"/>
    <col min="3" max="3" width="18.109375" style="97" customWidth="1"/>
    <col min="4" max="4" width="21.88671875" style="97" customWidth="1"/>
    <col min="5" max="5" width="12.6640625" style="96" bestFit="1" customWidth="1"/>
    <col min="6" max="6" width="8.88671875" style="96"/>
    <col min="7" max="7" width="77.5546875" style="96" hidden="1" customWidth="1"/>
    <col min="8" max="8" width="29.6640625" style="96" hidden="1" customWidth="1"/>
    <col min="9" max="9" width="29.6640625" style="96" customWidth="1"/>
    <col min="10" max="181" width="8.88671875" style="96"/>
    <col min="182" max="182" width="84" style="96" customWidth="1"/>
    <col min="183" max="183" width="18.109375" style="96" customWidth="1"/>
    <col min="184" max="184" width="22.109375" style="96" customWidth="1"/>
    <col min="185" max="185" width="8.88671875" style="96"/>
    <col min="186" max="186" width="14.5546875" style="96" customWidth="1"/>
    <col min="187" max="187" width="12.6640625" style="96" customWidth="1"/>
    <col min="188" max="188" width="8.88671875" style="96"/>
    <col min="189" max="189" width="12.88671875" style="96" customWidth="1"/>
    <col min="190" max="190" width="14.88671875" style="96" customWidth="1"/>
    <col min="191" max="191" width="13.44140625" style="96" customWidth="1"/>
    <col min="192" max="192" width="12" style="96" customWidth="1"/>
    <col min="193" max="437" width="8.88671875" style="96"/>
    <col min="438" max="438" width="84" style="96" customWidth="1"/>
    <col min="439" max="439" width="18.109375" style="96" customWidth="1"/>
    <col min="440" max="440" width="22.109375" style="96" customWidth="1"/>
    <col min="441" max="441" width="8.88671875" style="96"/>
    <col min="442" max="442" width="14.5546875" style="96" customWidth="1"/>
    <col min="443" max="443" width="12.6640625" style="96" customWidth="1"/>
    <col min="444" max="444" width="8.88671875" style="96"/>
    <col min="445" max="445" width="12.88671875" style="96" customWidth="1"/>
    <col min="446" max="446" width="14.88671875" style="96" customWidth="1"/>
    <col min="447" max="447" width="13.44140625" style="96" customWidth="1"/>
    <col min="448" max="448" width="12" style="96" customWidth="1"/>
    <col min="449" max="693" width="8.88671875" style="96"/>
    <col min="694" max="694" width="84" style="96" customWidth="1"/>
    <col min="695" max="695" width="18.109375" style="96" customWidth="1"/>
    <col min="696" max="696" width="22.109375" style="96" customWidth="1"/>
    <col min="697" max="697" width="8.88671875" style="96"/>
    <col min="698" max="698" width="14.5546875" style="96" customWidth="1"/>
    <col min="699" max="699" width="12.6640625" style="96" customWidth="1"/>
    <col min="700" max="700" width="8.88671875" style="96"/>
    <col min="701" max="701" width="12.88671875" style="96" customWidth="1"/>
    <col min="702" max="702" width="14.88671875" style="96" customWidth="1"/>
    <col min="703" max="703" width="13.44140625" style="96" customWidth="1"/>
    <col min="704" max="704" width="12" style="96" customWidth="1"/>
    <col min="705" max="949" width="8.88671875" style="96"/>
    <col min="950" max="950" width="84" style="96" customWidth="1"/>
    <col min="951" max="951" width="18.109375" style="96" customWidth="1"/>
    <col min="952" max="952" width="22.109375" style="96" customWidth="1"/>
    <col min="953" max="953" width="8.88671875" style="96"/>
    <col min="954" max="954" width="14.5546875" style="96" customWidth="1"/>
    <col min="955" max="955" width="12.6640625" style="96" customWidth="1"/>
    <col min="956" max="956" width="8.88671875" style="96"/>
    <col min="957" max="957" width="12.88671875" style="96" customWidth="1"/>
    <col min="958" max="958" width="14.88671875" style="96" customWidth="1"/>
    <col min="959" max="959" width="13.44140625" style="96" customWidth="1"/>
    <col min="960" max="960" width="12" style="96" customWidth="1"/>
    <col min="961" max="1205" width="8.88671875" style="96"/>
    <col min="1206" max="1206" width="84" style="96" customWidth="1"/>
    <col min="1207" max="1207" width="18.109375" style="96" customWidth="1"/>
    <col min="1208" max="1208" width="22.109375" style="96" customWidth="1"/>
    <col min="1209" max="1209" width="8.88671875" style="96"/>
    <col min="1210" max="1210" width="14.5546875" style="96" customWidth="1"/>
    <col min="1211" max="1211" width="12.6640625" style="96" customWidth="1"/>
    <col min="1212" max="1212" width="8.88671875" style="96"/>
    <col min="1213" max="1213" width="12.88671875" style="96" customWidth="1"/>
    <col min="1214" max="1214" width="14.88671875" style="96" customWidth="1"/>
    <col min="1215" max="1215" width="13.44140625" style="96" customWidth="1"/>
    <col min="1216" max="1216" width="12" style="96" customWidth="1"/>
    <col min="1217" max="1461" width="8.88671875" style="96"/>
    <col min="1462" max="1462" width="84" style="96" customWidth="1"/>
    <col min="1463" max="1463" width="18.109375" style="96" customWidth="1"/>
    <col min="1464" max="1464" width="22.109375" style="96" customWidth="1"/>
    <col min="1465" max="1465" width="8.88671875" style="96"/>
    <col min="1466" max="1466" width="14.5546875" style="96" customWidth="1"/>
    <col min="1467" max="1467" width="12.6640625" style="96" customWidth="1"/>
    <col min="1468" max="1468" width="8.88671875" style="96"/>
    <col min="1469" max="1469" width="12.88671875" style="96" customWidth="1"/>
    <col min="1470" max="1470" width="14.88671875" style="96" customWidth="1"/>
    <col min="1471" max="1471" width="13.44140625" style="96" customWidth="1"/>
    <col min="1472" max="1472" width="12" style="96" customWidth="1"/>
    <col min="1473" max="1717" width="8.88671875" style="96"/>
    <col min="1718" max="1718" width="84" style="96" customWidth="1"/>
    <col min="1719" max="1719" width="18.109375" style="96" customWidth="1"/>
    <col min="1720" max="1720" width="22.109375" style="96" customWidth="1"/>
    <col min="1721" max="1721" width="8.88671875" style="96"/>
    <col min="1722" max="1722" width="14.5546875" style="96" customWidth="1"/>
    <col min="1723" max="1723" width="12.6640625" style="96" customWidth="1"/>
    <col min="1724" max="1724" width="8.88671875" style="96"/>
    <col min="1725" max="1725" width="12.88671875" style="96" customWidth="1"/>
    <col min="1726" max="1726" width="14.88671875" style="96" customWidth="1"/>
    <col min="1727" max="1727" width="13.44140625" style="96" customWidth="1"/>
    <col min="1728" max="1728" width="12" style="96" customWidth="1"/>
    <col min="1729" max="1973" width="8.88671875" style="96"/>
    <col min="1974" max="1974" width="84" style="96" customWidth="1"/>
    <col min="1975" max="1975" width="18.109375" style="96" customWidth="1"/>
    <col min="1976" max="1976" width="22.109375" style="96" customWidth="1"/>
    <col min="1977" max="1977" width="8.88671875" style="96"/>
    <col min="1978" max="1978" width="14.5546875" style="96" customWidth="1"/>
    <col min="1979" max="1979" width="12.6640625" style="96" customWidth="1"/>
    <col min="1980" max="1980" width="8.88671875" style="96"/>
    <col min="1981" max="1981" width="12.88671875" style="96" customWidth="1"/>
    <col min="1982" max="1982" width="14.88671875" style="96" customWidth="1"/>
    <col min="1983" max="1983" width="13.44140625" style="96" customWidth="1"/>
    <col min="1984" max="1984" width="12" style="96" customWidth="1"/>
    <col min="1985" max="2229" width="8.88671875" style="96"/>
    <col min="2230" max="2230" width="84" style="96" customWidth="1"/>
    <col min="2231" max="2231" width="18.109375" style="96" customWidth="1"/>
    <col min="2232" max="2232" width="22.109375" style="96" customWidth="1"/>
    <col min="2233" max="2233" width="8.88671875" style="96"/>
    <col min="2234" max="2234" width="14.5546875" style="96" customWidth="1"/>
    <col min="2235" max="2235" width="12.6640625" style="96" customWidth="1"/>
    <col min="2236" max="2236" width="8.88671875" style="96"/>
    <col min="2237" max="2237" width="12.88671875" style="96" customWidth="1"/>
    <col min="2238" max="2238" width="14.88671875" style="96" customWidth="1"/>
    <col min="2239" max="2239" width="13.44140625" style="96" customWidth="1"/>
    <col min="2240" max="2240" width="12" style="96" customWidth="1"/>
    <col min="2241" max="2485" width="8.88671875" style="96"/>
    <col min="2486" max="2486" width="84" style="96" customWidth="1"/>
    <col min="2487" max="2487" width="18.109375" style="96" customWidth="1"/>
    <col min="2488" max="2488" width="22.109375" style="96" customWidth="1"/>
    <col min="2489" max="2489" width="8.88671875" style="96"/>
    <col min="2490" max="2490" width="14.5546875" style="96" customWidth="1"/>
    <col min="2491" max="2491" width="12.6640625" style="96" customWidth="1"/>
    <col min="2492" max="2492" width="8.88671875" style="96"/>
    <col min="2493" max="2493" width="12.88671875" style="96" customWidth="1"/>
    <col min="2494" max="2494" width="14.88671875" style="96" customWidth="1"/>
    <col min="2495" max="2495" width="13.44140625" style="96" customWidth="1"/>
    <col min="2496" max="2496" width="12" style="96" customWidth="1"/>
    <col min="2497" max="2741" width="8.88671875" style="96"/>
    <col min="2742" max="2742" width="84" style="96" customWidth="1"/>
    <col min="2743" max="2743" width="18.109375" style="96" customWidth="1"/>
    <col min="2744" max="2744" width="22.109375" style="96" customWidth="1"/>
    <col min="2745" max="2745" width="8.88671875" style="96"/>
    <col min="2746" max="2746" width="14.5546875" style="96" customWidth="1"/>
    <col min="2747" max="2747" width="12.6640625" style="96" customWidth="1"/>
    <col min="2748" max="2748" width="8.88671875" style="96"/>
    <col min="2749" max="2749" width="12.88671875" style="96" customWidth="1"/>
    <col min="2750" max="2750" width="14.88671875" style="96" customWidth="1"/>
    <col min="2751" max="2751" width="13.44140625" style="96" customWidth="1"/>
    <col min="2752" max="2752" width="12" style="96" customWidth="1"/>
    <col min="2753" max="2997" width="8.88671875" style="96"/>
    <col min="2998" max="2998" width="84" style="96" customWidth="1"/>
    <col min="2999" max="2999" width="18.109375" style="96" customWidth="1"/>
    <col min="3000" max="3000" width="22.109375" style="96" customWidth="1"/>
    <col min="3001" max="3001" width="8.88671875" style="96"/>
    <col min="3002" max="3002" width="14.5546875" style="96" customWidth="1"/>
    <col min="3003" max="3003" width="12.6640625" style="96" customWidth="1"/>
    <col min="3004" max="3004" width="8.88671875" style="96"/>
    <col min="3005" max="3005" width="12.88671875" style="96" customWidth="1"/>
    <col min="3006" max="3006" width="14.88671875" style="96" customWidth="1"/>
    <col min="3007" max="3007" width="13.44140625" style="96" customWidth="1"/>
    <col min="3008" max="3008" width="12" style="96" customWidth="1"/>
    <col min="3009" max="3253" width="8.88671875" style="96"/>
    <col min="3254" max="3254" width="84" style="96" customWidth="1"/>
    <col min="3255" max="3255" width="18.109375" style="96" customWidth="1"/>
    <col min="3256" max="3256" width="22.109375" style="96" customWidth="1"/>
    <col min="3257" max="3257" width="8.88671875" style="96"/>
    <col min="3258" max="3258" width="14.5546875" style="96" customWidth="1"/>
    <col min="3259" max="3259" width="12.6640625" style="96" customWidth="1"/>
    <col min="3260" max="3260" width="8.88671875" style="96"/>
    <col min="3261" max="3261" width="12.88671875" style="96" customWidth="1"/>
    <col min="3262" max="3262" width="14.88671875" style="96" customWidth="1"/>
    <col min="3263" max="3263" width="13.44140625" style="96" customWidth="1"/>
    <col min="3264" max="3264" width="12" style="96" customWidth="1"/>
    <col min="3265" max="3509" width="8.88671875" style="96"/>
    <col min="3510" max="3510" width="84" style="96" customWidth="1"/>
    <col min="3511" max="3511" width="18.109375" style="96" customWidth="1"/>
    <col min="3512" max="3512" width="22.109375" style="96" customWidth="1"/>
    <col min="3513" max="3513" width="8.88671875" style="96"/>
    <col min="3514" max="3514" width="14.5546875" style="96" customWidth="1"/>
    <col min="3515" max="3515" width="12.6640625" style="96" customWidth="1"/>
    <col min="3516" max="3516" width="8.88671875" style="96"/>
    <col min="3517" max="3517" width="12.88671875" style="96" customWidth="1"/>
    <col min="3518" max="3518" width="14.88671875" style="96" customWidth="1"/>
    <col min="3519" max="3519" width="13.44140625" style="96" customWidth="1"/>
    <col min="3520" max="3520" width="12" style="96" customWidth="1"/>
    <col min="3521" max="3765" width="8.88671875" style="96"/>
    <col min="3766" max="3766" width="84" style="96" customWidth="1"/>
    <col min="3767" max="3767" width="18.109375" style="96" customWidth="1"/>
    <col min="3768" max="3768" width="22.109375" style="96" customWidth="1"/>
    <col min="3769" max="3769" width="8.88671875" style="96"/>
    <col min="3770" max="3770" width="14.5546875" style="96" customWidth="1"/>
    <col min="3771" max="3771" width="12.6640625" style="96" customWidth="1"/>
    <col min="3772" max="3772" width="8.88671875" style="96"/>
    <col min="3773" max="3773" width="12.88671875" style="96" customWidth="1"/>
    <col min="3774" max="3774" width="14.88671875" style="96" customWidth="1"/>
    <col min="3775" max="3775" width="13.44140625" style="96" customWidth="1"/>
    <col min="3776" max="3776" width="12" style="96" customWidth="1"/>
    <col min="3777" max="4021" width="8.88671875" style="96"/>
    <col min="4022" max="4022" width="84" style="96" customWidth="1"/>
    <col min="4023" max="4023" width="18.109375" style="96" customWidth="1"/>
    <col min="4024" max="4024" width="22.109375" style="96" customWidth="1"/>
    <col min="4025" max="4025" width="8.88671875" style="96"/>
    <col min="4026" max="4026" width="14.5546875" style="96" customWidth="1"/>
    <col min="4027" max="4027" width="12.6640625" style="96" customWidth="1"/>
    <col min="4028" max="4028" width="8.88671875" style="96"/>
    <col min="4029" max="4029" width="12.88671875" style="96" customWidth="1"/>
    <col min="4030" max="4030" width="14.88671875" style="96" customWidth="1"/>
    <col min="4031" max="4031" width="13.44140625" style="96" customWidth="1"/>
    <col min="4032" max="4032" width="12" style="96" customWidth="1"/>
    <col min="4033" max="4277" width="8.88671875" style="96"/>
    <col min="4278" max="4278" width="84" style="96" customWidth="1"/>
    <col min="4279" max="4279" width="18.109375" style="96" customWidth="1"/>
    <col min="4280" max="4280" width="22.109375" style="96" customWidth="1"/>
    <col min="4281" max="4281" width="8.88671875" style="96"/>
    <col min="4282" max="4282" width="14.5546875" style="96" customWidth="1"/>
    <col min="4283" max="4283" width="12.6640625" style="96" customWidth="1"/>
    <col min="4284" max="4284" width="8.88671875" style="96"/>
    <col min="4285" max="4285" width="12.88671875" style="96" customWidth="1"/>
    <col min="4286" max="4286" width="14.88671875" style="96" customWidth="1"/>
    <col min="4287" max="4287" width="13.44140625" style="96" customWidth="1"/>
    <col min="4288" max="4288" width="12" style="96" customWidth="1"/>
    <col min="4289" max="4533" width="8.88671875" style="96"/>
    <col min="4534" max="4534" width="84" style="96" customWidth="1"/>
    <col min="4535" max="4535" width="18.109375" style="96" customWidth="1"/>
    <col min="4536" max="4536" width="22.109375" style="96" customWidth="1"/>
    <col min="4537" max="4537" width="8.88671875" style="96"/>
    <col min="4538" max="4538" width="14.5546875" style="96" customWidth="1"/>
    <col min="4539" max="4539" width="12.6640625" style="96" customWidth="1"/>
    <col min="4540" max="4540" width="8.88671875" style="96"/>
    <col min="4541" max="4541" width="12.88671875" style="96" customWidth="1"/>
    <col min="4542" max="4542" width="14.88671875" style="96" customWidth="1"/>
    <col min="4543" max="4543" width="13.44140625" style="96" customWidth="1"/>
    <col min="4544" max="4544" width="12" style="96" customWidth="1"/>
    <col min="4545" max="4789" width="8.88671875" style="96"/>
    <col min="4790" max="4790" width="84" style="96" customWidth="1"/>
    <col min="4791" max="4791" width="18.109375" style="96" customWidth="1"/>
    <col min="4792" max="4792" width="22.109375" style="96" customWidth="1"/>
    <col min="4793" max="4793" width="8.88671875" style="96"/>
    <col min="4794" max="4794" width="14.5546875" style="96" customWidth="1"/>
    <col min="4795" max="4795" width="12.6640625" style="96" customWidth="1"/>
    <col min="4796" max="4796" width="8.88671875" style="96"/>
    <col min="4797" max="4797" width="12.88671875" style="96" customWidth="1"/>
    <col min="4798" max="4798" width="14.88671875" style="96" customWidth="1"/>
    <col min="4799" max="4799" width="13.44140625" style="96" customWidth="1"/>
    <col min="4800" max="4800" width="12" style="96" customWidth="1"/>
    <col min="4801" max="5045" width="8.88671875" style="96"/>
    <col min="5046" max="5046" width="84" style="96" customWidth="1"/>
    <col min="5047" max="5047" width="18.109375" style="96" customWidth="1"/>
    <col min="5048" max="5048" width="22.109375" style="96" customWidth="1"/>
    <col min="5049" max="5049" width="8.88671875" style="96"/>
    <col min="5050" max="5050" width="14.5546875" style="96" customWidth="1"/>
    <col min="5051" max="5051" width="12.6640625" style="96" customWidth="1"/>
    <col min="5052" max="5052" width="8.88671875" style="96"/>
    <col min="5053" max="5053" width="12.88671875" style="96" customWidth="1"/>
    <col min="5054" max="5054" width="14.88671875" style="96" customWidth="1"/>
    <col min="5055" max="5055" width="13.44140625" style="96" customWidth="1"/>
    <col min="5056" max="5056" width="12" style="96" customWidth="1"/>
    <col min="5057" max="5301" width="8.88671875" style="96"/>
    <col min="5302" max="5302" width="84" style="96" customWidth="1"/>
    <col min="5303" max="5303" width="18.109375" style="96" customWidth="1"/>
    <col min="5304" max="5304" width="22.109375" style="96" customWidth="1"/>
    <col min="5305" max="5305" width="8.88671875" style="96"/>
    <col min="5306" max="5306" width="14.5546875" style="96" customWidth="1"/>
    <col min="5307" max="5307" width="12.6640625" style="96" customWidth="1"/>
    <col min="5308" max="5308" width="8.88671875" style="96"/>
    <col min="5309" max="5309" width="12.88671875" style="96" customWidth="1"/>
    <col min="5310" max="5310" width="14.88671875" style="96" customWidth="1"/>
    <col min="5311" max="5311" width="13.44140625" style="96" customWidth="1"/>
    <col min="5312" max="5312" width="12" style="96" customWidth="1"/>
    <col min="5313" max="5557" width="8.88671875" style="96"/>
    <col min="5558" max="5558" width="84" style="96" customWidth="1"/>
    <col min="5559" max="5559" width="18.109375" style="96" customWidth="1"/>
    <col min="5560" max="5560" width="22.109375" style="96" customWidth="1"/>
    <col min="5561" max="5561" width="8.88671875" style="96"/>
    <col min="5562" max="5562" width="14.5546875" style="96" customWidth="1"/>
    <col min="5563" max="5563" width="12.6640625" style="96" customWidth="1"/>
    <col min="5564" max="5564" width="8.88671875" style="96"/>
    <col min="5565" max="5565" width="12.88671875" style="96" customWidth="1"/>
    <col min="5566" max="5566" width="14.88671875" style="96" customWidth="1"/>
    <col min="5567" max="5567" width="13.44140625" style="96" customWidth="1"/>
    <col min="5568" max="5568" width="12" style="96" customWidth="1"/>
    <col min="5569" max="5813" width="8.88671875" style="96"/>
    <col min="5814" max="5814" width="84" style="96" customWidth="1"/>
    <col min="5815" max="5815" width="18.109375" style="96" customWidth="1"/>
    <col min="5816" max="5816" width="22.109375" style="96" customWidth="1"/>
    <col min="5817" max="5817" width="8.88671875" style="96"/>
    <col min="5818" max="5818" width="14.5546875" style="96" customWidth="1"/>
    <col min="5819" max="5819" width="12.6640625" style="96" customWidth="1"/>
    <col min="5820" max="5820" width="8.88671875" style="96"/>
    <col min="5821" max="5821" width="12.88671875" style="96" customWidth="1"/>
    <col min="5822" max="5822" width="14.88671875" style="96" customWidth="1"/>
    <col min="5823" max="5823" width="13.44140625" style="96" customWidth="1"/>
    <col min="5824" max="5824" width="12" style="96" customWidth="1"/>
    <col min="5825" max="6069" width="8.88671875" style="96"/>
    <col min="6070" max="6070" width="84" style="96" customWidth="1"/>
    <col min="6071" max="6071" width="18.109375" style="96" customWidth="1"/>
    <col min="6072" max="6072" width="22.109375" style="96" customWidth="1"/>
    <col min="6073" max="6073" width="8.88671875" style="96"/>
    <col min="6074" max="6074" width="14.5546875" style="96" customWidth="1"/>
    <col min="6075" max="6075" width="12.6640625" style="96" customWidth="1"/>
    <col min="6076" max="6076" width="8.88671875" style="96"/>
    <col min="6077" max="6077" width="12.88671875" style="96" customWidth="1"/>
    <col min="6078" max="6078" width="14.88671875" style="96" customWidth="1"/>
    <col min="6079" max="6079" width="13.44140625" style="96" customWidth="1"/>
    <col min="6080" max="6080" width="12" style="96" customWidth="1"/>
    <col min="6081" max="6325" width="8.88671875" style="96"/>
    <col min="6326" max="6326" width="84" style="96" customWidth="1"/>
    <col min="6327" max="6327" width="18.109375" style="96" customWidth="1"/>
    <col min="6328" max="6328" width="22.109375" style="96" customWidth="1"/>
    <col min="6329" max="6329" width="8.88671875" style="96"/>
    <col min="6330" max="6330" width="14.5546875" style="96" customWidth="1"/>
    <col min="6331" max="6331" width="12.6640625" style="96" customWidth="1"/>
    <col min="6332" max="6332" width="8.88671875" style="96"/>
    <col min="6333" max="6333" width="12.88671875" style="96" customWidth="1"/>
    <col min="6334" max="6334" width="14.88671875" style="96" customWidth="1"/>
    <col min="6335" max="6335" width="13.44140625" style="96" customWidth="1"/>
    <col min="6336" max="6336" width="12" style="96" customWidth="1"/>
    <col min="6337" max="6581" width="8.88671875" style="96"/>
    <col min="6582" max="6582" width="84" style="96" customWidth="1"/>
    <col min="6583" max="6583" width="18.109375" style="96" customWidth="1"/>
    <col min="6584" max="6584" width="22.109375" style="96" customWidth="1"/>
    <col min="6585" max="6585" width="8.88671875" style="96"/>
    <col min="6586" max="6586" width="14.5546875" style="96" customWidth="1"/>
    <col min="6587" max="6587" width="12.6640625" style="96" customWidth="1"/>
    <col min="6588" max="6588" width="8.88671875" style="96"/>
    <col min="6589" max="6589" width="12.88671875" style="96" customWidth="1"/>
    <col min="6590" max="6590" width="14.88671875" style="96" customWidth="1"/>
    <col min="6591" max="6591" width="13.44140625" style="96" customWidth="1"/>
    <col min="6592" max="6592" width="12" style="96" customWidth="1"/>
    <col min="6593" max="6837" width="8.88671875" style="96"/>
    <col min="6838" max="6838" width="84" style="96" customWidth="1"/>
    <col min="6839" max="6839" width="18.109375" style="96" customWidth="1"/>
    <col min="6840" max="6840" width="22.109375" style="96" customWidth="1"/>
    <col min="6841" max="6841" width="8.88671875" style="96"/>
    <col min="6842" max="6842" width="14.5546875" style="96" customWidth="1"/>
    <col min="6843" max="6843" width="12.6640625" style="96" customWidth="1"/>
    <col min="6844" max="6844" width="8.88671875" style="96"/>
    <col min="6845" max="6845" width="12.88671875" style="96" customWidth="1"/>
    <col min="6846" max="6846" width="14.88671875" style="96" customWidth="1"/>
    <col min="6847" max="6847" width="13.44140625" style="96" customWidth="1"/>
    <col min="6848" max="6848" width="12" style="96" customWidth="1"/>
    <col min="6849" max="7093" width="8.88671875" style="96"/>
    <col min="7094" max="7094" width="84" style="96" customWidth="1"/>
    <col min="7095" max="7095" width="18.109375" style="96" customWidth="1"/>
    <col min="7096" max="7096" width="22.109375" style="96" customWidth="1"/>
    <col min="7097" max="7097" width="8.88671875" style="96"/>
    <col min="7098" max="7098" width="14.5546875" style="96" customWidth="1"/>
    <col min="7099" max="7099" width="12.6640625" style="96" customWidth="1"/>
    <col min="7100" max="7100" width="8.88671875" style="96"/>
    <col min="7101" max="7101" width="12.88671875" style="96" customWidth="1"/>
    <col min="7102" max="7102" width="14.88671875" style="96" customWidth="1"/>
    <col min="7103" max="7103" width="13.44140625" style="96" customWidth="1"/>
    <col min="7104" max="7104" width="12" style="96" customWidth="1"/>
    <col min="7105" max="7349" width="8.88671875" style="96"/>
    <col min="7350" max="7350" width="84" style="96" customWidth="1"/>
    <col min="7351" max="7351" width="18.109375" style="96" customWidth="1"/>
    <col min="7352" max="7352" width="22.109375" style="96" customWidth="1"/>
    <col min="7353" max="7353" width="8.88671875" style="96"/>
    <col min="7354" max="7354" width="14.5546875" style="96" customWidth="1"/>
    <col min="7355" max="7355" width="12.6640625" style="96" customWidth="1"/>
    <col min="7356" max="7356" width="8.88671875" style="96"/>
    <col min="7357" max="7357" width="12.88671875" style="96" customWidth="1"/>
    <col min="7358" max="7358" width="14.88671875" style="96" customWidth="1"/>
    <col min="7359" max="7359" width="13.44140625" style="96" customWidth="1"/>
    <col min="7360" max="7360" width="12" style="96" customWidth="1"/>
    <col min="7361" max="7605" width="8.88671875" style="96"/>
    <col min="7606" max="7606" width="84" style="96" customWidth="1"/>
    <col min="7607" max="7607" width="18.109375" style="96" customWidth="1"/>
    <col min="7608" max="7608" width="22.109375" style="96" customWidth="1"/>
    <col min="7609" max="7609" width="8.88671875" style="96"/>
    <col min="7610" max="7610" width="14.5546875" style="96" customWidth="1"/>
    <col min="7611" max="7611" width="12.6640625" style="96" customWidth="1"/>
    <col min="7612" max="7612" width="8.88671875" style="96"/>
    <col min="7613" max="7613" width="12.88671875" style="96" customWidth="1"/>
    <col min="7614" max="7614" width="14.88671875" style="96" customWidth="1"/>
    <col min="7615" max="7615" width="13.44140625" style="96" customWidth="1"/>
    <col min="7616" max="7616" width="12" style="96" customWidth="1"/>
    <col min="7617" max="7861" width="8.88671875" style="96"/>
    <col min="7862" max="7862" width="84" style="96" customWidth="1"/>
    <col min="7863" max="7863" width="18.109375" style="96" customWidth="1"/>
    <col min="7864" max="7864" width="22.109375" style="96" customWidth="1"/>
    <col min="7865" max="7865" width="8.88671875" style="96"/>
    <col min="7866" max="7866" width="14.5546875" style="96" customWidth="1"/>
    <col min="7867" max="7867" width="12.6640625" style="96" customWidth="1"/>
    <col min="7868" max="7868" width="8.88671875" style="96"/>
    <col min="7869" max="7869" width="12.88671875" style="96" customWidth="1"/>
    <col min="7870" max="7870" width="14.88671875" style="96" customWidth="1"/>
    <col min="7871" max="7871" width="13.44140625" style="96" customWidth="1"/>
    <col min="7872" max="7872" width="12" style="96" customWidth="1"/>
    <col min="7873" max="8117" width="8.88671875" style="96"/>
    <col min="8118" max="8118" width="84" style="96" customWidth="1"/>
    <col min="8119" max="8119" width="18.109375" style="96" customWidth="1"/>
    <col min="8120" max="8120" width="22.109375" style="96" customWidth="1"/>
    <col min="8121" max="8121" width="8.88671875" style="96"/>
    <col min="8122" max="8122" width="14.5546875" style="96" customWidth="1"/>
    <col min="8123" max="8123" width="12.6640625" style="96" customWidth="1"/>
    <col min="8124" max="8124" width="8.88671875" style="96"/>
    <col min="8125" max="8125" width="12.88671875" style="96" customWidth="1"/>
    <col min="8126" max="8126" width="14.88671875" style="96" customWidth="1"/>
    <col min="8127" max="8127" width="13.44140625" style="96" customWidth="1"/>
    <col min="8128" max="8128" width="12" style="96" customWidth="1"/>
    <col min="8129" max="8373" width="8.88671875" style="96"/>
    <col min="8374" max="8374" width="84" style="96" customWidth="1"/>
    <col min="8375" max="8375" width="18.109375" style="96" customWidth="1"/>
    <col min="8376" max="8376" width="22.109375" style="96" customWidth="1"/>
    <col min="8377" max="8377" width="8.88671875" style="96"/>
    <col min="8378" max="8378" width="14.5546875" style="96" customWidth="1"/>
    <col min="8379" max="8379" width="12.6640625" style="96" customWidth="1"/>
    <col min="8380" max="8380" width="8.88671875" style="96"/>
    <col min="8381" max="8381" width="12.88671875" style="96" customWidth="1"/>
    <col min="8382" max="8382" width="14.88671875" style="96" customWidth="1"/>
    <col min="8383" max="8383" width="13.44140625" style="96" customWidth="1"/>
    <col min="8384" max="8384" width="12" style="96" customWidth="1"/>
    <col min="8385" max="8629" width="8.88671875" style="96"/>
    <col min="8630" max="8630" width="84" style="96" customWidth="1"/>
    <col min="8631" max="8631" width="18.109375" style="96" customWidth="1"/>
    <col min="8632" max="8632" width="22.109375" style="96" customWidth="1"/>
    <col min="8633" max="8633" width="8.88671875" style="96"/>
    <col min="8634" max="8634" width="14.5546875" style="96" customWidth="1"/>
    <col min="8635" max="8635" width="12.6640625" style="96" customWidth="1"/>
    <col min="8636" max="8636" width="8.88671875" style="96"/>
    <col min="8637" max="8637" width="12.88671875" style="96" customWidth="1"/>
    <col min="8638" max="8638" width="14.88671875" style="96" customWidth="1"/>
    <col min="8639" max="8639" width="13.44140625" style="96" customWidth="1"/>
    <col min="8640" max="8640" width="12" style="96" customWidth="1"/>
    <col min="8641" max="8885" width="8.88671875" style="96"/>
    <col min="8886" max="8886" width="84" style="96" customWidth="1"/>
    <col min="8887" max="8887" width="18.109375" style="96" customWidth="1"/>
    <col min="8888" max="8888" width="22.109375" style="96" customWidth="1"/>
    <col min="8889" max="8889" width="8.88671875" style="96"/>
    <col min="8890" max="8890" width="14.5546875" style="96" customWidth="1"/>
    <col min="8891" max="8891" width="12.6640625" style="96" customWidth="1"/>
    <col min="8892" max="8892" width="8.88671875" style="96"/>
    <col min="8893" max="8893" width="12.88671875" style="96" customWidth="1"/>
    <col min="8894" max="8894" width="14.88671875" style="96" customWidth="1"/>
    <col min="8895" max="8895" width="13.44140625" style="96" customWidth="1"/>
    <col min="8896" max="8896" width="12" style="96" customWidth="1"/>
    <col min="8897" max="9141" width="8.88671875" style="96"/>
    <col min="9142" max="9142" width="84" style="96" customWidth="1"/>
    <col min="9143" max="9143" width="18.109375" style="96" customWidth="1"/>
    <col min="9144" max="9144" width="22.109375" style="96" customWidth="1"/>
    <col min="9145" max="9145" width="8.88671875" style="96"/>
    <col min="9146" max="9146" width="14.5546875" style="96" customWidth="1"/>
    <col min="9147" max="9147" width="12.6640625" style="96" customWidth="1"/>
    <col min="9148" max="9148" width="8.88671875" style="96"/>
    <col min="9149" max="9149" width="12.88671875" style="96" customWidth="1"/>
    <col min="9150" max="9150" width="14.88671875" style="96" customWidth="1"/>
    <col min="9151" max="9151" width="13.44140625" style="96" customWidth="1"/>
    <col min="9152" max="9152" width="12" style="96" customWidth="1"/>
    <col min="9153" max="9397" width="8.88671875" style="96"/>
    <col min="9398" max="9398" width="84" style="96" customWidth="1"/>
    <col min="9399" max="9399" width="18.109375" style="96" customWidth="1"/>
    <col min="9400" max="9400" width="22.109375" style="96" customWidth="1"/>
    <col min="9401" max="9401" width="8.88671875" style="96"/>
    <col min="9402" max="9402" width="14.5546875" style="96" customWidth="1"/>
    <col min="9403" max="9403" width="12.6640625" style="96" customWidth="1"/>
    <col min="9404" max="9404" width="8.88671875" style="96"/>
    <col min="9405" max="9405" width="12.88671875" style="96" customWidth="1"/>
    <col min="9406" max="9406" width="14.88671875" style="96" customWidth="1"/>
    <col min="9407" max="9407" width="13.44140625" style="96" customWidth="1"/>
    <col min="9408" max="9408" width="12" style="96" customWidth="1"/>
    <col min="9409" max="9653" width="8.88671875" style="96"/>
    <col min="9654" max="9654" width="84" style="96" customWidth="1"/>
    <col min="9655" max="9655" width="18.109375" style="96" customWidth="1"/>
    <col min="9656" max="9656" width="22.109375" style="96" customWidth="1"/>
    <col min="9657" max="9657" width="8.88671875" style="96"/>
    <col min="9658" max="9658" width="14.5546875" style="96" customWidth="1"/>
    <col min="9659" max="9659" width="12.6640625" style="96" customWidth="1"/>
    <col min="9660" max="9660" width="8.88671875" style="96"/>
    <col min="9661" max="9661" width="12.88671875" style="96" customWidth="1"/>
    <col min="9662" max="9662" width="14.88671875" style="96" customWidth="1"/>
    <col min="9663" max="9663" width="13.44140625" style="96" customWidth="1"/>
    <col min="9664" max="9664" width="12" style="96" customWidth="1"/>
    <col min="9665" max="9909" width="8.88671875" style="96"/>
    <col min="9910" max="9910" width="84" style="96" customWidth="1"/>
    <col min="9911" max="9911" width="18.109375" style="96" customWidth="1"/>
    <col min="9912" max="9912" width="22.109375" style="96" customWidth="1"/>
    <col min="9913" max="9913" width="8.88671875" style="96"/>
    <col min="9914" max="9914" width="14.5546875" style="96" customWidth="1"/>
    <col min="9915" max="9915" width="12.6640625" style="96" customWidth="1"/>
    <col min="9916" max="9916" width="8.88671875" style="96"/>
    <col min="9917" max="9917" width="12.88671875" style="96" customWidth="1"/>
    <col min="9918" max="9918" width="14.88671875" style="96" customWidth="1"/>
    <col min="9919" max="9919" width="13.44140625" style="96" customWidth="1"/>
    <col min="9920" max="9920" width="12" style="96" customWidth="1"/>
    <col min="9921" max="10165" width="8.88671875" style="96"/>
    <col min="10166" max="10166" width="84" style="96" customWidth="1"/>
    <col min="10167" max="10167" width="18.109375" style="96" customWidth="1"/>
    <col min="10168" max="10168" width="22.109375" style="96" customWidth="1"/>
    <col min="10169" max="10169" width="8.88671875" style="96"/>
    <col min="10170" max="10170" width="14.5546875" style="96" customWidth="1"/>
    <col min="10171" max="10171" width="12.6640625" style="96" customWidth="1"/>
    <col min="10172" max="10172" width="8.88671875" style="96"/>
    <col min="10173" max="10173" width="12.88671875" style="96" customWidth="1"/>
    <col min="10174" max="10174" width="14.88671875" style="96" customWidth="1"/>
    <col min="10175" max="10175" width="13.44140625" style="96" customWidth="1"/>
    <col min="10176" max="10176" width="12" style="96" customWidth="1"/>
    <col min="10177" max="10421" width="8.88671875" style="96"/>
    <col min="10422" max="10422" width="84" style="96" customWidth="1"/>
    <col min="10423" max="10423" width="18.109375" style="96" customWidth="1"/>
    <col min="10424" max="10424" width="22.109375" style="96" customWidth="1"/>
    <col min="10425" max="10425" width="8.88671875" style="96"/>
    <col min="10426" max="10426" width="14.5546875" style="96" customWidth="1"/>
    <col min="10427" max="10427" width="12.6640625" style="96" customWidth="1"/>
    <col min="10428" max="10428" width="8.88671875" style="96"/>
    <col min="10429" max="10429" width="12.88671875" style="96" customWidth="1"/>
    <col min="10430" max="10430" width="14.88671875" style="96" customWidth="1"/>
    <col min="10431" max="10431" width="13.44140625" style="96" customWidth="1"/>
    <col min="10432" max="10432" width="12" style="96" customWidth="1"/>
    <col min="10433" max="10677" width="8.88671875" style="96"/>
    <col min="10678" max="10678" width="84" style="96" customWidth="1"/>
    <col min="10679" max="10679" width="18.109375" style="96" customWidth="1"/>
    <col min="10680" max="10680" width="22.109375" style="96" customWidth="1"/>
    <col min="10681" max="10681" width="8.88671875" style="96"/>
    <col min="10682" max="10682" width="14.5546875" style="96" customWidth="1"/>
    <col min="10683" max="10683" width="12.6640625" style="96" customWidth="1"/>
    <col min="10684" max="10684" width="8.88671875" style="96"/>
    <col min="10685" max="10685" width="12.88671875" style="96" customWidth="1"/>
    <col min="10686" max="10686" width="14.88671875" style="96" customWidth="1"/>
    <col min="10687" max="10687" width="13.44140625" style="96" customWidth="1"/>
    <col min="10688" max="10688" width="12" style="96" customWidth="1"/>
    <col min="10689" max="10933" width="8.88671875" style="96"/>
    <col min="10934" max="10934" width="84" style="96" customWidth="1"/>
    <col min="10935" max="10935" width="18.109375" style="96" customWidth="1"/>
    <col min="10936" max="10936" width="22.109375" style="96" customWidth="1"/>
    <col min="10937" max="10937" width="8.88671875" style="96"/>
    <col min="10938" max="10938" width="14.5546875" style="96" customWidth="1"/>
    <col min="10939" max="10939" width="12.6640625" style="96" customWidth="1"/>
    <col min="10940" max="10940" width="8.88671875" style="96"/>
    <col min="10941" max="10941" width="12.88671875" style="96" customWidth="1"/>
    <col min="10942" max="10942" width="14.88671875" style="96" customWidth="1"/>
    <col min="10943" max="10943" width="13.44140625" style="96" customWidth="1"/>
    <col min="10944" max="10944" width="12" style="96" customWidth="1"/>
    <col min="10945" max="11189" width="8.88671875" style="96"/>
    <col min="11190" max="11190" width="84" style="96" customWidth="1"/>
    <col min="11191" max="11191" width="18.109375" style="96" customWidth="1"/>
    <col min="11192" max="11192" width="22.109375" style="96" customWidth="1"/>
    <col min="11193" max="11193" width="8.88671875" style="96"/>
    <col min="11194" max="11194" width="14.5546875" style="96" customWidth="1"/>
    <col min="11195" max="11195" width="12.6640625" style="96" customWidth="1"/>
    <col min="11196" max="11196" width="8.88671875" style="96"/>
    <col min="11197" max="11197" width="12.88671875" style="96" customWidth="1"/>
    <col min="11198" max="11198" width="14.88671875" style="96" customWidth="1"/>
    <col min="11199" max="11199" width="13.44140625" style="96" customWidth="1"/>
    <col min="11200" max="11200" width="12" style="96" customWidth="1"/>
    <col min="11201" max="11445" width="8.88671875" style="96"/>
    <col min="11446" max="11446" width="84" style="96" customWidth="1"/>
    <col min="11447" max="11447" width="18.109375" style="96" customWidth="1"/>
    <col min="11448" max="11448" width="22.109375" style="96" customWidth="1"/>
    <col min="11449" max="11449" width="8.88671875" style="96"/>
    <col min="11450" max="11450" width="14.5546875" style="96" customWidth="1"/>
    <col min="11451" max="11451" width="12.6640625" style="96" customWidth="1"/>
    <col min="11452" max="11452" width="8.88671875" style="96"/>
    <col min="11453" max="11453" width="12.88671875" style="96" customWidth="1"/>
    <col min="11454" max="11454" width="14.88671875" style="96" customWidth="1"/>
    <col min="11455" max="11455" width="13.44140625" style="96" customWidth="1"/>
    <col min="11456" max="11456" width="12" style="96" customWidth="1"/>
    <col min="11457" max="11701" width="8.88671875" style="96"/>
    <col min="11702" max="11702" width="84" style="96" customWidth="1"/>
    <col min="11703" max="11703" width="18.109375" style="96" customWidth="1"/>
    <col min="11704" max="11704" width="22.109375" style="96" customWidth="1"/>
    <col min="11705" max="11705" width="8.88671875" style="96"/>
    <col min="11706" max="11706" width="14.5546875" style="96" customWidth="1"/>
    <col min="11707" max="11707" width="12.6640625" style="96" customWidth="1"/>
    <col min="11708" max="11708" width="8.88671875" style="96"/>
    <col min="11709" max="11709" width="12.88671875" style="96" customWidth="1"/>
    <col min="11710" max="11710" width="14.88671875" style="96" customWidth="1"/>
    <col min="11711" max="11711" width="13.44140625" style="96" customWidth="1"/>
    <col min="11712" max="11712" width="12" style="96" customWidth="1"/>
    <col min="11713" max="11957" width="8.88671875" style="96"/>
    <col min="11958" max="11958" width="84" style="96" customWidth="1"/>
    <col min="11959" max="11959" width="18.109375" style="96" customWidth="1"/>
    <col min="11960" max="11960" width="22.109375" style="96" customWidth="1"/>
    <col min="11961" max="11961" width="8.88671875" style="96"/>
    <col min="11962" max="11962" width="14.5546875" style="96" customWidth="1"/>
    <col min="11963" max="11963" width="12.6640625" style="96" customWidth="1"/>
    <col min="11964" max="11964" width="8.88671875" style="96"/>
    <col min="11965" max="11965" width="12.88671875" style="96" customWidth="1"/>
    <col min="11966" max="11966" width="14.88671875" style="96" customWidth="1"/>
    <col min="11967" max="11967" width="13.44140625" style="96" customWidth="1"/>
    <col min="11968" max="11968" width="12" style="96" customWidth="1"/>
    <col min="11969" max="12213" width="8.88671875" style="96"/>
    <col min="12214" max="12214" width="84" style="96" customWidth="1"/>
    <col min="12215" max="12215" width="18.109375" style="96" customWidth="1"/>
    <col min="12216" max="12216" width="22.109375" style="96" customWidth="1"/>
    <col min="12217" max="12217" width="8.88671875" style="96"/>
    <col min="12218" max="12218" width="14.5546875" style="96" customWidth="1"/>
    <col min="12219" max="12219" width="12.6640625" style="96" customWidth="1"/>
    <col min="12220" max="12220" width="8.88671875" style="96"/>
    <col min="12221" max="12221" width="12.88671875" style="96" customWidth="1"/>
    <col min="12222" max="12222" width="14.88671875" style="96" customWidth="1"/>
    <col min="12223" max="12223" width="13.44140625" style="96" customWidth="1"/>
    <col min="12224" max="12224" width="12" style="96" customWidth="1"/>
    <col min="12225" max="12469" width="8.88671875" style="96"/>
    <col min="12470" max="12470" width="84" style="96" customWidth="1"/>
    <col min="12471" max="12471" width="18.109375" style="96" customWidth="1"/>
    <col min="12472" max="12472" width="22.109375" style="96" customWidth="1"/>
    <col min="12473" max="12473" width="8.88671875" style="96"/>
    <col min="12474" max="12474" width="14.5546875" style="96" customWidth="1"/>
    <col min="12475" max="12475" width="12.6640625" style="96" customWidth="1"/>
    <col min="12476" max="12476" width="8.88671875" style="96"/>
    <col min="12477" max="12477" width="12.88671875" style="96" customWidth="1"/>
    <col min="12478" max="12478" width="14.88671875" style="96" customWidth="1"/>
    <col min="12479" max="12479" width="13.44140625" style="96" customWidth="1"/>
    <col min="12480" max="12480" width="12" style="96" customWidth="1"/>
    <col min="12481" max="12725" width="8.88671875" style="96"/>
    <col min="12726" max="12726" width="84" style="96" customWidth="1"/>
    <col min="12727" max="12727" width="18.109375" style="96" customWidth="1"/>
    <col min="12728" max="12728" width="22.109375" style="96" customWidth="1"/>
    <col min="12729" max="12729" width="8.88671875" style="96"/>
    <col min="12730" max="12730" width="14.5546875" style="96" customWidth="1"/>
    <col min="12731" max="12731" width="12.6640625" style="96" customWidth="1"/>
    <col min="12732" max="12732" width="8.88671875" style="96"/>
    <col min="12733" max="12733" width="12.88671875" style="96" customWidth="1"/>
    <col min="12734" max="12734" width="14.88671875" style="96" customWidth="1"/>
    <col min="12735" max="12735" width="13.44140625" style="96" customWidth="1"/>
    <col min="12736" max="12736" width="12" style="96" customWidth="1"/>
    <col min="12737" max="12981" width="8.88671875" style="96"/>
    <col min="12982" max="12982" width="84" style="96" customWidth="1"/>
    <col min="12983" max="12983" width="18.109375" style="96" customWidth="1"/>
    <col min="12984" max="12984" width="22.109375" style="96" customWidth="1"/>
    <col min="12985" max="12985" width="8.88671875" style="96"/>
    <col min="12986" max="12986" width="14.5546875" style="96" customWidth="1"/>
    <col min="12987" max="12987" width="12.6640625" style="96" customWidth="1"/>
    <col min="12988" max="12988" width="8.88671875" style="96"/>
    <col min="12989" max="12989" width="12.88671875" style="96" customWidth="1"/>
    <col min="12990" max="12990" width="14.88671875" style="96" customWidth="1"/>
    <col min="12991" max="12991" width="13.44140625" style="96" customWidth="1"/>
    <col min="12992" max="12992" width="12" style="96" customWidth="1"/>
    <col min="12993" max="13237" width="8.88671875" style="96"/>
    <col min="13238" max="13238" width="84" style="96" customWidth="1"/>
    <col min="13239" max="13239" width="18.109375" style="96" customWidth="1"/>
    <col min="13240" max="13240" width="22.109375" style="96" customWidth="1"/>
    <col min="13241" max="13241" width="8.88671875" style="96"/>
    <col min="13242" max="13242" width="14.5546875" style="96" customWidth="1"/>
    <col min="13243" max="13243" width="12.6640625" style="96" customWidth="1"/>
    <col min="13244" max="13244" width="8.88671875" style="96"/>
    <col min="13245" max="13245" width="12.88671875" style="96" customWidth="1"/>
    <col min="13246" max="13246" width="14.88671875" style="96" customWidth="1"/>
    <col min="13247" max="13247" width="13.44140625" style="96" customWidth="1"/>
    <col min="13248" max="13248" width="12" style="96" customWidth="1"/>
    <col min="13249" max="13493" width="8.88671875" style="96"/>
    <col min="13494" max="13494" width="84" style="96" customWidth="1"/>
    <col min="13495" max="13495" width="18.109375" style="96" customWidth="1"/>
    <col min="13496" max="13496" width="22.109375" style="96" customWidth="1"/>
    <col min="13497" max="13497" width="8.88671875" style="96"/>
    <col min="13498" max="13498" width="14.5546875" style="96" customWidth="1"/>
    <col min="13499" max="13499" width="12.6640625" style="96" customWidth="1"/>
    <col min="13500" max="13500" width="8.88671875" style="96"/>
    <col min="13501" max="13501" width="12.88671875" style="96" customWidth="1"/>
    <col min="13502" max="13502" width="14.88671875" style="96" customWidth="1"/>
    <col min="13503" max="13503" width="13.44140625" style="96" customWidth="1"/>
    <col min="13504" max="13504" width="12" style="96" customWidth="1"/>
    <col min="13505" max="13749" width="8.88671875" style="96"/>
    <col min="13750" max="13750" width="84" style="96" customWidth="1"/>
    <col min="13751" max="13751" width="18.109375" style="96" customWidth="1"/>
    <col min="13752" max="13752" width="22.109375" style="96" customWidth="1"/>
    <col min="13753" max="13753" width="8.88671875" style="96"/>
    <col min="13754" max="13754" width="14.5546875" style="96" customWidth="1"/>
    <col min="13755" max="13755" width="12.6640625" style="96" customWidth="1"/>
    <col min="13756" max="13756" width="8.88671875" style="96"/>
    <col min="13757" max="13757" width="12.88671875" style="96" customWidth="1"/>
    <col min="13758" max="13758" width="14.88671875" style="96" customWidth="1"/>
    <col min="13759" max="13759" width="13.44140625" style="96" customWidth="1"/>
    <col min="13760" max="13760" width="12" style="96" customWidth="1"/>
    <col min="13761" max="14005" width="8.88671875" style="96"/>
    <col min="14006" max="14006" width="84" style="96" customWidth="1"/>
    <col min="14007" max="14007" width="18.109375" style="96" customWidth="1"/>
    <col min="14008" max="14008" width="22.109375" style="96" customWidth="1"/>
    <col min="14009" max="14009" width="8.88671875" style="96"/>
    <col min="14010" max="14010" width="14.5546875" style="96" customWidth="1"/>
    <col min="14011" max="14011" width="12.6640625" style="96" customWidth="1"/>
    <col min="14012" max="14012" width="8.88671875" style="96"/>
    <col min="14013" max="14013" width="12.88671875" style="96" customWidth="1"/>
    <col min="14014" max="14014" width="14.88671875" style="96" customWidth="1"/>
    <col min="14015" max="14015" width="13.44140625" style="96" customWidth="1"/>
    <col min="14016" max="14016" width="12" style="96" customWidth="1"/>
    <col min="14017" max="14261" width="8.88671875" style="96"/>
    <col min="14262" max="14262" width="84" style="96" customWidth="1"/>
    <col min="14263" max="14263" width="18.109375" style="96" customWidth="1"/>
    <col min="14264" max="14264" width="22.109375" style="96" customWidth="1"/>
    <col min="14265" max="14265" width="8.88671875" style="96"/>
    <col min="14266" max="14266" width="14.5546875" style="96" customWidth="1"/>
    <col min="14267" max="14267" width="12.6640625" style="96" customWidth="1"/>
    <col min="14268" max="14268" width="8.88671875" style="96"/>
    <col min="14269" max="14269" width="12.88671875" style="96" customWidth="1"/>
    <col min="14270" max="14270" width="14.88671875" style="96" customWidth="1"/>
    <col min="14271" max="14271" width="13.44140625" style="96" customWidth="1"/>
    <col min="14272" max="14272" width="12" style="96" customWidth="1"/>
    <col min="14273" max="14517" width="8.88671875" style="96"/>
    <col min="14518" max="14518" width="84" style="96" customWidth="1"/>
    <col min="14519" max="14519" width="18.109375" style="96" customWidth="1"/>
    <col min="14520" max="14520" width="22.109375" style="96" customWidth="1"/>
    <col min="14521" max="14521" width="8.88671875" style="96"/>
    <col min="14522" max="14522" width="14.5546875" style="96" customWidth="1"/>
    <col min="14523" max="14523" width="12.6640625" style="96" customWidth="1"/>
    <col min="14524" max="14524" width="8.88671875" style="96"/>
    <col min="14525" max="14525" width="12.88671875" style="96" customWidth="1"/>
    <col min="14526" max="14526" width="14.88671875" style="96" customWidth="1"/>
    <col min="14527" max="14527" width="13.44140625" style="96" customWidth="1"/>
    <col min="14528" max="14528" width="12" style="96" customWidth="1"/>
    <col min="14529" max="14773" width="8.88671875" style="96"/>
    <col min="14774" max="14774" width="84" style="96" customWidth="1"/>
    <col min="14775" max="14775" width="18.109375" style="96" customWidth="1"/>
    <col min="14776" max="14776" width="22.109375" style="96" customWidth="1"/>
    <col min="14777" max="14777" width="8.88671875" style="96"/>
    <col min="14778" max="14778" width="14.5546875" style="96" customWidth="1"/>
    <col min="14779" max="14779" width="12.6640625" style="96" customWidth="1"/>
    <col min="14780" max="14780" width="8.88671875" style="96"/>
    <col min="14781" max="14781" width="12.88671875" style="96" customWidth="1"/>
    <col min="14782" max="14782" width="14.88671875" style="96" customWidth="1"/>
    <col min="14783" max="14783" width="13.44140625" style="96" customWidth="1"/>
    <col min="14784" max="14784" width="12" style="96" customWidth="1"/>
    <col min="14785" max="15029" width="8.88671875" style="96"/>
    <col min="15030" max="15030" width="84" style="96" customWidth="1"/>
    <col min="15031" max="15031" width="18.109375" style="96" customWidth="1"/>
    <col min="15032" max="15032" width="22.109375" style="96" customWidth="1"/>
    <col min="15033" max="15033" width="8.88671875" style="96"/>
    <col min="15034" max="15034" width="14.5546875" style="96" customWidth="1"/>
    <col min="15035" max="15035" width="12.6640625" style="96" customWidth="1"/>
    <col min="15036" max="15036" width="8.88671875" style="96"/>
    <col min="15037" max="15037" width="12.88671875" style="96" customWidth="1"/>
    <col min="15038" max="15038" width="14.88671875" style="96" customWidth="1"/>
    <col min="15039" max="15039" width="13.44140625" style="96" customWidth="1"/>
    <col min="15040" max="15040" width="12" style="96" customWidth="1"/>
    <col min="15041" max="15285" width="8.88671875" style="96"/>
    <col min="15286" max="15286" width="84" style="96" customWidth="1"/>
    <col min="15287" max="15287" width="18.109375" style="96" customWidth="1"/>
    <col min="15288" max="15288" width="22.109375" style="96" customWidth="1"/>
    <col min="15289" max="15289" width="8.88671875" style="96"/>
    <col min="15290" max="15290" width="14.5546875" style="96" customWidth="1"/>
    <col min="15291" max="15291" width="12.6640625" style="96" customWidth="1"/>
    <col min="15292" max="15292" width="8.88671875" style="96"/>
    <col min="15293" max="15293" width="12.88671875" style="96" customWidth="1"/>
    <col min="15294" max="15294" width="14.88671875" style="96" customWidth="1"/>
    <col min="15295" max="15295" width="13.44140625" style="96" customWidth="1"/>
    <col min="15296" max="15296" width="12" style="96" customWidth="1"/>
    <col min="15297" max="15541" width="8.88671875" style="96"/>
    <col min="15542" max="15542" width="84" style="96" customWidth="1"/>
    <col min="15543" max="15543" width="18.109375" style="96" customWidth="1"/>
    <col min="15544" max="15544" width="22.109375" style="96" customWidth="1"/>
    <col min="15545" max="15545" width="8.88671875" style="96"/>
    <col min="15546" max="15546" width="14.5546875" style="96" customWidth="1"/>
    <col min="15547" max="15547" width="12.6640625" style="96" customWidth="1"/>
    <col min="15548" max="15548" width="8.88671875" style="96"/>
    <col min="15549" max="15549" width="12.88671875" style="96" customWidth="1"/>
    <col min="15550" max="15550" width="14.88671875" style="96" customWidth="1"/>
    <col min="15551" max="15551" width="13.44140625" style="96" customWidth="1"/>
    <col min="15552" max="15552" width="12" style="96" customWidth="1"/>
    <col min="15553" max="15797" width="8.88671875" style="96"/>
    <col min="15798" max="15798" width="84" style="96" customWidth="1"/>
    <col min="15799" max="15799" width="18.109375" style="96" customWidth="1"/>
    <col min="15800" max="15800" width="22.109375" style="96" customWidth="1"/>
    <col min="15801" max="15801" width="8.88671875" style="96"/>
    <col min="15802" max="15802" width="14.5546875" style="96" customWidth="1"/>
    <col min="15803" max="15803" width="12.6640625" style="96" customWidth="1"/>
    <col min="15804" max="15804" width="8.88671875" style="96"/>
    <col min="15805" max="15805" width="12.88671875" style="96" customWidth="1"/>
    <col min="15806" max="15806" width="14.88671875" style="96" customWidth="1"/>
    <col min="15807" max="15807" width="13.44140625" style="96" customWidth="1"/>
    <col min="15808" max="15808" width="12" style="96" customWidth="1"/>
    <col min="15809" max="16053" width="8.88671875" style="96"/>
    <col min="16054" max="16054" width="84" style="96" customWidth="1"/>
    <col min="16055" max="16055" width="18.109375" style="96" customWidth="1"/>
    <col min="16056" max="16056" width="22.109375" style="96" customWidth="1"/>
    <col min="16057" max="16057" width="8.88671875" style="96"/>
    <col min="16058" max="16058" width="14.5546875" style="96" customWidth="1"/>
    <col min="16059" max="16059" width="12.6640625" style="96" customWidth="1"/>
    <col min="16060" max="16060" width="8.88671875" style="96"/>
    <col min="16061" max="16061" width="12.88671875" style="96" customWidth="1"/>
    <col min="16062" max="16062" width="14.88671875" style="96" customWidth="1"/>
    <col min="16063" max="16063" width="13.44140625" style="96" customWidth="1"/>
    <col min="16064" max="16064" width="12" style="96" customWidth="1"/>
    <col min="16065" max="16384" width="8.88671875" style="96"/>
  </cols>
  <sheetData>
    <row r="1" spans="1:8" x14ac:dyDescent="0.3">
      <c r="C1" s="189"/>
      <c r="D1" s="189"/>
    </row>
    <row r="2" spans="1:8" ht="17.399999999999999" x14ac:dyDescent="0.3">
      <c r="A2" s="190" t="s">
        <v>79</v>
      </c>
      <c r="B2" s="190"/>
      <c r="C2" s="190"/>
      <c r="D2" s="190"/>
    </row>
    <row r="3" spans="1:8" ht="17.399999999999999" x14ac:dyDescent="0.3">
      <c r="A3" s="190" t="s">
        <v>1</v>
      </c>
      <c r="B3" s="190"/>
      <c r="C3" s="190"/>
      <c r="D3" s="190"/>
    </row>
    <row r="4" spans="1:8" ht="17.399999999999999" x14ac:dyDescent="0.3">
      <c r="A4" s="191" t="s">
        <v>80</v>
      </c>
      <c r="B4" s="191"/>
      <c r="C4" s="191"/>
      <c r="D4" s="191"/>
    </row>
    <row r="6" spans="1:8" ht="16.2" thickBot="1" x14ac:dyDescent="0.35">
      <c r="C6" s="98"/>
      <c r="D6" s="98" t="s">
        <v>3</v>
      </c>
    </row>
    <row r="7" spans="1:8" x14ac:dyDescent="0.3">
      <c r="A7" s="99"/>
      <c r="B7" s="100"/>
      <c r="C7" s="101">
        <v>44651</v>
      </c>
      <c r="D7" s="101">
        <v>44286</v>
      </c>
      <c r="G7" s="100"/>
      <c r="H7" s="102">
        <v>44286</v>
      </c>
    </row>
    <row r="8" spans="1:8" x14ac:dyDescent="0.3">
      <c r="A8" s="103"/>
      <c r="B8" s="104" t="s">
        <v>81</v>
      </c>
      <c r="C8" s="105"/>
      <c r="D8" s="106"/>
      <c r="G8" s="104" t="s">
        <v>81</v>
      </c>
      <c r="H8" s="107"/>
    </row>
    <row r="9" spans="1:8" x14ac:dyDescent="0.3">
      <c r="A9" s="108"/>
      <c r="B9" s="109" t="s">
        <v>82</v>
      </c>
      <c r="C9" s="110">
        <f>C10+C11+C12+C13</f>
        <v>11489834</v>
      </c>
      <c r="D9" s="110">
        <v>8740091</v>
      </c>
      <c r="G9" s="109" t="s">
        <v>82</v>
      </c>
      <c r="H9" s="110">
        <v>8740091</v>
      </c>
    </row>
    <row r="10" spans="1:8" ht="31.2" outlineLevel="1" x14ac:dyDescent="0.3">
      <c r="A10" s="111"/>
      <c r="B10" s="112" t="s">
        <v>83</v>
      </c>
      <c r="C10" s="110">
        <f>'[114]ДДС 12м'!F12</f>
        <v>0</v>
      </c>
      <c r="D10" s="113">
        <v>0</v>
      </c>
      <c r="G10" s="112" t="s">
        <v>83</v>
      </c>
      <c r="H10" s="110">
        <v>0</v>
      </c>
    </row>
    <row r="11" spans="1:8" outlineLevel="1" x14ac:dyDescent="0.3">
      <c r="A11" s="108"/>
      <c r="B11" s="114" t="s">
        <v>84</v>
      </c>
      <c r="C11" s="110">
        <f>'[114]ДДС 12м'!F13</f>
        <v>6381139</v>
      </c>
      <c r="D11" s="113">
        <v>6800609</v>
      </c>
      <c r="G11" s="114" t="s">
        <v>84</v>
      </c>
      <c r="H11" s="110">
        <v>6800609</v>
      </c>
    </row>
    <row r="12" spans="1:8" outlineLevel="1" x14ac:dyDescent="0.3">
      <c r="A12" s="111"/>
      <c r="B12" s="114" t="s">
        <v>85</v>
      </c>
      <c r="C12" s="110">
        <f>'[114]ДДС 12м'!F15</f>
        <v>4077430</v>
      </c>
      <c r="D12" s="113">
        <v>1605762</v>
      </c>
      <c r="G12" s="114" t="s">
        <v>85</v>
      </c>
      <c r="H12" s="110">
        <v>1605762</v>
      </c>
    </row>
    <row r="13" spans="1:8" outlineLevel="1" x14ac:dyDescent="0.3">
      <c r="A13" s="108"/>
      <c r="B13" s="114" t="s">
        <v>86</v>
      </c>
      <c r="C13" s="110">
        <f>'[114]ДДС 12м'!F16</f>
        <v>1031265</v>
      </c>
      <c r="D13" s="113">
        <v>333720</v>
      </c>
      <c r="G13" s="114" t="s">
        <v>86</v>
      </c>
      <c r="H13" s="110">
        <v>333720</v>
      </c>
    </row>
    <row r="14" spans="1:8" x14ac:dyDescent="0.3">
      <c r="A14" s="111"/>
      <c r="B14" s="112" t="s">
        <v>87</v>
      </c>
      <c r="C14" s="110">
        <f>C15+C16+C19+C17+C18</f>
        <v>-7352535</v>
      </c>
      <c r="D14" s="110">
        <v>-4629528</v>
      </c>
      <c r="G14" s="112" t="s">
        <v>87</v>
      </c>
      <c r="H14" s="110">
        <v>-4629528</v>
      </c>
    </row>
    <row r="15" spans="1:8" outlineLevel="1" x14ac:dyDescent="0.3">
      <c r="A15" s="108"/>
      <c r="B15" s="114" t="s">
        <v>88</v>
      </c>
      <c r="C15" s="110">
        <f>'[114]ДДС 12м'!F18</f>
        <v>-2875000</v>
      </c>
      <c r="D15" s="113">
        <v>0</v>
      </c>
      <c r="G15" s="114" t="s">
        <v>88</v>
      </c>
      <c r="H15" s="110">
        <v>0</v>
      </c>
    </row>
    <row r="16" spans="1:8" outlineLevel="1" x14ac:dyDescent="0.3">
      <c r="A16" s="111"/>
      <c r="B16" s="114" t="s">
        <v>89</v>
      </c>
      <c r="C16" s="110">
        <f>'[114]ДДС 12м'!F19</f>
        <v>-3838583</v>
      </c>
      <c r="D16" s="113">
        <v>-3739113</v>
      </c>
      <c r="E16" s="115"/>
      <c r="G16" s="114" t="s">
        <v>89</v>
      </c>
      <c r="H16" s="110">
        <v>-3739113</v>
      </c>
    </row>
    <row r="17" spans="1:8" outlineLevel="1" x14ac:dyDescent="0.3">
      <c r="A17" s="108"/>
      <c r="B17" s="114" t="s">
        <v>90</v>
      </c>
      <c r="C17" s="110">
        <f>'[114]ДДС 12м'!F20</f>
        <v>-626751</v>
      </c>
      <c r="D17" s="113">
        <v>-884837</v>
      </c>
      <c r="E17" s="115"/>
      <c r="G17" s="114" t="s">
        <v>90</v>
      </c>
      <c r="H17" s="110">
        <v>-884837</v>
      </c>
    </row>
    <row r="18" spans="1:8" outlineLevel="1" x14ac:dyDescent="0.3">
      <c r="A18" s="108"/>
      <c r="B18" s="114" t="s">
        <v>91</v>
      </c>
      <c r="C18" s="110">
        <f>'[114]ДДС 12м'!F21</f>
        <v>-8333</v>
      </c>
      <c r="D18" s="113"/>
    </row>
    <row r="19" spans="1:8" outlineLevel="1" x14ac:dyDescent="0.3">
      <c r="A19" s="111"/>
      <c r="B19" s="114" t="s">
        <v>92</v>
      </c>
      <c r="C19" s="110">
        <f>'[114]ДДС 12м'!F22</f>
        <v>-3868</v>
      </c>
      <c r="D19" s="113">
        <v>-5578</v>
      </c>
      <c r="G19" s="114" t="s">
        <v>92</v>
      </c>
      <c r="H19" s="110">
        <v>-5578</v>
      </c>
    </row>
    <row r="20" spans="1:8" x14ac:dyDescent="0.3">
      <c r="A20" s="108"/>
      <c r="B20" s="112" t="s">
        <v>93</v>
      </c>
      <c r="C20" s="116">
        <f>'[114]ДДС 12м'!F24</f>
        <v>-1187797</v>
      </c>
      <c r="D20" s="117">
        <v>-26579</v>
      </c>
      <c r="G20" s="112" t="s">
        <v>93</v>
      </c>
      <c r="H20" s="116">
        <v>-26579</v>
      </c>
    </row>
    <row r="21" spans="1:8" ht="31.2" x14ac:dyDescent="0.3">
      <c r="A21" s="111"/>
      <c r="B21" s="112" t="s">
        <v>94</v>
      </c>
      <c r="C21" s="116">
        <f>'[114]ДДС 12м'!F25</f>
        <v>15413</v>
      </c>
      <c r="D21" s="117">
        <v>23725</v>
      </c>
      <c r="G21" s="112" t="s">
        <v>94</v>
      </c>
      <c r="H21" s="116">
        <v>23725</v>
      </c>
    </row>
    <row r="22" spans="1:8" x14ac:dyDescent="0.3">
      <c r="A22" s="108"/>
      <c r="B22" s="112" t="s">
        <v>95</v>
      </c>
      <c r="C22" s="116">
        <f>'[114]ДДС 12м'!F26</f>
        <v>-49595</v>
      </c>
      <c r="D22" s="117">
        <v>133324</v>
      </c>
      <c r="G22" s="112" t="s">
        <v>95</v>
      </c>
      <c r="H22" s="116">
        <v>133324</v>
      </c>
    </row>
    <row r="23" spans="1:8" x14ac:dyDescent="0.3">
      <c r="A23" s="111"/>
      <c r="B23" s="112" t="s">
        <v>96</v>
      </c>
      <c r="C23" s="116">
        <f>'[114]ДДС 12м'!F42</f>
        <v>0</v>
      </c>
      <c r="D23" s="117">
        <v>0</v>
      </c>
      <c r="G23" s="112" t="s">
        <v>96</v>
      </c>
      <c r="H23" s="116">
        <v>0</v>
      </c>
    </row>
    <row r="24" spans="1:8" x14ac:dyDescent="0.3">
      <c r="A24" s="108"/>
      <c r="B24" s="112" t="s">
        <v>97</v>
      </c>
      <c r="C24" s="116">
        <f>'[114]ДДС 12м'!F43</f>
        <v>-319917</v>
      </c>
      <c r="D24" s="117">
        <v>-367480</v>
      </c>
      <c r="G24" s="112" t="s">
        <v>97</v>
      </c>
      <c r="H24" s="116">
        <v>-367480</v>
      </c>
    </row>
    <row r="25" spans="1:8" x14ac:dyDescent="0.3">
      <c r="A25" s="111"/>
      <c r="B25" s="109"/>
      <c r="C25" s="118">
        <f>SUM(C20:C24)+C14+C9</f>
        <v>2595403</v>
      </c>
      <c r="D25" s="118">
        <v>3873553</v>
      </c>
      <c r="G25" s="109"/>
      <c r="H25" s="118">
        <v>3873553</v>
      </c>
    </row>
    <row r="26" spans="1:8" x14ac:dyDescent="0.3">
      <c r="A26" s="108"/>
      <c r="B26" s="119" t="s">
        <v>98</v>
      </c>
      <c r="C26" s="120"/>
      <c r="D26" s="121"/>
      <c r="G26" s="119" t="s">
        <v>98</v>
      </c>
      <c r="H26" s="122"/>
    </row>
    <row r="27" spans="1:8" x14ac:dyDescent="0.3">
      <c r="A27" s="111"/>
      <c r="B27" s="112" t="s">
        <v>99</v>
      </c>
      <c r="C27" s="116">
        <f>'[114]ДДС 12м'!F46</f>
        <v>-15434596</v>
      </c>
      <c r="D27" s="117">
        <v>-48854236</v>
      </c>
      <c r="G27" s="112" t="s">
        <v>99</v>
      </c>
      <c r="H27" s="116">
        <v>-48854236</v>
      </c>
    </row>
    <row r="28" spans="1:8" x14ac:dyDescent="0.3">
      <c r="A28" s="108"/>
      <c r="B28" s="112" t="s">
        <v>100</v>
      </c>
      <c r="C28" s="116">
        <f>'[114]ДДС 12м'!F47</f>
        <v>0</v>
      </c>
      <c r="D28" s="117">
        <v>0</v>
      </c>
      <c r="G28" s="112" t="s">
        <v>100</v>
      </c>
      <c r="H28" s="116">
        <v>0</v>
      </c>
    </row>
    <row r="29" spans="1:8" x14ac:dyDescent="0.3">
      <c r="A29" s="111"/>
      <c r="B29" s="112" t="s">
        <v>101</v>
      </c>
      <c r="C29" s="116"/>
      <c r="D29" s="117"/>
      <c r="G29" s="112" t="s">
        <v>101</v>
      </c>
      <c r="H29" s="116"/>
    </row>
    <row r="30" spans="1:8" x14ac:dyDescent="0.3">
      <c r="A30" s="108"/>
      <c r="B30" s="112" t="s">
        <v>102</v>
      </c>
      <c r="C30" s="116">
        <f>'[114]ДДС 12м'!F48</f>
        <v>8667938</v>
      </c>
      <c r="D30" s="117">
        <v>6740272</v>
      </c>
      <c r="G30" s="112" t="s">
        <v>102</v>
      </c>
      <c r="H30" s="116">
        <v>6740272</v>
      </c>
    </row>
    <row r="31" spans="1:8" x14ac:dyDescent="0.3">
      <c r="A31" s="111"/>
      <c r="B31" s="112" t="s">
        <v>9</v>
      </c>
      <c r="C31" s="116">
        <f>'[114]ДДС 12м'!F49</f>
        <v>-23312199</v>
      </c>
      <c r="D31" s="117">
        <v>-16701953</v>
      </c>
      <c r="G31" s="112" t="s">
        <v>9</v>
      </c>
      <c r="H31" s="123">
        <v>-16701953</v>
      </c>
    </row>
    <row r="32" spans="1:8" x14ac:dyDescent="0.3">
      <c r="A32" s="108"/>
      <c r="B32" s="112" t="s">
        <v>103</v>
      </c>
      <c r="C32" s="116">
        <f>'[114]ДДС 12м'!F50</f>
        <v>0</v>
      </c>
      <c r="D32" s="117">
        <v>0</v>
      </c>
      <c r="G32" s="112" t="s">
        <v>103</v>
      </c>
      <c r="H32" s="116">
        <v>0</v>
      </c>
    </row>
    <row r="33" spans="1:8" x14ac:dyDescent="0.3">
      <c r="A33" s="111"/>
      <c r="B33" s="112" t="s">
        <v>104</v>
      </c>
      <c r="C33" s="116">
        <f>'[114]ДДС 12м'!F51</f>
        <v>0</v>
      </c>
      <c r="D33" s="117">
        <v>0</v>
      </c>
      <c r="G33" s="112" t="s">
        <v>104</v>
      </c>
      <c r="H33" s="116">
        <v>0</v>
      </c>
    </row>
    <row r="34" spans="1:8" x14ac:dyDescent="0.3">
      <c r="A34" s="108"/>
      <c r="B34" s="112" t="s">
        <v>14</v>
      </c>
      <c r="C34" s="116">
        <f>SUM('[114]ДДС 12м'!F53:F83)</f>
        <v>-306516</v>
      </c>
      <c r="D34" s="117">
        <v>214274</v>
      </c>
      <c r="G34" s="112" t="s">
        <v>14</v>
      </c>
      <c r="H34" s="123">
        <v>214274</v>
      </c>
    </row>
    <row r="35" spans="1:8" x14ac:dyDescent="0.3">
      <c r="A35" s="111"/>
      <c r="B35" s="119" t="s">
        <v>105</v>
      </c>
      <c r="C35" s="116"/>
      <c r="D35" s="117"/>
      <c r="G35" s="119" t="s">
        <v>105</v>
      </c>
      <c r="H35" s="116"/>
    </row>
    <row r="36" spans="1:8" x14ac:dyDescent="0.3">
      <c r="A36" s="108"/>
      <c r="B36" s="112" t="s">
        <v>106</v>
      </c>
      <c r="C36" s="116"/>
      <c r="D36" s="117"/>
      <c r="G36" s="112" t="s">
        <v>106</v>
      </c>
      <c r="H36" s="116"/>
    </row>
    <row r="37" spans="1:8" x14ac:dyDescent="0.3">
      <c r="A37" s="111"/>
      <c r="B37" s="112" t="s">
        <v>107</v>
      </c>
      <c r="C37" s="116"/>
      <c r="D37" s="117"/>
      <c r="G37" s="112" t="s">
        <v>107</v>
      </c>
      <c r="H37" s="116"/>
    </row>
    <row r="38" spans="1:8" x14ac:dyDescent="0.3">
      <c r="A38" s="108"/>
      <c r="B38" s="112" t="s">
        <v>108</v>
      </c>
      <c r="C38" s="116"/>
      <c r="D38" s="117"/>
      <c r="G38" s="112" t="s">
        <v>108</v>
      </c>
      <c r="H38" s="116"/>
    </row>
    <row r="39" spans="1:8" x14ac:dyDescent="0.3">
      <c r="A39" s="111"/>
      <c r="B39" s="112" t="s">
        <v>109</v>
      </c>
      <c r="C39" s="116">
        <f>'[114]ДДС 12м'!F88</f>
        <v>0</v>
      </c>
      <c r="D39" s="117">
        <v>0</v>
      </c>
      <c r="G39" s="112" t="s">
        <v>109</v>
      </c>
      <c r="H39" s="116">
        <v>0</v>
      </c>
    </row>
    <row r="40" spans="1:8" x14ac:dyDescent="0.3">
      <c r="A40" s="108"/>
      <c r="B40" s="112" t="s">
        <v>21</v>
      </c>
      <c r="C40" s="116">
        <f>'[114]ДДС 12м'!F85</f>
        <v>3325561</v>
      </c>
      <c r="D40" s="117">
        <v>-817758</v>
      </c>
      <c r="G40" s="112" t="s">
        <v>21</v>
      </c>
      <c r="H40" s="123">
        <v>-817758</v>
      </c>
    </row>
    <row r="41" spans="1:8" x14ac:dyDescent="0.3">
      <c r="A41" s="111"/>
      <c r="B41" s="112" t="s">
        <v>110</v>
      </c>
      <c r="C41" s="116">
        <f>'[114]ДДС 12м'!F86</f>
        <v>0</v>
      </c>
      <c r="D41" s="117">
        <v>0</v>
      </c>
      <c r="G41" s="112" t="s">
        <v>110</v>
      </c>
      <c r="H41" s="116">
        <v>0</v>
      </c>
    </row>
    <row r="42" spans="1:8" x14ac:dyDescent="0.3">
      <c r="A42" s="108"/>
      <c r="B42" s="112" t="s">
        <v>111</v>
      </c>
      <c r="C42" s="116">
        <f>'[114]ДДС 12м'!F87</f>
        <v>2960159</v>
      </c>
      <c r="D42" s="117">
        <v>184491</v>
      </c>
      <c r="G42" s="112" t="s">
        <v>111</v>
      </c>
      <c r="H42" s="123">
        <v>184491</v>
      </c>
    </row>
    <row r="43" spans="1:8" x14ac:dyDescent="0.3">
      <c r="A43" s="111"/>
      <c r="B43" s="112" t="s">
        <v>24</v>
      </c>
      <c r="C43" s="116">
        <f>'[114]ДДС 12м'!F89</f>
        <v>114135</v>
      </c>
      <c r="D43" s="117">
        <v>-309211</v>
      </c>
      <c r="G43" s="112" t="s">
        <v>24</v>
      </c>
      <c r="H43" s="123">
        <v>-309211</v>
      </c>
    </row>
    <row r="44" spans="1:8" ht="31.2" x14ac:dyDescent="0.3">
      <c r="A44" s="108"/>
      <c r="B44" s="124" t="s">
        <v>112</v>
      </c>
      <c r="C44" s="118">
        <f>SUM(C25:C43)</f>
        <v>-21390115</v>
      </c>
      <c r="D44" s="118">
        <v>-55670568</v>
      </c>
      <c r="G44" s="124" t="s">
        <v>112</v>
      </c>
      <c r="H44" s="118">
        <v>-55670568</v>
      </c>
    </row>
    <row r="45" spans="1:8" x14ac:dyDescent="0.3">
      <c r="A45" s="111"/>
      <c r="B45" s="112" t="s">
        <v>113</v>
      </c>
      <c r="C45" s="125">
        <f>'[114]ДДС 12м'!F91</f>
        <v>-581395</v>
      </c>
      <c r="D45" s="125">
        <v>-241109</v>
      </c>
      <c r="G45" s="112" t="s">
        <v>113</v>
      </c>
      <c r="H45" s="125">
        <v>-241109</v>
      </c>
    </row>
    <row r="46" spans="1:8" x14ac:dyDescent="0.3">
      <c r="A46" s="108"/>
      <c r="B46" s="119" t="s">
        <v>114</v>
      </c>
      <c r="C46" s="118">
        <f>SUM(C44:C45)</f>
        <v>-21971510</v>
      </c>
      <c r="D46" s="118">
        <v>-55911677</v>
      </c>
      <c r="G46" s="119" t="s">
        <v>114</v>
      </c>
      <c r="H46" s="118">
        <v>-55911677</v>
      </c>
    </row>
    <row r="47" spans="1:8" x14ac:dyDescent="0.3">
      <c r="A47" s="111"/>
      <c r="B47" s="119"/>
      <c r="C47" s="125"/>
      <c r="D47" s="126"/>
      <c r="G47" s="119"/>
      <c r="H47" s="125"/>
    </row>
    <row r="48" spans="1:8" ht="31.2" x14ac:dyDescent="0.3">
      <c r="A48" s="108"/>
      <c r="B48" s="119" t="s">
        <v>115</v>
      </c>
      <c r="C48" s="125"/>
      <c r="D48" s="126"/>
      <c r="G48" s="119" t="s">
        <v>115</v>
      </c>
      <c r="H48" s="125"/>
    </row>
    <row r="49" spans="1:8" x14ac:dyDescent="0.3">
      <c r="A49" s="111"/>
      <c r="B49" s="112" t="s">
        <v>116</v>
      </c>
      <c r="C49" s="125">
        <f>'[114]ДДС 12м'!F98</f>
        <v>0</v>
      </c>
      <c r="D49" s="126">
        <v>0</v>
      </c>
      <c r="G49" s="112" t="s">
        <v>116</v>
      </c>
      <c r="H49" s="125">
        <v>0</v>
      </c>
    </row>
    <row r="50" spans="1:8" x14ac:dyDescent="0.3">
      <c r="A50" s="108"/>
      <c r="B50" s="112" t="s">
        <v>117</v>
      </c>
      <c r="C50" s="125">
        <f>'[114]ДДС 12м'!F99</f>
        <v>-2965</v>
      </c>
      <c r="D50" s="126">
        <v>0</v>
      </c>
      <c r="G50" s="112" t="s">
        <v>117</v>
      </c>
      <c r="H50" s="125">
        <v>0</v>
      </c>
    </row>
    <row r="51" spans="1:8" x14ac:dyDescent="0.3">
      <c r="A51" s="111"/>
      <c r="B51" s="127"/>
      <c r="C51" s="128"/>
      <c r="D51" s="129"/>
      <c r="G51" s="127"/>
      <c r="H51" s="130"/>
    </row>
    <row r="52" spans="1:8" x14ac:dyDescent="0.3">
      <c r="A52" s="108"/>
      <c r="B52" s="112" t="s">
        <v>118</v>
      </c>
      <c r="C52" s="116"/>
      <c r="D52" s="117"/>
      <c r="G52" s="112" t="s">
        <v>118</v>
      </c>
      <c r="H52" s="116"/>
    </row>
    <row r="53" spans="1:8" ht="31.2" x14ac:dyDescent="0.3">
      <c r="A53" s="111"/>
      <c r="B53" s="112" t="s">
        <v>119</v>
      </c>
      <c r="C53" s="116">
        <f>'[114]ДДС 12м'!F95</f>
        <v>0</v>
      </c>
      <c r="D53" s="117">
        <v>0</v>
      </c>
      <c r="G53" s="112" t="s">
        <v>119</v>
      </c>
      <c r="H53" s="116">
        <v>0</v>
      </c>
    </row>
    <row r="54" spans="1:8" ht="31.2" x14ac:dyDescent="0.3">
      <c r="A54" s="108"/>
      <c r="B54" s="119" t="s">
        <v>120</v>
      </c>
      <c r="C54" s="118">
        <f>SUM(C50:C53)</f>
        <v>-2965</v>
      </c>
      <c r="D54" s="118">
        <v>0</v>
      </c>
      <c r="G54" s="119" t="s">
        <v>120</v>
      </c>
      <c r="H54" s="118">
        <v>0</v>
      </c>
    </row>
    <row r="55" spans="1:8" x14ac:dyDescent="0.3">
      <c r="A55" s="111"/>
      <c r="B55" s="112"/>
      <c r="C55" s="125"/>
      <c r="D55" s="126"/>
      <c r="G55" s="112"/>
      <c r="H55" s="125"/>
    </row>
    <row r="56" spans="1:8" ht="31.2" x14ac:dyDescent="0.3">
      <c r="A56" s="108"/>
      <c r="B56" s="119" t="s">
        <v>121</v>
      </c>
      <c r="C56" s="125"/>
      <c r="D56" s="126"/>
      <c r="G56" s="119" t="s">
        <v>121</v>
      </c>
      <c r="H56" s="125"/>
    </row>
    <row r="57" spans="1:8" x14ac:dyDescent="0.3">
      <c r="A57" s="111"/>
      <c r="B57" s="112" t="s">
        <v>122</v>
      </c>
      <c r="C57" s="125">
        <f>'[114]ДДС 12м'!F103</f>
        <v>0</v>
      </c>
      <c r="D57" s="126">
        <v>12286000</v>
      </c>
      <c r="G57" s="112" t="s">
        <v>122</v>
      </c>
      <c r="H57" s="125">
        <v>12286000</v>
      </c>
    </row>
    <row r="58" spans="1:8" x14ac:dyDescent="0.3">
      <c r="A58" s="108"/>
      <c r="B58" s="112" t="s">
        <v>88</v>
      </c>
      <c r="C58" s="131">
        <f>'[114]ДДС 12м'!E104</f>
        <v>0</v>
      </c>
      <c r="D58" s="129">
        <v>50000000</v>
      </c>
      <c r="G58" s="114" t="s">
        <v>88</v>
      </c>
      <c r="H58" s="132">
        <v>50000000</v>
      </c>
    </row>
    <row r="59" spans="1:8" x14ac:dyDescent="0.3">
      <c r="A59" s="111"/>
      <c r="B59" s="112" t="s">
        <v>123</v>
      </c>
      <c r="C59" s="116">
        <f>'[114]ДДС 12м'!F105</f>
        <v>-1466809</v>
      </c>
      <c r="D59" s="117">
        <v>-1466809</v>
      </c>
      <c r="G59" s="112" t="s">
        <v>123</v>
      </c>
      <c r="H59" s="116">
        <v>-1466809</v>
      </c>
    </row>
    <row r="60" spans="1:8" x14ac:dyDescent="0.3">
      <c r="A60" s="108"/>
      <c r="B60" s="112" t="s">
        <v>124</v>
      </c>
      <c r="C60" s="116">
        <f>'[114]ДДС 12м'!F106</f>
        <v>0</v>
      </c>
      <c r="D60" s="117">
        <v>0</v>
      </c>
      <c r="G60" s="112" t="s">
        <v>124</v>
      </c>
      <c r="H60" s="116">
        <v>0</v>
      </c>
    </row>
    <row r="61" spans="1:8" x14ac:dyDescent="0.3">
      <c r="A61" s="108"/>
      <c r="B61" s="112" t="s">
        <v>91</v>
      </c>
      <c r="C61" s="116">
        <f>'[114]ДДС 12м'!F107</f>
        <v>46422400</v>
      </c>
      <c r="D61" s="133"/>
    </row>
    <row r="62" spans="1:8" ht="31.2" x14ac:dyDescent="0.3">
      <c r="A62" s="111"/>
      <c r="B62" s="112" t="s">
        <v>125</v>
      </c>
      <c r="C62" s="128"/>
      <c r="D62" s="116"/>
      <c r="G62" s="112" t="s">
        <v>125</v>
      </c>
      <c r="H62" s="130"/>
    </row>
    <row r="63" spans="1:8" x14ac:dyDescent="0.3">
      <c r="A63" s="108"/>
      <c r="B63" s="112" t="s">
        <v>126</v>
      </c>
      <c r="C63" s="116">
        <f>'[114]ДДС 12м'!F108</f>
        <v>0</v>
      </c>
      <c r="D63" s="116">
        <v>0</v>
      </c>
      <c r="G63" s="112" t="s">
        <v>126</v>
      </c>
      <c r="H63" s="116">
        <v>0</v>
      </c>
    </row>
    <row r="64" spans="1:8" x14ac:dyDescent="0.3">
      <c r="A64" s="111"/>
      <c r="B64" s="112" t="s">
        <v>127</v>
      </c>
      <c r="C64" s="116">
        <f>'[114]ДДС 12м'!F109</f>
        <v>-11204378</v>
      </c>
      <c r="D64" s="117">
        <v>-1485139</v>
      </c>
      <c r="G64" s="112" t="s">
        <v>127</v>
      </c>
      <c r="H64" s="116">
        <v>-1485139</v>
      </c>
    </row>
    <row r="65" spans="1:8" x14ac:dyDescent="0.3">
      <c r="A65" s="108"/>
      <c r="B65" s="112" t="s">
        <v>128</v>
      </c>
      <c r="C65" s="116">
        <f>'[114]ДДС 12м'!F113</f>
        <v>-52235</v>
      </c>
      <c r="D65" s="117">
        <v>-48509</v>
      </c>
      <c r="G65" s="112" t="s">
        <v>128</v>
      </c>
      <c r="H65" s="116">
        <v>-48509</v>
      </c>
    </row>
    <row r="66" spans="1:8" x14ac:dyDescent="0.3">
      <c r="A66" s="111"/>
      <c r="B66" s="112" t="s">
        <v>129</v>
      </c>
      <c r="C66" s="125">
        <f>'[114]ДДС 12м'!F114</f>
        <v>0</v>
      </c>
      <c r="D66" s="116">
        <v>0</v>
      </c>
      <c r="G66" s="112" t="s">
        <v>129</v>
      </c>
      <c r="H66" s="125">
        <v>0</v>
      </c>
    </row>
    <row r="67" spans="1:8" x14ac:dyDescent="0.3">
      <c r="A67" s="108"/>
      <c r="B67" s="119" t="s">
        <v>130</v>
      </c>
      <c r="C67" s="118">
        <f>SUM(C57:C66)</f>
        <v>33698978</v>
      </c>
      <c r="D67" s="118">
        <v>59285543</v>
      </c>
      <c r="G67" s="119" t="s">
        <v>130</v>
      </c>
      <c r="H67" s="118">
        <v>59285543</v>
      </c>
    </row>
    <row r="68" spans="1:8" x14ac:dyDescent="0.3">
      <c r="A68" s="111"/>
      <c r="B68" s="119" t="s">
        <v>131</v>
      </c>
      <c r="C68" s="118">
        <f>C46+C54+C67</f>
        <v>11724503</v>
      </c>
      <c r="D68" s="118">
        <v>3373866</v>
      </c>
      <c r="G68" s="119" t="s">
        <v>131</v>
      </c>
      <c r="H68" s="118">
        <v>3373866</v>
      </c>
    </row>
    <row r="69" spans="1:8" x14ac:dyDescent="0.3">
      <c r="A69" s="108"/>
      <c r="B69" s="112" t="s">
        <v>132</v>
      </c>
      <c r="C69" s="116">
        <f>'[114]ДДС 12м'!G6</f>
        <v>33218963</v>
      </c>
      <c r="D69" s="117">
        <v>14574752</v>
      </c>
      <c r="G69" s="112" t="s">
        <v>132</v>
      </c>
      <c r="H69" s="116">
        <v>14574752</v>
      </c>
    </row>
    <row r="70" spans="1:8" ht="31.2" x14ac:dyDescent="0.3">
      <c r="A70" s="111"/>
      <c r="B70" s="112" t="s">
        <v>133</v>
      </c>
      <c r="C70" s="116">
        <f>'[114]ДДС 12м'!F118</f>
        <v>-1793990</v>
      </c>
      <c r="D70" s="117">
        <v>-7318</v>
      </c>
      <c r="G70" s="112" t="s">
        <v>133</v>
      </c>
      <c r="H70" s="123">
        <v>-7318</v>
      </c>
    </row>
    <row r="71" spans="1:8" ht="31.2" x14ac:dyDescent="0.3">
      <c r="A71" s="108"/>
      <c r="B71" s="112" t="s">
        <v>134</v>
      </c>
      <c r="C71" s="116">
        <f>'[114]ДДС 12м'!F119</f>
        <v>-203</v>
      </c>
      <c r="D71" s="117">
        <v>-20</v>
      </c>
      <c r="G71" s="112" t="s">
        <v>134</v>
      </c>
      <c r="H71" s="123">
        <v>-20</v>
      </c>
    </row>
    <row r="72" spans="1:8" ht="16.2" thickBot="1" x14ac:dyDescent="0.35">
      <c r="A72" s="111"/>
      <c r="B72" s="134" t="s">
        <v>135</v>
      </c>
      <c r="C72" s="135">
        <f>SUM(C68:C71)</f>
        <v>43149273</v>
      </c>
      <c r="D72" s="135">
        <v>17941280</v>
      </c>
      <c r="G72" s="134" t="s">
        <v>135</v>
      </c>
      <c r="H72" s="135">
        <v>17941280</v>
      </c>
    </row>
    <row r="73" spans="1:8" x14ac:dyDescent="0.3">
      <c r="A73" s="136"/>
      <c r="B73" s="137"/>
      <c r="C73" s="138"/>
      <c r="D73" s="138"/>
    </row>
    <row r="74" spans="1:8" x14ac:dyDescent="0.3">
      <c r="A74" s="136"/>
      <c r="B74" s="137"/>
      <c r="C74" s="138">
        <f>C69-C72+C68+C70+C71</f>
        <v>0</v>
      </c>
      <c r="D74" s="138">
        <f>D69-D72+D68+D70+D71</f>
        <v>0</v>
      </c>
    </row>
    <row r="75" spans="1:8" x14ac:dyDescent="0.3">
      <c r="A75" s="32"/>
      <c r="B75" s="32" t="s">
        <v>33</v>
      </c>
      <c r="C75" s="33"/>
      <c r="D75" s="33" t="s">
        <v>136</v>
      </c>
    </row>
    <row r="76" spans="1:8" x14ac:dyDescent="0.3">
      <c r="A76" s="32"/>
      <c r="B76" s="32"/>
      <c r="C76" s="33"/>
      <c r="D76" s="33"/>
    </row>
    <row r="77" spans="1:8" x14ac:dyDescent="0.3">
      <c r="A77" s="32"/>
      <c r="B77" s="32" t="s">
        <v>77</v>
      </c>
      <c r="C77" s="33"/>
      <c r="D77" s="33" t="s">
        <v>137</v>
      </c>
    </row>
    <row r="78" spans="1:8" x14ac:dyDescent="0.3">
      <c r="A78" s="139"/>
      <c r="B78" s="140"/>
      <c r="C78" s="141"/>
    </row>
    <row r="79" spans="1:8" x14ac:dyDescent="0.3">
      <c r="C79" s="138"/>
      <c r="D79" s="138"/>
    </row>
    <row r="80" spans="1:8" x14ac:dyDescent="0.3">
      <c r="C80" s="138"/>
      <c r="D80" s="138"/>
    </row>
    <row r="81" spans="3:3" x14ac:dyDescent="0.3">
      <c r="C81" s="138"/>
    </row>
  </sheetData>
  <mergeCells count="4">
    <mergeCell ref="C1:D1"/>
    <mergeCell ref="A2:D2"/>
    <mergeCell ref="A3:D3"/>
    <mergeCell ref="A4:D4"/>
  </mergeCells>
  <pageMargins left="0.70866141732283472" right="0.70866141732283472"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K39"/>
  <sheetViews>
    <sheetView view="pageBreakPreview" zoomScaleNormal="100" zoomScaleSheetLayoutView="100" workbookViewId="0">
      <selection activeCell="C15" sqref="C15"/>
    </sheetView>
  </sheetViews>
  <sheetFormatPr defaultRowHeight="14.4" x14ac:dyDescent="0.3"/>
  <cols>
    <col min="1" max="1" width="56.33203125" customWidth="1"/>
    <col min="2" max="2" width="18.44140625" customWidth="1"/>
    <col min="3" max="3" width="19.5546875" customWidth="1"/>
    <col min="4" max="4" width="24.5546875" customWidth="1"/>
    <col min="5" max="5" width="22.44140625" customWidth="1"/>
    <col min="6" max="6" width="20" customWidth="1"/>
    <col min="9" max="9" width="15.33203125" hidden="1" customWidth="1"/>
    <col min="10" max="10" width="0" hidden="1" customWidth="1"/>
    <col min="11" max="11" width="15.77734375" hidden="1" customWidth="1"/>
    <col min="12" max="12" width="0" hidden="1" customWidth="1"/>
  </cols>
  <sheetData>
    <row r="2" spans="1:6" ht="15.6" x14ac:dyDescent="0.3">
      <c r="E2" s="194"/>
      <c r="F2" s="194"/>
    </row>
    <row r="3" spans="1:6" ht="17.399999999999999" x14ac:dyDescent="0.3">
      <c r="A3" s="195" t="s">
        <v>138</v>
      </c>
      <c r="B3" s="195"/>
      <c r="C3" s="195"/>
      <c r="D3" s="195"/>
      <c r="E3" s="195"/>
      <c r="F3" s="195"/>
    </row>
    <row r="4" spans="1:6" ht="18.75" customHeight="1" x14ac:dyDescent="0.3">
      <c r="A4" s="195" t="s">
        <v>1</v>
      </c>
      <c r="B4" s="195"/>
      <c r="C4" s="195"/>
      <c r="D4" s="195"/>
      <c r="E4" s="195"/>
      <c r="F4" s="195"/>
    </row>
    <row r="5" spans="1:6" ht="18.75" customHeight="1" x14ac:dyDescent="0.3">
      <c r="A5" s="195" t="s">
        <v>139</v>
      </c>
      <c r="B5" s="195"/>
      <c r="C5" s="195"/>
      <c r="D5" s="195"/>
      <c r="E5" s="195"/>
      <c r="F5" s="195"/>
    </row>
    <row r="6" spans="1:6" ht="17.399999999999999" x14ac:dyDescent="0.3">
      <c r="A6" s="195"/>
      <c r="B6" s="195"/>
      <c r="C6" s="142"/>
      <c r="D6" s="143"/>
    </row>
    <row r="7" spans="1:6" ht="16.2" thickBot="1" x14ac:dyDescent="0.35">
      <c r="F7" s="144" t="s">
        <v>3</v>
      </c>
    </row>
    <row r="8" spans="1:6" ht="15.75" customHeight="1" x14ac:dyDescent="0.3">
      <c r="A8" s="196"/>
      <c r="B8" s="198" t="s">
        <v>27</v>
      </c>
      <c r="C8" s="198" t="s">
        <v>28</v>
      </c>
      <c r="D8" s="198" t="s">
        <v>29</v>
      </c>
      <c r="E8" s="198" t="s">
        <v>140</v>
      </c>
      <c r="F8" s="192" t="s">
        <v>141</v>
      </c>
    </row>
    <row r="9" spans="1:6" ht="73.2" customHeight="1" x14ac:dyDescent="0.3">
      <c r="A9" s="197"/>
      <c r="B9" s="199"/>
      <c r="C9" s="199"/>
      <c r="D9" s="199"/>
      <c r="E9" s="199"/>
      <c r="F9" s="193"/>
    </row>
    <row r="10" spans="1:6" ht="15.6" x14ac:dyDescent="0.3">
      <c r="A10" s="145"/>
      <c r="B10" s="146"/>
      <c r="C10" s="146"/>
      <c r="D10" s="146"/>
      <c r="E10" s="146"/>
      <c r="F10" s="147"/>
    </row>
    <row r="11" spans="1:6" ht="15.6" x14ac:dyDescent="0.3">
      <c r="A11" s="148" t="s">
        <v>142</v>
      </c>
      <c r="B11" s="149">
        <v>92129658</v>
      </c>
      <c r="C11" s="149">
        <v>11805698.641376156</v>
      </c>
      <c r="D11" s="149">
        <v>-243809</v>
      </c>
      <c r="E11" s="149">
        <v>9997841</v>
      </c>
      <c r="F11" s="150">
        <f>B11+C11+D11+E11</f>
        <v>113689388.64137615</v>
      </c>
    </row>
    <row r="12" spans="1:6" ht="15.6" x14ac:dyDescent="0.3">
      <c r="A12" s="151" t="s">
        <v>143</v>
      </c>
      <c r="B12" s="152"/>
      <c r="C12" s="152"/>
      <c r="D12" s="152"/>
      <c r="E12" s="152"/>
      <c r="F12" s="153"/>
    </row>
    <row r="13" spans="1:6" ht="15.6" x14ac:dyDescent="0.3">
      <c r="A13" s="145" t="s">
        <v>70</v>
      </c>
      <c r="B13" s="152"/>
      <c r="C13" s="152"/>
      <c r="D13" s="154"/>
      <c r="E13" s="227">
        <v>1047532</v>
      </c>
      <c r="F13" s="153">
        <f>E13</f>
        <v>1047532</v>
      </c>
    </row>
    <row r="14" spans="1:6" ht="15.6" x14ac:dyDescent="0.3">
      <c r="A14" s="151" t="s">
        <v>144</v>
      </c>
      <c r="B14" s="152"/>
      <c r="C14" s="152"/>
      <c r="D14" s="152"/>
      <c r="E14" s="152"/>
      <c r="F14" s="153"/>
    </row>
    <row r="15" spans="1:6" ht="48.75" customHeight="1" x14ac:dyDescent="0.3">
      <c r="A15" s="145" t="s">
        <v>145</v>
      </c>
      <c r="B15" s="155">
        <v>0</v>
      </c>
      <c r="C15" s="155"/>
      <c r="D15" s="227">
        <v>36416</v>
      </c>
      <c r="E15" s="155">
        <v>0</v>
      </c>
      <c r="F15" s="153">
        <f>B15+D15+E15</f>
        <v>36416</v>
      </c>
    </row>
    <row r="16" spans="1:6" ht="15.6" x14ac:dyDescent="0.3">
      <c r="A16" s="151" t="s">
        <v>146</v>
      </c>
      <c r="B16" s="155"/>
      <c r="C16" s="156"/>
      <c r="D16" s="157">
        <f>D15</f>
        <v>36416</v>
      </c>
      <c r="E16" s="155"/>
      <c r="F16" s="150">
        <f>D16</f>
        <v>36416</v>
      </c>
    </row>
    <row r="17" spans="1:9" ht="15.6" x14ac:dyDescent="0.3">
      <c r="A17" s="151" t="s">
        <v>147</v>
      </c>
      <c r="B17" s="149">
        <v>0</v>
      </c>
      <c r="C17" s="149"/>
      <c r="D17" s="149">
        <f>D15</f>
        <v>36416</v>
      </c>
      <c r="E17" s="149">
        <f>E13</f>
        <v>1047532</v>
      </c>
      <c r="F17" s="150">
        <f>B17+D17+E17+C17</f>
        <v>1083948</v>
      </c>
    </row>
    <row r="18" spans="1:9" ht="31.2" x14ac:dyDescent="0.3">
      <c r="A18" s="151" t="s">
        <v>148</v>
      </c>
      <c r="B18" s="156"/>
      <c r="C18" s="156"/>
      <c r="D18" s="156"/>
      <c r="E18" s="156"/>
      <c r="F18" s="170"/>
    </row>
    <row r="19" spans="1:9" ht="15.6" x14ac:dyDescent="0.3">
      <c r="A19" s="158" t="s">
        <v>149</v>
      </c>
      <c r="B19" s="156">
        <v>12286000</v>
      </c>
      <c r="C19" s="156"/>
      <c r="D19" s="156"/>
      <c r="E19" s="156"/>
      <c r="F19" s="153">
        <f>B19+D19+E19+C19</f>
        <v>12286000</v>
      </c>
    </row>
    <row r="20" spans="1:9" ht="31.8" thickBot="1" x14ac:dyDescent="0.35">
      <c r="A20" s="158" t="s">
        <v>150</v>
      </c>
      <c r="B20" s="159"/>
      <c r="C20" s="160">
        <v>2511299</v>
      </c>
      <c r="D20" s="159"/>
      <c r="E20" s="159"/>
      <c r="F20" s="153">
        <f>C20</f>
        <v>2511299</v>
      </c>
    </row>
    <row r="21" spans="1:9" ht="16.2" thickBot="1" x14ac:dyDescent="0.35">
      <c r="A21" s="161" t="s">
        <v>176</v>
      </c>
      <c r="B21" s="162">
        <f>B11+B19</f>
        <v>104415658</v>
      </c>
      <c r="C21" s="163">
        <f>C11+C20</f>
        <v>14316997.641376156</v>
      </c>
      <c r="D21" s="163">
        <f>D11+D17</f>
        <v>-207393</v>
      </c>
      <c r="E21" s="164">
        <f>E11+E17</f>
        <v>11045373</v>
      </c>
      <c r="F21" s="165">
        <f>B21+D21+E21+C21</f>
        <v>129570635.64137615</v>
      </c>
    </row>
    <row r="22" spans="1:9" ht="15.6" x14ac:dyDescent="0.3">
      <c r="A22" s="166"/>
      <c r="B22" s="167"/>
      <c r="C22" s="167"/>
      <c r="D22" s="167"/>
      <c r="E22" s="167"/>
      <c r="F22" s="168"/>
    </row>
    <row r="23" spans="1:9" ht="15.6" x14ac:dyDescent="0.3">
      <c r="A23" s="148" t="s">
        <v>151</v>
      </c>
      <c r="B23" s="149">
        <v>104415658</v>
      </c>
      <c r="C23" s="149">
        <v>14316997.641376156</v>
      </c>
      <c r="D23" s="149">
        <v>-160022</v>
      </c>
      <c r="E23" s="149">
        <v>18198053</v>
      </c>
      <c r="F23" s="150">
        <f>B23+C23+D23+E23</f>
        <v>136770686.64137614</v>
      </c>
    </row>
    <row r="24" spans="1:9" ht="15.6" x14ac:dyDescent="0.3">
      <c r="A24" s="151" t="s">
        <v>143</v>
      </c>
      <c r="B24" s="152"/>
      <c r="C24" s="152"/>
      <c r="D24" s="152"/>
      <c r="E24" s="152"/>
      <c r="F24" s="153"/>
      <c r="I24" s="169">
        <v>687337814.73000002</v>
      </c>
    </row>
    <row r="25" spans="1:9" ht="15.6" x14ac:dyDescent="0.3">
      <c r="A25" s="145" t="s">
        <v>70</v>
      </c>
      <c r="B25" s="152"/>
      <c r="C25" s="152"/>
      <c r="D25" s="154"/>
      <c r="E25" s="153">
        <v>3976651</v>
      </c>
      <c r="F25" s="153">
        <f>E25</f>
        <v>3976651</v>
      </c>
      <c r="I25" s="169">
        <v>-137467562.94999999</v>
      </c>
    </row>
    <row r="26" spans="1:9" ht="15.6" x14ac:dyDescent="0.3">
      <c r="A26" s="151" t="s">
        <v>144</v>
      </c>
      <c r="B26" s="152"/>
      <c r="C26" s="152"/>
      <c r="D26" s="152"/>
      <c r="E26" s="152"/>
      <c r="F26" s="153"/>
    </row>
    <row r="27" spans="1:9" ht="48" customHeight="1" x14ac:dyDescent="0.3">
      <c r="A27" s="145" t="s">
        <v>145</v>
      </c>
      <c r="B27" s="155">
        <v>0</v>
      </c>
      <c r="C27" s="155"/>
      <c r="D27" s="156">
        <v>-50504</v>
      </c>
      <c r="E27" s="155">
        <v>0</v>
      </c>
      <c r="F27" s="153">
        <f>B27+D27+E27</f>
        <v>-50504</v>
      </c>
      <c r="I27" s="169">
        <v>2180462156.5299997</v>
      </c>
    </row>
    <row r="28" spans="1:9" ht="15.6" x14ac:dyDescent="0.3">
      <c r="A28" s="151" t="s">
        <v>146</v>
      </c>
      <c r="B28" s="155"/>
      <c r="C28" s="156"/>
      <c r="D28" s="157">
        <f>D27</f>
        <v>-50504</v>
      </c>
      <c r="E28" s="155"/>
      <c r="F28" s="150">
        <f>D28</f>
        <v>-50504</v>
      </c>
      <c r="I28" s="169">
        <v>-436092431.31</v>
      </c>
    </row>
    <row r="29" spans="1:9" ht="15.6" x14ac:dyDescent="0.3">
      <c r="A29" s="151" t="s">
        <v>147</v>
      </c>
      <c r="B29" s="149">
        <v>0</v>
      </c>
      <c r="C29" s="149"/>
      <c r="D29" s="149">
        <f>D27</f>
        <v>-50504</v>
      </c>
      <c r="E29" s="149">
        <f>E25</f>
        <v>3976651</v>
      </c>
      <c r="F29" s="150">
        <f>B29+D29+E29+C29</f>
        <v>3926147</v>
      </c>
    </row>
    <row r="30" spans="1:9" ht="31.2" x14ac:dyDescent="0.3">
      <c r="A30" s="151" t="s">
        <v>148</v>
      </c>
      <c r="B30" s="156"/>
      <c r="C30" s="156"/>
      <c r="D30" s="156"/>
      <c r="E30" s="156"/>
      <c r="F30" s="170"/>
    </row>
    <row r="31" spans="1:9" ht="15.6" x14ac:dyDescent="0.3">
      <c r="A31" s="158" t="s">
        <v>149</v>
      </c>
      <c r="B31" s="156"/>
      <c r="C31" s="156"/>
      <c r="D31" s="156"/>
      <c r="E31" s="156"/>
      <c r="F31" s="153">
        <f>B31+D31+E31+C31</f>
        <v>0</v>
      </c>
      <c r="I31" s="169">
        <v>7269962981.8399992</v>
      </c>
    </row>
    <row r="32" spans="1:9" ht="31.8" thickBot="1" x14ac:dyDescent="0.35">
      <c r="A32" s="158" t="s">
        <v>152</v>
      </c>
      <c r="B32" s="159"/>
      <c r="C32" s="160"/>
      <c r="D32" s="159"/>
      <c r="E32" s="159"/>
      <c r="F32" s="153">
        <f>C32</f>
        <v>0</v>
      </c>
      <c r="I32" s="171">
        <f>SUM(I31:I31)</f>
        <v>7269962981.8399992</v>
      </c>
    </row>
    <row r="33" spans="1:11" ht="16.2" thickBot="1" x14ac:dyDescent="0.35">
      <c r="A33" s="172" t="s">
        <v>153</v>
      </c>
      <c r="B33" s="163">
        <f>B23+B31</f>
        <v>104415658</v>
      </c>
      <c r="C33" s="163">
        <f>C23+C32</f>
        <v>14316997.641376156</v>
      </c>
      <c r="D33" s="163">
        <f>D23+D29</f>
        <v>-210526</v>
      </c>
      <c r="E33" s="163">
        <f>E23+E29</f>
        <v>22174704</v>
      </c>
      <c r="F33" s="173">
        <f>B33+C33+D33+E33</f>
        <v>140696833.64137614</v>
      </c>
    </row>
    <row r="36" spans="1:11" ht="15.6" x14ac:dyDescent="0.3">
      <c r="A36" s="174" t="s">
        <v>33</v>
      </c>
      <c r="B36" s="175"/>
      <c r="C36" s="175"/>
      <c r="D36" s="176" t="s">
        <v>34</v>
      </c>
      <c r="I36" s="169">
        <v>7269962981.8399992</v>
      </c>
      <c r="J36" s="169">
        <v>0.2</v>
      </c>
      <c r="K36" s="169">
        <f>I36*J36</f>
        <v>1453992596.368</v>
      </c>
    </row>
    <row r="37" spans="1:11" ht="15.6" x14ac:dyDescent="0.3">
      <c r="A37" s="177"/>
      <c r="B37" s="178"/>
      <c r="C37" s="178"/>
      <c r="D37" s="179"/>
    </row>
    <row r="38" spans="1:11" ht="15.6" x14ac:dyDescent="0.3">
      <c r="A38" s="180" t="s">
        <v>154</v>
      </c>
      <c r="B38" s="181"/>
      <c r="C38" s="181"/>
      <c r="D38" s="181" t="s">
        <v>137</v>
      </c>
    </row>
    <row r="39" spans="1:11" ht="15.6" x14ac:dyDescent="0.3">
      <c r="A39" s="182"/>
      <c r="B39" s="183"/>
      <c r="C39" s="183"/>
    </row>
  </sheetData>
  <mergeCells count="11">
    <mergeCell ref="F8:F9"/>
    <mergeCell ref="E2:F2"/>
    <mergeCell ref="A3:F3"/>
    <mergeCell ref="A4:F4"/>
    <mergeCell ref="A5:F5"/>
    <mergeCell ref="A6:B6"/>
    <mergeCell ref="A8:A9"/>
    <mergeCell ref="B8:B9"/>
    <mergeCell ref="C8:C9"/>
    <mergeCell ref="D8:D9"/>
    <mergeCell ref="E8:E9"/>
  </mergeCells>
  <pageMargins left="0.59055118110236227" right="0.19685039370078741"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workbookViewId="0">
      <selection activeCell="I31" sqref="I31"/>
    </sheetView>
  </sheetViews>
  <sheetFormatPr defaultRowHeight="10.199999999999999" x14ac:dyDescent="0.2"/>
  <cols>
    <col min="1" max="1" width="7.21875" style="224" customWidth="1"/>
    <col min="2" max="2" width="49.109375" style="224" customWidth="1"/>
    <col min="3" max="3" width="13.109375" style="224" customWidth="1"/>
    <col min="4" max="4" width="21.6640625" style="224" customWidth="1"/>
    <col min="5" max="5" width="15.33203125" style="224" customWidth="1"/>
    <col min="6" max="6" width="14.88671875" style="224" customWidth="1"/>
    <col min="7" max="7" width="12.77734375" style="224" customWidth="1"/>
    <col min="8" max="8" width="15.44140625" style="224" customWidth="1"/>
    <col min="9" max="9" width="18.88671875" style="224" customWidth="1"/>
    <col min="10" max="13" width="8.88671875" style="224"/>
    <col min="14" max="14" width="18.88671875" style="224" customWidth="1"/>
    <col min="15" max="256" width="8.88671875" style="224"/>
    <col min="257" max="257" width="7.21875" style="224" customWidth="1"/>
    <col min="258" max="258" width="49.109375" style="224" customWidth="1"/>
    <col min="259" max="259" width="13.109375" style="224" customWidth="1"/>
    <col min="260" max="260" width="21.6640625" style="224" customWidth="1"/>
    <col min="261" max="261" width="15.33203125" style="224" customWidth="1"/>
    <col min="262" max="262" width="14.88671875" style="224" customWidth="1"/>
    <col min="263" max="263" width="12.77734375" style="224" customWidth="1"/>
    <col min="264" max="264" width="15.44140625" style="224" customWidth="1"/>
    <col min="265" max="265" width="18.88671875" style="224" customWidth="1"/>
    <col min="266" max="269" width="8.88671875" style="224"/>
    <col min="270" max="270" width="18.88671875" style="224" customWidth="1"/>
    <col min="271" max="512" width="8.88671875" style="224"/>
    <col min="513" max="513" width="7.21875" style="224" customWidth="1"/>
    <col min="514" max="514" width="49.109375" style="224" customWidth="1"/>
    <col min="515" max="515" width="13.109375" style="224" customWidth="1"/>
    <col min="516" max="516" width="21.6640625" style="224" customWidth="1"/>
    <col min="517" max="517" width="15.33203125" style="224" customWidth="1"/>
    <col min="518" max="518" width="14.88671875" style="224" customWidth="1"/>
    <col min="519" max="519" width="12.77734375" style="224" customWidth="1"/>
    <col min="520" max="520" width="15.44140625" style="224" customWidth="1"/>
    <col min="521" max="521" width="18.88671875" style="224" customWidth="1"/>
    <col min="522" max="525" width="8.88671875" style="224"/>
    <col min="526" max="526" width="18.88671875" style="224" customWidth="1"/>
    <col min="527" max="768" width="8.88671875" style="224"/>
    <col min="769" max="769" width="7.21875" style="224" customWidth="1"/>
    <col min="770" max="770" width="49.109375" style="224" customWidth="1"/>
    <col min="771" max="771" width="13.109375" style="224" customWidth="1"/>
    <col min="772" max="772" width="21.6640625" style="224" customWidth="1"/>
    <col min="773" max="773" width="15.33203125" style="224" customWidth="1"/>
    <col min="774" max="774" width="14.88671875" style="224" customWidth="1"/>
    <col min="775" max="775" width="12.77734375" style="224" customWidth="1"/>
    <col min="776" max="776" width="15.44140625" style="224" customWidth="1"/>
    <col min="777" max="777" width="18.88671875" style="224" customWidth="1"/>
    <col min="778" max="781" width="8.88671875" style="224"/>
    <col min="782" max="782" width="18.88671875" style="224" customWidth="1"/>
    <col min="783" max="1024" width="8.88671875" style="224"/>
    <col min="1025" max="1025" width="7.21875" style="224" customWidth="1"/>
    <col min="1026" max="1026" width="49.109375" style="224" customWidth="1"/>
    <col min="1027" max="1027" width="13.109375" style="224" customWidth="1"/>
    <col min="1028" max="1028" width="21.6640625" style="224" customWidth="1"/>
    <col min="1029" max="1029" width="15.33203125" style="224" customWidth="1"/>
    <col min="1030" max="1030" width="14.88671875" style="224" customWidth="1"/>
    <col min="1031" max="1031" width="12.77734375" style="224" customWidth="1"/>
    <col min="1032" max="1032" width="15.44140625" style="224" customWidth="1"/>
    <col min="1033" max="1033" width="18.88671875" style="224" customWidth="1"/>
    <col min="1034" max="1037" width="8.88671875" style="224"/>
    <col min="1038" max="1038" width="18.88671875" style="224" customWidth="1"/>
    <col min="1039" max="1280" width="8.88671875" style="224"/>
    <col min="1281" max="1281" width="7.21875" style="224" customWidth="1"/>
    <col min="1282" max="1282" width="49.109375" style="224" customWidth="1"/>
    <col min="1283" max="1283" width="13.109375" style="224" customWidth="1"/>
    <col min="1284" max="1284" width="21.6640625" style="224" customWidth="1"/>
    <col min="1285" max="1285" width="15.33203125" style="224" customWidth="1"/>
    <col min="1286" max="1286" width="14.88671875" style="224" customWidth="1"/>
    <col min="1287" max="1287" width="12.77734375" style="224" customWidth="1"/>
    <col min="1288" max="1288" width="15.44140625" style="224" customWidth="1"/>
    <col min="1289" max="1289" width="18.88671875" style="224" customWidth="1"/>
    <col min="1290" max="1293" width="8.88671875" style="224"/>
    <col min="1294" max="1294" width="18.88671875" style="224" customWidth="1"/>
    <col min="1295" max="1536" width="8.88671875" style="224"/>
    <col min="1537" max="1537" width="7.21875" style="224" customWidth="1"/>
    <col min="1538" max="1538" width="49.109375" style="224" customWidth="1"/>
    <col min="1539" max="1539" width="13.109375" style="224" customWidth="1"/>
    <col min="1540" max="1540" width="21.6640625" style="224" customWidth="1"/>
    <col min="1541" max="1541" width="15.33203125" style="224" customWidth="1"/>
    <col min="1542" max="1542" width="14.88671875" style="224" customWidth="1"/>
    <col min="1543" max="1543" width="12.77734375" style="224" customWidth="1"/>
    <col min="1544" max="1544" width="15.44140625" style="224" customWidth="1"/>
    <col min="1545" max="1545" width="18.88671875" style="224" customWidth="1"/>
    <col min="1546" max="1549" width="8.88671875" style="224"/>
    <col min="1550" max="1550" width="18.88671875" style="224" customWidth="1"/>
    <col min="1551" max="1792" width="8.88671875" style="224"/>
    <col min="1793" max="1793" width="7.21875" style="224" customWidth="1"/>
    <col min="1794" max="1794" width="49.109375" style="224" customWidth="1"/>
    <col min="1795" max="1795" width="13.109375" style="224" customWidth="1"/>
    <col min="1796" max="1796" width="21.6640625" style="224" customWidth="1"/>
    <col min="1797" max="1797" width="15.33203125" style="224" customWidth="1"/>
    <col min="1798" max="1798" width="14.88671875" style="224" customWidth="1"/>
    <col min="1799" max="1799" width="12.77734375" style="224" customWidth="1"/>
    <col min="1800" max="1800" width="15.44140625" style="224" customWidth="1"/>
    <col min="1801" max="1801" width="18.88671875" style="224" customWidth="1"/>
    <col min="1802" max="1805" width="8.88671875" style="224"/>
    <col min="1806" max="1806" width="18.88671875" style="224" customWidth="1"/>
    <col min="1807" max="2048" width="8.88671875" style="224"/>
    <col min="2049" max="2049" width="7.21875" style="224" customWidth="1"/>
    <col min="2050" max="2050" width="49.109375" style="224" customWidth="1"/>
    <col min="2051" max="2051" width="13.109375" style="224" customWidth="1"/>
    <col min="2052" max="2052" width="21.6640625" style="224" customWidth="1"/>
    <col min="2053" max="2053" width="15.33203125" style="224" customWidth="1"/>
    <col min="2054" max="2054" width="14.88671875" style="224" customWidth="1"/>
    <col min="2055" max="2055" width="12.77734375" style="224" customWidth="1"/>
    <col min="2056" max="2056" width="15.44140625" style="224" customWidth="1"/>
    <col min="2057" max="2057" width="18.88671875" style="224" customWidth="1"/>
    <col min="2058" max="2061" width="8.88671875" style="224"/>
    <col min="2062" max="2062" width="18.88671875" style="224" customWidth="1"/>
    <col min="2063" max="2304" width="8.88671875" style="224"/>
    <col min="2305" max="2305" width="7.21875" style="224" customWidth="1"/>
    <col min="2306" max="2306" width="49.109375" style="224" customWidth="1"/>
    <col min="2307" max="2307" width="13.109375" style="224" customWidth="1"/>
    <col min="2308" max="2308" width="21.6640625" style="224" customWidth="1"/>
    <col min="2309" max="2309" width="15.33203125" style="224" customWidth="1"/>
    <col min="2310" max="2310" width="14.88671875" style="224" customWidth="1"/>
    <col min="2311" max="2311" width="12.77734375" style="224" customWidth="1"/>
    <col min="2312" max="2312" width="15.44140625" style="224" customWidth="1"/>
    <col min="2313" max="2313" width="18.88671875" style="224" customWidth="1"/>
    <col min="2314" max="2317" width="8.88671875" style="224"/>
    <col min="2318" max="2318" width="18.88671875" style="224" customWidth="1"/>
    <col min="2319" max="2560" width="8.88671875" style="224"/>
    <col min="2561" max="2561" width="7.21875" style="224" customWidth="1"/>
    <col min="2562" max="2562" width="49.109375" style="224" customWidth="1"/>
    <col min="2563" max="2563" width="13.109375" style="224" customWidth="1"/>
    <col min="2564" max="2564" width="21.6640625" style="224" customWidth="1"/>
    <col min="2565" max="2565" width="15.33203125" style="224" customWidth="1"/>
    <col min="2566" max="2566" width="14.88671875" style="224" customWidth="1"/>
    <col min="2567" max="2567" width="12.77734375" style="224" customWidth="1"/>
    <col min="2568" max="2568" width="15.44140625" style="224" customWidth="1"/>
    <col min="2569" max="2569" width="18.88671875" style="224" customWidth="1"/>
    <col min="2570" max="2573" width="8.88671875" style="224"/>
    <col min="2574" max="2574" width="18.88671875" style="224" customWidth="1"/>
    <col min="2575" max="2816" width="8.88671875" style="224"/>
    <col min="2817" max="2817" width="7.21875" style="224" customWidth="1"/>
    <col min="2818" max="2818" width="49.109375" style="224" customWidth="1"/>
    <col min="2819" max="2819" width="13.109375" style="224" customWidth="1"/>
    <col min="2820" max="2820" width="21.6640625" style="224" customWidth="1"/>
    <col min="2821" max="2821" width="15.33203125" style="224" customWidth="1"/>
    <col min="2822" max="2822" width="14.88671875" style="224" customWidth="1"/>
    <col min="2823" max="2823" width="12.77734375" style="224" customWidth="1"/>
    <col min="2824" max="2824" width="15.44140625" style="224" customWidth="1"/>
    <col min="2825" max="2825" width="18.88671875" style="224" customWidth="1"/>
    <col min="2826" max="2829" width="8.88671875" style="224"/>
    <col min="2830" max="2830" width="18.88671875" style="224" customWidth="1"/>
    <col min="2831" max="3072" width="8.88671875" style="224"/>
    <col min="3073" max="3073" width="7.21875" style="224" customWidth="1"/>
    <col min="3074" max="3074" width="49.109375" style="224" customWidth="1"/>
    <col min="3075" max="3075" width="13.109375" style="224" customWidth="1"/>
    <col min="3076" max="3076" width="21.6640625" style="224" customWidth="1"/>
    <col min="3077" max="3077" width="15.33203125" style="224" customWidth="1"/>
    <col min="3078" max="3078" width="14.88671875" style="224" customWidth="1"/>
    <col min="3079" max="3079" width="12.77734375" style="224" customWidth="1"/>
    <col min="3080" max="3080" width="15.44140625" style="224" customWidth="1"/>
    <col min="3081" max="3081" width="18.88671875" style="224" customWidth="1"/>
    <col min="3082" max="3085" width="8.88671875" style="224"/>
    <col min="3086" max="3086" width="18.88671875" style="224" customWidth="1"/>
    <col min="3087" max="3328" width="8.88671875" style="224"/>
    <col min="3329" max="3329" width="7.21875" style="224" customWidth="1"/>
    <col min="3330" max="3330" width="49.109375" style="224" customWidth="1"/>
    <col min="3331" max="3331" width="13.109375" style="224" customWidth="1"/>
    <col min="3332" max="3332" width="21.6640625" style="224" customWidth="1"/>
    <col min="3333" max="3333" width="15.33203125" style="224" customWidth="1"/>
    <col min="3334" max="3334" width="14.88671875" style="224" customWidth="1"/>
    <col min="3335" max="3335" width="12.77734375" style="224" customWidth="1"/>
    <col min="3336" max="3336" width="15.44140625" style="224" customWidth="1"/>
    <col min="3337" max="3337" width="18.88671875" style="224" customWidth="1"/>
    <col min="3338" max="3341" width="8.88671875" style="224"/>
    <col min="3342" max="3342" width="18.88671875" style="224" customWidth="1"/>
    <col min="3343" max="3584" width="8.88671875" style="224"/>
    <col min="3585" max="3585" width="7.21875" style="224" customWidth="1"/>
    <col min="3586" max="3586" width="49.109375" style="224" customWidth="1"/>
    <col min="3587" max="3587" width="13.109375" style="224" customWidth="1"/>
    <col min="3588" max="3588" width="21.6640625" style="224" customWidth="1"/>
    <col min="3589" max="3589" width="15.33203125" style="224" customWidth="1"/>
    <col min="3590" max="3590" width="14.88671875" style="224" customWidth="1"/>
    <col min="3591" max="3591" width="12.77734375" style="224" customWidth="1"/>
    <col min="3592" max="3592" width="15.44140625" style="224" customWidth="1"/>
    <col min="3593" max="3593" width="18.88671875" style="224" customWidth="1"/>
    <col min="3594" max="3597" width="8.88671875" style="224"/>
    <col min="3598" max="3598" width="18.88671875" style="224" customWidth="1"/>
    <col min="3599" max="3840" width="8.88671875" style="224"/>
    <col min="3841" max="3841" width="7.21875" style="224" customWidth="1"/>
    <col min="3842" max="3842" width="49.109375" style="224" customWidth="1"/>
    <col min="3843" max="3843" width="13.109375" style="224" customWidth="1"/>
    <col min="3844" max="3844" width="21.6640625" style="224" customWidth="1"/>
    <col min="3845" max="3845" width="15.33203125" style="224" customWidth="1"/>
    <col min="3846" max="3846" width="14.88671875" style="224" customWidth="1"/>
    <col min="3847" max="3847" width="12.77734375" style="224" customWidth="1"/>
    <col min="3848" max="3848" width="15.44140625" style="224" customWidth="1"/>
    <col min="3849" max="3849" width="18.88671875" style="224" customWidth="1"/>
    <col min="3850" max="3853" width="8.88671875" style="224"/>
    <col min="3854" max="3854" width="18.88671875" style="224" customWidth="1"/>
    <col min="3855" max="4096" width="8.88671875" style="224"/>
    <col min="4097" max="4097" width="7.21875" style="224" customWidth="1"/>
    <col min="4098" max="4098" width="49.109375" style="224" customWidth="1"/>
    <col min="4099" max="4099" width="13.109375" style="224" customWidth="1"/>
    <col min="4100" max="4100" width="21.6640625" style="224" customWidth="1"/>
    <col min="4101" max="4101" width="15.33203125" style="224" customWidth="1"/>
    <col min="4102" max="4102" width="14.88671875" style="224" customWidth="1"/>
    <col min="4103" max="4103" width="12.77734375" style="224" customWidth="1"/>
    <col min="4104" max="4104" width="15.44140625" style="224" customWidth="1"/>
    <col min="4105" max="4105" width="18.88671875" style="224" customWidth="1"/>
    <col min="4106" max="4109" width="8.88671875" style="224"/>
    <col min="4110" max="4110" width="18.88671875" style="224" customWidth="1"/>
    <col min="4111" max="4352" width="8.88671875" style="224"/>
    <col min="4353" max="4353" width="7.21875" style="224" customWidth="1"/>
    <col min="4354" max="4354" width="49.109375" style="224" customWidth="1"/>
    <col min="4355" max="4355" width="13.109375" style="224" customWidth="1"/>
    <col min="4356" max="4356" width="21.6640625" style="224" customWidth="1"/>
    <col min="4357" max="4357" width="15.33203125" style="224" customWidth="1"/>
    <col min="4358" max="4358" width="14.88671875" style="224" customWidth="1"/>
    <col min="4359" max="4359" width="12.77734375" style="224" customWidth="1"/>
    <col min="4360" max="4360" width="15.44140625" style="224" customWidth="1"/>
    <col min="4361" max="4361" width="18.88671875" style="224" customWidth="1"/>
    <col min="4362" max="4365" width="8.88671875" style="224"/>
    <col min="4366" max="4366" width="18.88671875" style="224" customWidth="1"/>
    <col min="4367" max="4608" width="8.88671875" style="224"/>
    <col min="4609" max="4609" width="7.21875" style="224" customWidth="1"/>
    <col min="4610" max="4610" width="49.109375" style="224" customWidth="1"/>
    <col min="4611" max="4611" width="13.109375" style="224" customWidth="1"/>
    <col min="4612" max="4612" width="21.6640625" style="224" customWidth="1"/>
    <col min="4613" max="4613" width="15.33203125" style="224" customWidth="1"/>
    <col min="4614" max="4614" width="14.88671875" style="224" customWidth="1"/>
    <col min="4615" max="4615" width="12.77734375" style="224" customWidth="1"/>
    <col min="4616" max="4616" width="15.44140625" style="224" customWidth="1"/>
    <col min="4617" max="4617" width="18.88671875" style="224" customWidth="1"/>
    <col min="4618" max="4621" width="8.88671875" style="224"/>
    <col min="4622" max="4622" width="18.88671875" style="224" customWidth="1"/>
    <col min="4623" max="4864" width="8.88671875" style="224"/>
    <col min="4865" max="4865" width="7.21875" style="224" customWidth="1"/>
    <col min="4866" max="4866" width="49.109375" style="224" customWidth="1"/>
    <col min="4867" max="4867" width="13.109375" style="224" customWidth="1"/>
    <col min="4868" max="4868" width="21.6640625" style="224" customWidth="1"/>
    <col min="4869" max="4869" width="15.33203125" style="224" customWidth="1"/>
    <col min="4870" max="4870" width="14.88671875" style="224" customWidth="1"/>
    <col min="4871" max="4871" width="12.77734375" style="224" customWidth="1"/>
    <col min="4872" max="4872" width="15.44140625" style="224" customWidth="1"/>
    <col min="4873" max="4873" width="18.88671875" style="224" customWidth="1"/>
    <col min="4874" max="4877" width="8.88671875" style="224"/>
    <col min="4878" max="4878" width="18.88671875" style="224" customWidth="1"/>
    <col min="4879" max="5120" width="8.88671875" style="224"/>
    <col min="5121" max="5121" width="7.21875" style="224" customWidth="1"/>
    <col min="5122" max="5122" width="49.109375" style="224" customWidth="1"/>
    <col min="5123" max="5123" width="13.109375" style="224" customWidth="1"/>
    <col min="5124" max="5124" width="21.6640625" style="224" customWidth="1"/>
    <col min="5125" max="5125" width="15.33203125" style="224" customWidth="1"/>
    <col min="5126" max="5126" width="14.88671875" style="224" customWidth="1"/>
    <col min="5127" max="5127" width="12.77734375" style="224" customWidth="1"/>
    <col min="5128" max="5128" width="15.44140625" style="224" customWidth="1"/>
    <col min="5129" max="5129" width="18.88671875" style="224" customWidth="1"/>
    <col min="5130" max="5133" width="8.88671875" style="224"/>
    <col min="5134" max="5134" width="18.88671875" style="224" customWidth="1"/>
    <col min="5135" max="5376" width="8.88671875" style="224"/>
    <col min="5377" max="5377" width="7.21875" style="224" customWidth="1"/>
    <col min="5378" max="5378" width="49.109375" style="224" customWidth="1"/>
    <col min="5379" max="5379" width="13.109375" style="224" customWidth="1"/>
    <col min="5380" max="5380" width="21.6640625" style="224" customWidth="1"/>
    <col min="5381" max="5381" width="15.33203125" style="224" customWidth="1"/>
    <col min="5382" max="5382" width="14.88671875" style="224" customWidth="1"/>
    <col min="5383" max="5383" width="12.77734375" style="224" customWidth="1"/>
    <col min="5384" max="5384" width="15.44140625" style="224" customWidth="1"/>
    <col min="5385" max="5385" width="18.88671875" style="224" customWidth="1"/>
    <col min="5386" max="5389" width="8.88671875" style="224"/>
    <col min="5390" max="5390" width="18.88671875" style="224" customWidth="1"/>
    <col min="5391" max="5632" width="8.88671875" style="224"/>
    <col min="5633" max="5633" width="7.21875" style="224" customWidth="1"/>
    <col min="5634" max="5634" width="49.109375" style="224" customWidth="1"/>
    <col min="5635" max="5635" width="13.109375" style="224" customWidth="1"/>
    <col min="5636" max="5636" width="21.6640625" style="224" customWidth="1"/>
    <col min="5637" max="5637" width="15.33203125" style="224" customWidth="1"/>
    <col min="5638" max="5638" width="14.88671875" style="224" customWidth="1"/>
    <col min="5639" max="5639" width="12.77734375" style="224" customWidth="1"/>
    <col min="5640" max="5640" width="15.44140625" style="224" customWidth="1"/>
    <col min="5641" max="5641" width="18.88671875" style="224" customWidth="1"/>
    <col min="5642" max="5645" width="8.88671875" style="224"/>
    <col min="5646" max="5646" width="18.88671875" style="224" customWidth="1"/>
    <col min="5647" max="5888" width="8.88671875" style="224"/>
    <col min="5889" max="5889" width="7.21875" style="224" customWidth="1"/>
    <col min="5890" max="5890" width="49.109375" style="224" customWidth="1"/>
    <col min="5891" max="5891" width="13.109375" style="224" customWidth="1"/>
    <col min="5892" max="5892" width="21.6640625" style="224" customWidth="1"/>
    <col min="5893" max="5893" width="15.33203125" style="224" customWidth="1"/>
    <col min="5894" max="5894" width="14.88671875" style="224" customWidth="1"/>
    <col min="5895" max="5895" width="12.77734375" style="224" customWidth="1"/>
    <col min="5896" max="5896" width="15.44140625" style="224" customWidth="1"/>
    <col min="5897" max="5897" width="18.88671875" style="224" customWidth="1"/>
    <col min="5898" max="5901" width="8.88671875" style="224"/>
    <col min="5902" max="5902" width="18.88671875" style="224" customWidth="1"/>
    <col min="5903" max="6144" width="8.88671875" style="224"/>
    <col min="6145" max="6145" width="7.21875" style="224" customWidth="1"/>
    <col min="6146" max="6146" width="49.109375" style="224" customWidth="1"/>
    <col min="6147" max="6147" width="13.109375" style="224" customWidth="1"/>
    <col min="6148" max="6148" width="21.6640625" style="224" customWidth="1"/>
    <col min="6149" max="6149" width="15.33203125" style="224" customWidth="1"/>
    <col min="6150" max="6150" width="14.88671875" style="224" customWidth="1"/>
    <col min="6151" max="6151" width="12.77734375" style="224" customWidth="1"/>
    <col min="6152" max="6152" width="15.44140625" style="224" customWidth="1"/>
    <col min="6153" max="6153" width="18.88671875" style="224" customWidth="1"/>
    <col min="6154" max="6157" width="8.88671875" style="224"/>
    <col min="6158" max="6158" width="18.88671875" style="224" customWidth="1"/>
    <col min="6159" max="6400" width="8.88671875" style="224"/>
    <col min="6401" max="6401" width="7.21875" style="224" customWidth="1"/>
    <col min="6402" max="6402" width="49.109375" style="224" customWidth="1"/>
    <col min="6403" max="6403" width="13.109375" style="224" customWidth="1"/>
    <col min="6404" max="6404" width="21.6640625" style="224" customWidth="1"/>
    <col min="6405" max="6405" width="15.33203125" style="224" customWidth="1"/>
    <col min="6406" max="6406" width="14.88671875" style="224" customWidth="1"/>
    <col min="6407" max="6407" width="12.77734375" style="224" customWidth="1"/>
    <col min="6408" max="6408" width="15.44140625" style="224" customWidth="1"/>
    <col min="6409" max="6409" width="18.88671875" style="224" customWidth="1"/>
    <col min="6410" max="6413" width="8.88671875" style="224"/>
    <col min="6414" max="6414" width="18.88671875" style="224" customWidth="1"/>
    <col min="6415" max="6656" width="8.88671875" style="224"/>
    <col min="6657" max="6657" width="7.21875" style="224" customWidth="1"/>
    <col min="6658" max="6658" width="49.109375" style="224" customWidth="1"/>
    <col min="6659" max="6659" width="13.109375" style="224" customWidth="1"/>
    <col min="6660" max="6660" width="21.6640625" style="224" customWidth="1"/>
    <col min="6661" max="6661" width="15.33203125" style="224" customWidth="1"/>
    <col min="6662" max="6662" width="14.88671875" style="224" customWidth="1"/>
    <col min="6663" max="6663" width="12.77734375" style="224" customWidth="1"/>
    <col min="6664" max="6664" width="15.44140625" style="224" customWidth="1"/>
    <col min="6665" max="6665" width="18.88671875" style="224" customWidth="1"/>
    <col min="6666" max="6669" width="8.88671875" style="224"/>
    <col min="6670" max="6670" width="18.88671875" style="224" customWidth="1"/>
    <col min="6671" max="6912" width="8.88671875" style="224"/>
    <col min="6913" max="6913" width="7.21875" style="224" customWidth="1"/>
    <col min="6914" max="6914" width="49.109375" style="224" customWidth="1"/>
    <col min="6915" max="6915" width="13.109375" style="224" customWidth="1"/>
    <col min="6916" max="6916" width="21.6640625" style="224" customWidth="1"/>
    <col min="6917" max="6917" width="15.33203125" style="224" customWidth="1"/>
    <col min="6918" max="6918" width="14.88671875" style="224" customWidth="1"/>
    <col min="6919" max="6919" width="12.77734375" style="224" customWidth="1"/>
    <col min="6920" max="6920" width="15.44140625" style="224" customWidth="1"/>
    <col min="6921" max="6921" width="18.88671875" style="224" customWidth="1"/>
    <col min="6922" max="6925" width="8.88671875" style="224"/>
    <col min="6926" max="6926" width="18.88671875" style="224" customWidth="1"/>
    <col min="6927" max="7168" width="8.88671875" style="224"/>
    <col min="7169" max="7169" width="7.21875" style="224" customWidth="1"/>
    <col min="7170" max="7170" width="49.109375" style="224" customWidth="1"/>
    <col min="7171" max="7171" width="13.109375" style="224" customWidth="1"/>
    <col min="7172" max="7172" width="21.6640625" style="224" customWidth="1"/>
    <col min="7173" max="7173" width="15.33203125" style="224" customWidth="1"/>
    <col min="7174" max="7174" width="14.88671875" style="224" customWidth="1"/>
    <col min="7175" max="7175" width="12.77734375" style="224" customWidth="1"/>
    <col min="7176" max="7176" width="15.44140625" style="224" customWidth="1"/>
    <col min="7177" max="7177" width="18.88671875" style="224" customWidth="1"/>
    <col min="7178" max="7181" width="8.88671875" style="224"/>
    <col min="7182" max="7182" width="18.88671875" style="224" customWidth="1"/>
    <col min="7183" max="7424" width="8.88671875" style="224"/>
    <col min="7425" max="7425" width="7.21875" style="224" customWidth="1"/>
    <col min="7426" max="7426" width="49.109375" style="224" customWidth="1"/>
    <col min="7427" max="7427" width="13.109375" style="224" customWidth="1"/>
    <col min="7428" max="7428" width="21.6640625" style="224" customWidth="1"/>
    <col min="7429" max="7429" width="15.33203125" style="224" customWidth="1"/>
    <col min="7430" max="7430" width="14.88671875" style="224" customWidth="1"/>
    <col min="7431" max="7431" width="12.77734375" style="224" customWidth="1"/>
    <col min="7432" max="7432" width="15.44140625" style="224" customWidth="1"/>
    <col min="7433" max="7433" width="18.88671875" style="224" customWidth="1"/>
    <col min="7434" max="7437" width="8.88671875" style="224"/>
    <col min="7438" max="7438" width="18.88671875" style="224" customWidth="1"/>
    <col min="7439" max="7680" width="8.88671875" style="224"/>
    <col min="7681" max="7681" width="7.21875" style="224" customWidth="1"/>
    <col min="7682" max="7682" width="49.109375" style="224" customWidth="1"/>
    <col min="7683" max="7683" width="13.109375" style="224" customWidth="1"/>
    <col min="7684" max="7684" width="21.6640625" style="224" customWidth="1"/>
    <col min="7685" max="7685" width="15.33203125" style="224" customWidth="1"/>
    <col min="7686" max="7686" width="14.88671875" style="224" customWidth="1"/>
    <col min="7687" max="7687" width="12.77734375" style="224" customWidth="1"/>
    <col min="7688" max="7688" width="15.44140625" style="224" customWidth="1"/>
    <col min="7689" max="7689" width="18.88671875" style="224" customWidth="1"/>
    <col min="7690" max="7693" width="8.88671875" style="224"/>
    <col min="7694" max="7694" width="18.88671875" style="224" customWidth="1"/>
    <col min="7695" max="7936" width="8.88671875" style="224"/>
    <col min="7937" max="7937" width="7.21875" style="224" customWidth="1"/>
    <col min="7938" max="7938" width="49.109375" style="224" customWidth="1"/>
    <col min="7939" max="7939" width="13.109375" style="224" customWidth="1"/>
    <col min="7940" max="7940" width="21.6640625" style="224" customWidth="1"/>
    <col min="7941" max="7941" width="15.33203125" style="224" customWidth="1"/>
    <col min="7942" max="7942" width="14.88671875" style="224" customWidth="1"/>
    <col min="7943" max="7943" width="12.77734375" style="224" customWidth="1"/>
    <col min="7944" max="7944" width="15.44140625" style="224" customWidth="1"/>
    <col min="7945" max="7945" width="18.88671875" style="224" customWidth="1"/>
    <col min="7946" max="7949" width="8.88671875" style="224"/>
    <col min="7950" max="7950" width="18.88671875" style="224" customWidth="1"/>
    <col min="7951" max="8192" width="8.88671875" style="224"/>
    <col min="8193" max="8193" width="7.21875" style="224" customWidth="1"/>
    <col min="8194" max="8194" width="49.109375" style="224" customWidth="1"/>
    <col min="8195" max="8195" width="13.109375" style="224" customWidth="1"/>
    <col min="8196" max="8196" width="21.6640625" style="224" customWidth="1"/>
    <col min="8197" max="8197" width="15.33203125" style="224" customWidth="1"/>
    <col min="8198" max="8198" width="14.88671875" style="224" customWidth="1"/>
    <col min="8199" max="8199" width="12.77734375" style="224" customWidth="1"/>
    <col min="8200" max="8200" width="15.44140625" style="224" customWidth="1"/>
    <col min="8201" max="8201" width="18.88671875" style="224" customWidth="1"/>
    <col min="8202" max="8205" width="8.88671875" style="224"/>
    <col min="8206" max="8206" width="18.88671875" style="224" customWidth="1"/>
    <col min="8207" max="8448" width="8.88671875" style="224"/>
    <col min="8449" max="8449" width="7.21875" style="224" customWidth="1"/>
    <col min="8450" max="8450" width="49.109375" style="224" customWidth="1"/>
    <col min="8451" max="8451" width="13.109375" style="224" customWidth="1"/>
    <col min="8452" max="8452" width="21.6640625" style="224" customWidth="1"/>
    <col min="8453" max="8453" width="15.33203125" style="224" customWidth="1"/>
    <col min="8454" max="8454" width="14.88671875" style="224" customWidth="1"/>
    <col min="8455" max="8455" width="12.77734375" style="224" customWidth="1"/>
    <col min="8456" max="8456" width="15.44140625" style="224" customWidth="1"/>
    <col min="8457" max="8457" width="18.88671875" style="224" customWidth="1"/>
    <col min="8458" max="8461" width="8.88671875" style="224"/>
    <col min="8462" max="8462" width="18.88671875" style="224" customWidth="1"/>
    <col min="8463" max="8704" width="8.88671875" style="224"/>
    <col min="8705" max="8705" width="7.21875" style="224" customWidth="1"/>
    <col min="8706" max="8706" width="49.109375" style="224" customWidth="1"/>
    <col min="8707" max="8707" width="13.109375" style="224" customWidth="1"/>
    <col min="8708" max="8708" width="21.6640625" style="224" customWidth="1"/>
    <col min="8709" max="8709" width="15.33203125" style="224" customWidth="1"/>
    <col min="8710" max="8710" width="14.88671875" style="224" customWidth="1"/>
    <col min="8711" max="8711" width="12.77734375" style="224" customWidth="1"/>
    <col min="8712" max="8712" width="15.44140625" style="224" customWidth="1"/>
    <col min="8713" max="8713" width="18.88671875" style="224" customWidth="1"/>
    <col min="8714" max="8717" width="8.88671875" style="224"/>
    <col min="8718" max="8718" width="18.88671875" style="224" customWidth="1"/>
    <col min="8719" max="8960" width="8.88671875" style="224"/>
    <col min="8961" max="8961" width="7.21875" style="224" customWidth="1"/>
    <col min="8962" max="8962" width="49.109375" style="224" customWidth="1"/>
    <col min="8963" max="8963" width="13.109375" style="224" customWidth="1"/>
    <col min="8964" max="8964" width="21.6640625" style="224" customWidth="1"/>
    <col min="8965" max="8965" width="15.33203125" style="224" customWidth="1"/>
    <col min="8966" max="8966" width="14.88671875" style="224" customWidth="1"/>
    <col min="8967" max="8967" width="12.77734375" style="224" customWidth="1"/>
    <col min="8968" max="8968" width="15.44140625" style="224" customWidth="1"/>
    <col min="8969" max="8969" width="18.88671875" style="224" customWidth="1"/>
    <col min="8970" max="8973" width="8.88671875" style="224"/>
    <col min="8974" max="8974" width="18.88671875" style="224" customWidth="1"/>
    <col min="8975" max="9216" width="8.88671875" style="224"/>
    <col min="9217" max="9217" width="7.21875" style="224" customWidth="1"/>
    <col min="9218" max="9218" width="49.109375" style="224" customWidth="1"/>
    <col min="9219" max="9219" width="13.109375" style="224" customWidth="1"/>
    <col min="9220" max="9220" width="21.6640625" style="224" customWidth="1"/>
    <col min="9221" max="9221" width="15.33203125" style="224" customWidth="1"/>
    <col min="9222" max="9222" width="14.88671875" style="224" customWidth="1"/>
    <col min="9223" max="9223" width="12.77734375" style="224" customWidth="1"/>
    <col min="9224" max="9224" width="15.44140625" style="224" customWidth="1"/>
    <col min="9225" max="9225" width="18.88671875" style="224" customWidth="1"/>
    <col min="9226" max="9229" width="8.88671875" style="224"/>
    <col min="9230" max="9230" width="18.88671875" style="224" customWidth="1"/>
    <col min="9231" max="9472" width="8.88671875" style="224"/>
    <col min="9473" max="9473" width="7.21875" style="224" customWidth="1"/>
    <col min="9474" max="9474" width="49.109375" style="224" customWidth="1"/>
    <col min="9475" max="9475" width="13.109375" style="224" customWidth="1"/>
    <col min="9476" max="9476" width="21.6640625" style="224" customWidth="1"/>
    <col min="9477" max="9477" width="15.33203125" style="224" customWidth="1"/>
    <col min="9478" max="9478" width="14.88671875" style="224" customWidth="1"/>
    <col min="9479" max="9479" width="12.77734375" style="224" customWidth="1"/>
    <col min="9480" max="9480" width="15.44140625" style="224" customWidth="1"/>
    <col min="9481" max="9481" width="18.88671875" style="224" customWidth="1"/>
    <col min="9482" max="9485" width="8.88671875" style="224"/>
    <col min="9486" max="9486" width="18.88671875" style="224" customWidth="1"/>
    <col min="9487" max="9728" width="8.88671875" style="224"/>
    <col min="9729" max="9729" width="7.21875" style="224" customWidth="1"/>
    <col min="9730" max="9730" width="49.109375" style="224" customWidth="1"/>
    <col min="9731" max="9731" width="13.109375" style="224" customWidth="1"/>
    <col min="9732" max="9732" width="21.6640625" style="224" customWidth="1"/>
    <col min="9733" max="9733" width="15.33203125" style="224" customWidth="1"/>
    <col min="9734" max="9734" width="14.88671875" style="224" customWidth="1"/>
    <col min="9735" max="9735" width="12.77734375" style="224" customWidth="1"/>
    <col min="9736" max="9736" width="15.44140625" style="224" customWidth="1"/>
    <col min="9737" max="9737" width="18.88671875" style="224" customWidth="1"/>
    <col min="9738" max="9741" width="8.88671875" style="224"/>
    <col min="9742" max="9742" width="18.88671875" style="224" customWidth="1"/>
    <col min="9743" max="9984" width="8.88671875" style="224"/>
    <col min="9985" max="9985" width="7.21875" style="224" customWidth="1"/>
    <col min="9986" max="9986" width="49.109375" style="224" customWidth="1"/>
    <col min="9987" max="9987" width="13.109375" style="224" customWidth="1"/>
    <col min="9988" max="9988" width="21.6640625" style="224" customWidth="1"/>
    <col min="9989" max="9989" width="15.33203125" style="224" customWidth="1"/>
    <col min="9990" max="9990" width="14.88671875" style="224" customWidth="1"/>
    <col min="9991" max="9991" width="12.77734375" style="224" customWidth="1"/>
    <col min="9992" max="9992" width="15.44140625" style="224" customWidth="1"/>
    <col min="9993" max="9993" width="18.88671875" style="224" customWidth="1"/>
    <col min="9994" max="9997" width="8.88671875" style="224"/>
    <col min="9998" max="9998" width="18.88671875" style="224" customWidth="1"/>
    <col min="9999" max="10240" width="8.88671875" style="224"/>
    <col min="10241" max="10241" width="7.21875" style="224" customWidth="1"/>
    <col min="10242" max="10242" width="49.109375" style="224" customWidth="1"/>
    <col min="10243" max="10243" width="13.109375" style="224" customWidth="1"/>
    <col min="10244" max="10244" width="21.6640625" style="224" customWidth="1"/>
    <col min="10245" max="10245" width="15.33203125" style="224" customWidth="1"/>
    <col min="10246" max="10246" width="14.88671875" style="224" customWidth="1"/>
    <col min="10247" max="10247" width="12.77734375" style="224" customWidth="1"/>
    <col min="10248" max="10248" width="15.44140625" style="224" customWidth="1"/>
    <col min="10249" max="10249" width="18.88671875" style="224" customWidth="1"/>
    <col min="10250" max="10253" width="8.88671875" style="224"/>
    <col min="10254" max="10254" width="18.88671875" style="224" customWidth="1"/>
    <col min="10255" max="10496" width="8.88671875" style="224"/>
    <col min="10497" max="10497" width="7.21875" style="224" customWidth="1"/>
    <col min="10498" max="10498" width="49.109375" style="224" customWidth="1"/>
    <col min="10499" max="10499" width="13.109375" style="224" customWidth="1"/>
    <col min="10500" max="10500" width="21.6640625" style="224" customWidth="1"/>
    <col min="10501" max="10501" width="15.33203125" style="224" customWidth="1"/>
    <col min="10502" max="10502" width="14.88671875" style="224" customWidth="1"/>
    <col min="10503" max="10503" width="12.77734375" style="224" customWidth="1"/>
    <col min="10504" max="10504" width="15.44140625" style="224" customWidth="1"/>
    <col min="10505" max="10505" width="18.88671875" style="224" customWidth="1"/>
    <col min="10506" max="10509" width="8.88671875" style="224"/>
    <col min="10510" max="10510" width="18.88671875" style="224" customWidth="1"/>
    <col min="10511" max="10752" width="8.88671875" style="224"/>
    <col min="10753" max="10753" width="7.21875" style="224" customWidth="1"/>
    <col min="10754" max="10754" width="49.109375" style="224" customWidth="1"/>
    <col min="10755" max="10755" width="13.109375" style="224" customWidth="1"/>
    <col min="10756" max="10756" width="21.6640625" style="224" customWidth="1"/>
    <col min="10757" max="10757" width="15.33203125" style="224" customWidth="1"/>
    <col min="10758" max="10758" width="14.88671875" style="224" customWidth="1"/>
    <col min="10759" max="10759" width="12.77734375" style="224" customWidth="1"/>
    <col min="10760" max="10760" width="15.44140625" style="224" customWidth="1"/>
    <col min="10761" max="10761" width="18.88671875" style="224" customWidth="1"/>
    <col min="10762" max="10765" width="8.88671875" style="224"/>
    <col min="10766" max="10766" width="18.88671875" style="224" customWidth="1"/>
    <col min="10767" max="11008" width="8.88671875" style="224"/>
    <col min="11009" max="11009" width="7.21875" style="224" customWidth="1"/>
    <col min="11010" max="11010" width="49.109375" style="224" customWidth="1"/>
    <col min="11011" max="11011" width="13.109375" style="224" customWidth="1"/>
    <col min="11012" max="11012" width="21.6640625" style="224" customWidth="1"/>
    <col min="11013" max="11013" width="15.33203125" style="224" customWidth="1"/>
    <col min="11014" max="11014" width="14.88671875" style="224" customWidth="1"/>
    <col min="11015" max="11015" width="12.77734375" style="224" customWidth="1"/>
    <col min="11016" max="11016" width="15.44140625" style="224" customWidth="1"/>
    <col min="11017" max="11017" width="18.88671875" style="224" customWidth="1"/>
    <col min="11018" max="11021" width="8.88671875" style="224"/>
    <col min="11022" max="11022" width="18.88671875" style="224" customWidth="1"/>
    <col min="11023" max="11264" width="8.88671875" style="224"/>
    <col min="11265" max="11265" width="7.21875" style="224" customWidth="1"/>
    <col min="11266" max="11266" width="49.109375" style="224" customWidth="1"/>
    <col min="11267" max="11267" width="13.109375" style="224" customWidth="1"/>
    <col min="11268" max="11268" width="21.6640625" style="224" customWidth="1"/>
    <col min="11269" max="11269" width="15.33203125" style="224" customWidth="1"/>
    <col min="11270" max="11270" width="14.88671875" style="224" customWidth="1"/>
    <col min="11271" max="11271" width="12.77734375" style="224" customWidth="1"/>
    <col min="11272" max="11272" width="15.44140625" style="224" customWidth="1"/>
    <col min="11273" max="11273" width="18.88671875" style="224" customWidth="1"/>
    <col min="11274" max="11277" width="8.88671875" style="224"/>
    <col min="11278" max="11278" width="18.88671875" style="224" customWidth="1"/>
    <col min="11279" max="11520" width="8.88671875" style="224"/>
    <col min="11521" max="11521" width="7.21875" style="224" customWidth="1"/>
    <col min="11522" max="11522" width="49.109375" style="224" customWidth="1"/>
    <col min="11523" max="11523" width="13.109375" style="224" customWidth="1"/>
    <col min="11524" max="11524" width="21.6640625" style="224" customWidth="1"/>
    <col min="11525" max="11525" width="15.33203125" style="224" customWidth="1"/>
    <col min="11526" max="11526" width="14.88671875" style="224" customWidth="1"/>
    <col min="11527" max="11527" width="12.77734375" style="224" customWidth="1"/>
    <col min="11528" max="11528" width="15.44140625" style="224" customWidth="1"/>
    <col min="11529" max="11529" width="18.88671875" style="224" customWidth="1"/>
    <col min="11530" max="11533" width="8.88671875" style="224"/>
    <col min="11534" max="11534" width="18.88671875" style="224" customWidth="1"/>
    <col min="11535" max="11776" width="8.88671875" style="224"/>
    <col min="11777" max="11777" width="7.21875" style="224" customWidth="1"/>
    <col min="11778" max="11778" width="49.109375" style="224" customWidth="1"/>
    <col min="11779" max="11779" width="13.109375" style="224" customWidth="1"/>
    <col min="11780" max="11780" width="21.6640625" style="224" customWidth="1"/>
    <col min="11781" max="11781" width="15.33203125" style="224" customWidth="1"/>
    <col min="11782" max="11782" width="14.88671875" style="224" customWidth="1"/>
    <col min="11783" max="11783" width="12.77734375" style="224" customWidth="1"/>
    <col min="11784" max="11784" width="15.44140625" style="224" customWidth="1"/>
    <col min="11785" max="11785" width="18.88671875" style="224" customWidth="1"/>
    <col min="11786" max="11789" width="8.88671875" style="224"/>
    <col min="11790" max="11790" width="18.88671875" style="224" customWidth="1"/>
    <col min="11791" max="12032" width="8.88671875" style="224"/>
    <col min="12033" max="12033" width="7.21875" style="224" customWidth="1"/>
    <col min="12034" max="12034" width="49.109375" style="224" customWidth="1"/>
    <col min="12035" max="12035" width="13.109375" style="224" customWidth="1"/>
    <col min="12036" max="12036" width="21.6640625" style="224" customWidth="1"/>
    <col min="12037" max="12037" width="15.33203125" style="224" customWidth="1"/>
    <col min="12038" max="12038" width="14.88671875" style="224" customWidth="1"/>
    <col min="12039" max="12039" width="12.77734375" style="224" customWidth="1"/>
    <col min="12040" max="12040" width="15.44140625" style="224" customWidth="1"/>
    <col min="12041" max="12041" width="18.88671875" style="224" customWidth="1"/>
    <col min="12042" max="12045" width="8.88671875" style="224"/>
    <col min="12046" max="12046" width="18.88671875" style="224" customWidth="1"/>
    <col min="12047" max="12288" width="8.88671875" style="224"/>
    <col min="12289" max="12289" width="7.21875" style="224" customWidth="1"/>
    <col min="12290" max="12290" width="49.109375" style="224" customWidth="1"/>
    <col min="12291" max="12291" width="13.109375" style="224" customWidth="1"/>
    <col min="12292" max="12292" width="21.6640625" style="224" customWidth="1"/>
    <col min="12293" max="12293" width="15.33203125" style="224" customWidth="1"/>
    <col min="12294" max="12294" width="14.88671875" style="224" customWidth="1"/>
    <col min="12295" max="12295" width="12.77734375" style="224" customWidth="1"/>
    <col min="12296" max="12296" width="15.44140625" style="224" customWidth="1"/>
    <col min="12297" max="12297" width="18.88671875" style="224" customWidth="1"/>
    <col min="12298" max="12301" width="8.88671875" style="224"/>
    <col min="12302" max="12302" width="18.88671875" style="224" customWidth="1"/>
    <col min="12303" max="12544" width="8.88671875" style="224"/>
    <col min="12545" max="12545" width="7.21875" style="224" customWidth="1"/>
    <col min="12546" max="12546" width="49.109375" style="224" customWidth="1"/>
    <col min="12547" max="12547" width="13.109375" style="224" customWidth="1"/>
    <col min="12548" max="12548" width="21.6640625" style="224" customWidth="1"/>
    <col min="12549" max="12549" width="15.33203125" style="224" customWidth="1"/>
    <col min="12550" max="12550" width="14.88671875" style="224" customWidth="1"/>
    <col min="12551" max="12551" width="12.77734375" style="224" customWidth="1"/>
    <col min="12552" max="12552" width="15.44140625" style="224" customWidth="1"/>
    <col min="12553" max="12553" width="18.88671875" style="224" customWidth="1"/>
    <col min="12554" max="12557" width="8.88671875" style="224"/>
    <col min="12558" max="12558" width="18.88671875" style="224" customWidth="1"/>
    <col min="12559" max="12800" width="8.88671875" style="224"/>
    <col min="12801" max="12801" width="7.21875" style="224" customWidth="1"/>
    <col min="12802" max="12802" width="49.109375" style="224" customWidth="1"/>
    <col min="12803" max="12803" width="13.109375" style="224" customWidth="1"/>
    <col min="12804" max="12804" width="21.6640625" style="224" customWidth="1"/>
    <col min="12805" max="12805" width="15.33203125" style="224" customWidth="1"/>
    <col min="12806" max="12806" width="14.88671875" style="224" customWidth="1"/>
    <col min="12807" max="12807" width="12.77734375" style="224" customWidth="1"/>
    <col min="12808" max="12808" width="15.44140625" style="224" customWidth="1"/>
    <col min="12809" max="12809" width="18.88671875" style="224" customWidth="1"/>
    <col min="12810" max="12813" width="8.88671875" style="224"/>
    <col min="12814" max="12814" width="18.88671875" style="224" customWidth="1"/>
    <col min="12815" max="13056" width="8.88671875" style="224"/>
    <col min="13057" max="13057" width="7.21875" style="224" customWidth="1"/>
    <col min="13058" max="13058" width="49.109375" style="224" customWidth="1"/>
    <col min="13059" max="13059" width="13.109375" style="224" customWidth="1"/>
    <col min="13060" max="13060" width="21.6640625" style="224" customWidth="1"/>
    <col min="13061" max="13061" width="15.33203125" style="224" customWidth="1"/>
    <col min="13062" max="13062" width="14.88671875" style="224" customWidth="1"/>
    <col min="13063" max="13063" width="12.77734375" style="224" customWidth="1"/>
    <col min="13064" max="13064" width="15.44140625" style="224" customWidth="1"/>
    <col min="13065" max="13065" width="18.88671875" style="224" customWidth="1"/>
    <col min="13066" max="13069" width="8.88671875" style="224"/>
    <col min="13070" max="13070" width="18.88671875" style="224" customWidth="1"/>
    <col min="13071" max="13312" width="8.88671875" style="224"/>
    <col min="13313" max="13313" width="7.21875" style="224" customWidth="1"/>
    <col min="13314" max="13314" width="49.109375" style="224" customWidth="1"/>
    <col min="13315" max="13315" width="13.109375" style="224" customWidth="1"/>
    <col min="13316" max="13316" width="21.6640625" style="224" customWidth="1"/>
    <col min="13317" max="13317" width="15.33203125" style="224" customWidth="1"/>
    <col min="13318" max="13318" width="14.88671875" style="224" customWidth="1"/>
    <col min="13319" max="13319" width="12.77734375" style="224" customWidth="1"/>
    <col min="13320" max="13320" width="15.44140625" style="224" customWidth="1"/>
    <col min="13321" max="13321" width="18.88671875" style="224" customWidth="1"/>
    <col min="13322" max="13325" width="8.88671875" style="224"/>
    <col min="13326" max="13326" width="18.88671875" style="224" customWidth="1"/>
    <col min="13327" max="13568" width="8.88671875" style="224"/>
    <col min="13569" max="13569" width="7.21875" style="224" customWidth="1"/>
    <col min="13570" max="13570" width="49.109375" style="224" customWidth="1"/>
    <col min="13571" max="13571" width="13.109375" style="224" customWidth="1"/>
    <col min="13572" max="13572" width="21.6640625" style="224" customWidth="1"/>
    <col min="13573" max="13573" width="15.33203125" style="224" customWidth="1"/>
    <col min="13574" max="13574" width="14.88671875" style="224" customWidth="1"/>
    <col min="13575" max="13575" width="12.77734375" style="224" customWidth="1"/>
    <col min="13576" max="13576" width="15.44140625" style="224" customWidth="1"/>
    <col min="13577" max="13577" width="18.88671875" style="224" customWidth="1"/>
    <col min="13578" max="13581" width="8.88671875" style="224"/>
    <col min="13582" max="13582" width="18.88671875" style="224" customWidth="1"/>
    <col min="13583" max="13824" width="8.88671875" style="224"/>
    <col min="13825" max="13825" width="7.21875" style="224" customWidth="1"/>
    <col min="13826" max="13826" width="49.109375" style="224" customWidth="1"/>
    <col min="13827" max="13827" width="13.109375" style="224" customWidth="1"/>
    <col min="13828" max="13828" width="21.6640625" style="224" customWidth="1"/>
    <col min="13829" max="13829" width="15.33203125" style="224" customWidth="1"/>
    <col min="13830" max="13830" width="14.88671875" style="224" customWidth="1"/>
    <col min="13831" max="13831" width="12.77734375" style="224" customWidth="1"/>
    <col min="13832" max="13832" width="15.44140625" style="224" customWidth="1"/>
    <col min="13833" max="13833" width="18.88671875" style="224" customWidth="1"/>
    <col min="13834" max="13837" width="8.88671875" style="224"/>
    <col min="13838" max="13838" width="18.88671875" style="224" customWidth="1"/>
    <col min="13839" max="14080" width="8.88671875" style="224"/>
    <col min="14081" max="14081" width="7.21875" style="224" customWidth="1"/>
    <col min="14082" max="14082" width="49.109375" style="224" customWidth="1"/>
    <col min="14083" max="14083" width="13.109375" style="224" customWidth="1"/>
    <col min="14084" max="14084" width="21.6640625" style="224" customWidth="1"/>
    <col min="14085" max="14085" width="15.33203125" style="224" customWidth="1"/>
    <col min="14086" max="14086" width="14.88671875" style="224" customWidth="1"/>
    <col min="14087" max="14087" width="12.77734375" style="224" customWidth="1"/>
    <col min="14088" max="14088" width="15.44140625" style="224" customWidth="1"/>
    <col min="14089" max="14089" width="18.88671875" style="224" customWidth="1"/>
    <col min="14090" max="14093" width="8.88671875" style="224"/>
    <col min="14094" max="14094" width="18.88671875" style="224" customWidth="1"/>
    <col min="14095" max="14336" width="8.88671875" style="224"/>
    <col min="14337" max="14337" width="7.21875" style="224" customWidth="1"/>
    <col min="14338" max="14338" width="49.109375" style="224" customWidth="1"/>
    <col min="14339" max="14339" width="13.109375" style="224" customWidth="1"/>
    <col min="14340" max="14340" width="21.6640625" style="224" customWidth="1"/>
    <col min="14341" max="14341" width="15.33203125" style="224" customWidth="1"/>
    <col min="14342" max="14342" width="14.88671875" style="224" customWidth="1"/>
    <col min="14343" max="14343" width="12.77734375" style="224" customWidth="1"/>
    <col min="14344" max="14344" width="15.44140625" style="224" customWidth="1"/>
    <col min="14345" max="14345" width="18.88671875" style="224" customWidth="1"/>
    <col min="14346" max="14349" width="8.88671875" style="224"/>
    <col min="14350" max="14350" width="18.88671875" style="224" customWidth="1"/>
    <col min="14351" max="14592" width="8.88671875" style="224"/>
    <col min="14593" max="14593" width="7.21875" style="224" customWidth="1"/>
    <col min="14594" max="14594" width="49.109375" style="224" customWidth="1"/>
    <col min="14595" max="14595" width="13.109375" style="224" customWidth="1"/>
    <col min="14596" max="14596" width="21.6640625" style="224" customWidth="1"/>
    <col min="14597" max="14597" width="15.33203125" style="224" customWidth="1"/>
    <col min="14598" max="14598" width="14.88671875" style="224" customWidth="1"/>
    <col min="14599" max="14599" width="12.77734375" style="224" customWidth="1"/>
    <col min="14600" max="14600" width="15.44140625" style="224" customWidth="1"/>
    <col min="14601" max="14601" width="18.88671875" style="224" customWidth="1"/>
    <col min="14602" max="14605" width="8.88671875" style="224"/>
    <col min="14606" max="14606" width="18.88671875" style="224" customWidth="1"/>
    <col min="14607" max="14848" width="8.88671875" style="224"/>
    <col min="14849" max="14849" width="7.21875" style="224" customWidth="1"/>
    <col min="14850" max="14850" width="49.109375" style="224" customWidth="1"/>
    <col min="14851" max="14851" width="13.109375" style="224" customWidth="1"/>
    <col min="14852" max="14852" width="21.6640625" style="224" customWidth="1"/>
    <col min="14853" max="14853" width="15.33203125" style="224" customWidth="1"/>
    <col min="14854" max="14854" width="14.88671875" style="224" customWidth="1"/>
    <col min="14855" max="14855" width="12.77734375" style="224" customWidth="1"/>
    <col min="14856" max="14856" width="15.44140625" style="224" customWidth="1"/>
    <col min="14857" max="14857" width="18.88671875" style="224" customWidth="1"/>
    <col min="14858" max="14861" width="8.88671875" style="224"/>
    <col min="14862" max="14862" width="18.88671875" style="224" customWidth="1"/>
    <col min="14863" max="15104" width="8.88671875" style="224"/>
    <col min="15105" max="15105" width="7.21875" style="224" customWidth="1"/>
    <col min="15106" max="15106" width="49.109375" style="224" customWidth="1"/>
    <col min="15107" max="15107" width="13.109375" style="224" customWidth="1"/>
    <col min="15108" max="15108" width="21.6640625" style="224" customWidth="1"/>
    <col min="15109" max="15109" width="15.33203125" style="224" customWidth="1"/>
    <col min="15110" max="15110" width="14.88671875" style="224" customWidth="1"/>
    <col min="15111" max="15111" width="12.77734375" style="224" customWidth="1"/>
    <col min="15112" max="15112" width="15.44140625" style="224" customWidth="1"/>
    <col min="15113" max="15113" width="18.88671875" style="224" customWidth="1"/>
    <col min="15114" max="15117" width="8.88671875" style="224"/>
    <col min="15118" max="15118" width="18.88671875" style="224" customWidth="1"/>
    <col min="15119" max="15360" width="8.88671875" style="224"/>
    <col min="15361" max="15361" width="7.21875" style="224" customWidth="1"/>
    <col min="15362" max="15362" width="49.109375" style="224" customWidth="1"/>
    <col min="15363" max="15363" width="13.109375" style="224" customWidth="1"/>
    <col min="15364" max="15364" width="21.6640625" style="224" customWidth="1"/>
    <col min="15365" max="15365" width="15.33203125" style="224" customWidth="1"/>
    <col min="15366" max="15366" width="14.88671875" style="224" customWidth="1"/>
    <col min="15367" max="15367" width="12.77734375" style="224" customWidth="1"/>
    <col min="15368" max="15368" width="15.44140625" style="224" customWidth="1"/>
    <col min="15369" max="15369" width="18.88671875" style="224" customWidth="1"/>
    <col min="15370" max="15373" width="8.88671875" style="224"/>
    <col min="15374" max="15374" width="18.88671875" style="224" customWidth="1"/>
    <col min="15375" max="15616" width="8.88671875" style="224"/>
    <col min="15617" max="15617" width="7.21875" style="224" customWidth="1"/>
    <col min="15618" max="15618" width="49.109375" style="224" customWidth="1"/>
    <col min="15619" max="15619" width="13.109375" style="224" customWidth="1"/>
    <col min="15620" max="15620" width="21.6640625" style="224" customWidth="1"/>
    <col min="15621" max="15621" width="15.33203125" style="224" customWidth="1"/>
    <col min="15622" max="15622" width="14.88671875" style="224" customWidth="1"/>
    <col min="15623" max="15623" width="12.77734375" style="224" customWidth="1"/>
    <col min="15624" max="15624" width="15.44140625" style="224" customWidth="1"/>
    <col min="15625" max="15625" width="18.88671875" style="224" customWidth="1"/>
    <col min="15626" max="15629" width="8.88671875" style="224"/>
    <col min="15630" max="15630" width="18.88671875" style="224" customWidth="1"/>
    <col min="15631" max="15872" width="8.88671875" style="224"/>
    <col min="15873" max="15873" width="7.21875" style="224" customWidth="1"/>
    <col min="15874" max="15874" width="49.109375" style="224" customWidth="1"/>
    <col min="15875" max="15875" width="13.109375" style="224" customWidth="1"/>
    <col min="15876" max="15876" width="21.6640625" style="224" customWidth="1"/>
    <col min="15877" max="15877" width="15.33203125" style="224" customWidth="1"/>
    <col min="15878" max="15878" width="14.88671875" style="224" customWidth="1"/>
    <col min="15879" max="15879" width="12.77734375" style="224" customWidth="1"/>
    <col min="15880" max="15880" width="15.44140625" style="224" customWidth="1"/>
    <col min="15881" max="15881" width="18.88671875" style="224" customWidth="1"/>
    <col min="15882" max="15885" width="8.88671875" style="224"/>
    <col min="15886" max="15886" width="18.88671875" style="224" customWidth="1"/>
    <col min="15887" max="16128" width="8.88671875" style="224"/>
    <col min="16129" max="16129" width="7.21875" style="224" customWidth="1"/>
    <col min="16130" max="16130" width="49.109375" style="224" customWidth="1"/>
    <col min="16131" max="16131" width="13.109375" style="224" customWidth="1"/>
    <col min="16132" max="16132" width="21.6640625" style="224" customWidth="1"/>
    <col min="16133" max="16133" width="15.33203125" style="224" customWidth="1"/>
    <col min="16134" max="16134" width="14.88671875" style="224" customWidth="1"/>
    <col min="16135" max="16135" width="12.77734375" style="224" customWidth="1"/>
    <col min="16136" max="16136" width="15.44140625" style="224" customWidth="1"/>
    <col min="16137" max="16137" width="18.88671875" style="224" customWidth="1"/>
    <col min="16138" max="16141" width="8.88671875" style="224"/>
    <col min="16142" max="16142" width="18.88671875" style="224" customWidth="1"/>
    <col min="16143" max="16384" width="8.88671875" style="224"/>
  </cols>
  <sheetData>
    <row r="1" spans="1:14" ht="12.6" x14ac:dyDescent="0.25">
      <c r="A1" s="200"/>
      <c r="B1" s="200"/>
      <c r="C1" s="200"/>
      <c r="D1" s="200"/>
      <c r="E1" s="200"/>
      <c r="F1" s="200"/>
      <c r="G1" s="200"/>
      <c r="H1" s="200"/>
      <c r="I1" s="200"/>
      <c r="J1" s="200"/>
      <c r="K1" s="200"/>
      <c r="L1" s="200"/>
      <c r="M1" s="200"/>
      <c r="N1" s="200"/>
    </row>
    <row r="2" spans="1:14" ht="13.2" x14ac:dyDescent="0.25">
      <c r="A2" s="200"/>
      <c r="B2" s="201" t="s">
        <v>155</v>
      </c>
      <c r="C2" s="201"/>
      <c r="D2" s="200"/>
      <c r="E2" s="200"/>
      <c r="F2" s="200"/>
      <c r="G2" s="200"/>
      <c r="H2" s="200"/>
      <c r="I2" s="200"/>
      <c r="J2" s="200"/>
      <c r="K2" s="200"/>
      <c r="L2" s="200"/>
      <c r="M2" s="200"/>
      <c r="N2" s="200"/>
    </row>
    <row r="3" spans="1:14" ht="12.6" x14ac:dyDescent="0.25">
      <c r="A3" s="200"/>
      <c r="B3" s="200"/>
      <c r="C3" s="200"/>
      <c r="D3" s="200"/>
      <c r="E3" s="200"/>
      <c r="F3" s="200"/>
      <c r="G3" s="200"/>
      <c r="H3" s="200"/>
      <c r="I3" s="200"/>
      <c r="J3" s="200"/>
      <c r="K3" s="200"/>
      <c r="L3" s="200"/>
      <c r="M3" s="200"/>
      <c r="N3" s="200"/>
    </row>
    <row r="4" spans="1:14" ht="12.6" x14ac:dyDescent="0.25">
      <c r="A4" s="200"/>
      <c r="B4" s="200"/>
      <c r="C4" s="200"/>
      <c r="D4" s="200"/>
      <c r="E4" s="200"/>
      <c r="F4" s="200"/>
      <c r="G4" s="200"/>
      <c r="H4" s="200"/>
      <c r="I4" s="200"/>
      <c r="J4" s="200"/>
      <c r="K4" s="200"/>
      <c r="L4" s="200"/>
      <c r="M4" s="200"/>
      <c r="N4" s="200"/>
    </row>
    <row r="5" spans="1:14" ht="12.6" x14ac:dyDescent="0.25">
      <c r="A5" s="200"/>
      <c r="B5" s="200"/>
      <c r="C5" s="202">
        <v>44651</v>
      </c>
      <c r="D5" s="202">
        <v>44561</v>
      </c>
      <c r="E5" s="203"/>
      <c r="F5" s="200"/>
      <c r="G5" s="200"/>
      <c r="H5" s="200"/>
      <c r="I5" s="200"/>
      <c r="J5" s="200"/>
      <c r="K5" s="200"/>
      <c r="L5" s="200"/>
      <c r="M5" s="200"/>
      <c r="N5" s="200"/>
    </row>
    <row r="6" spans="1:14" ht="12.6" x14ac:dyDescent="0.25">
      <c r="A6" s="200" t="s">
        <v>156</v>
      </c>
      <c r="B6" s="200" t="s">
        <v>157</v>
      </c>
      <c r="C6" s="204">
        <v>932957371</v>
      </c>
      <c r="D6" s="204">
        <v>889527699</v>
      </c>
      <c r="E6" s="205" t="s">
        <v>158</v>
      </c>
      <c r="F6" s="200"/>
      <c r="G6" s="200"/>
      <c r="H6" s="200"/>
      <c r="I6" s="200"/>
      <c r="J6" s="200"/>
      <c r="K6" s="200"/>
      <c r="L6" s="200"/>
      <c r="M6" s="200"/>
      <c r="N6" s="200"/>
    </row>
    <row r="7" spans="1:14" ht="12.6" x14ac:dyDescent="0.25">
      <c r="A7" s="200" t="s">
        <v>159</v>
      </c>
      <c r="B7" s="200" t="s">
        <v>160</v>
      </c>
      <c r="C7" s="206">
        <v>59328.74</v>
      </c>
      <c r="D7" s="206">
        <v>63447.93</v>
      </c>
      <c r="E7" s="200"/>
      <c r="F7" s="200"/>
      <c r="G7" s="200"/>
      <c r="H7" s="200"/>
      <c r="I7" s="200"/>
      <c r="J7" s="200"/>
      <c r="K7" s="200"/>
      <c r="L7" s="200"/>
      <c r="M7" s="200"/>
      <c r="N7" s="200"/>
    </row>
    <row r="8" spans="1:14" ht="12.6" x14ac:dyDescent="0.25">
      <c r="A8" s="200" t="s">
        <v>161</v>
      </c>
      <c r="B8" s="200" t="s">
        <v>162</v>
      </c>
      <c r="C8" s="204">
        <v>792260537</v>
      </c>
      <c r="D8" s="204">
        <v>752757012</v>
      </c>
      <c r="E8" s="205" t="s">
        <v>163</v>
      </c>
      <c r="F8" s="200"/>
      <c r="G8" s="200"/>
      <c r="H8" s="200"/>
      <c r="I8" s="200"/>
      <c r="J8" s="200"/>
      <c r="K8" s="200"/>
      <c r="L8" s="200"/>
      <c r="M8" s="200"/>
      <c r="N8" s="200"/>
    </row>
    <row r="9" spans="1:14" ht="25.2" x14ac:dyDescent="0.25">
      <c r="A9" s="200" t="s">
        <v>164</v>
      </c>
      <c r="B9" s="207" t="s">
        <v>165</v>
      </c>
      <c r="C9" s="208">
        <v>0</v>
      </c>
      <c r="D9" s="204">
        <v>0</v>
      </c>
      <c r="E9" s="200"/>
      <c r="F9" s="200"/>
      <c r="G9" s="200"/>
      <c r="H9" s="200"/>
      <c r="I9" s="200"/>
      <c r="J9" s="200"/>
      <c r="K9" s="200"/>
      <c r="L9" s="200"/>
      <c r="M9" s="200"/>
      <c r="N9" s="200"/>
    </row>
    <row r="10" spans="1:14" ht="12.6" x14ac:dyDescent="0.25">
      <c r="A10" s="200"/>
      <c r="B10" s="200"/>
      <c r="C10" s="204"/>
      <c r="D10" s="204"/>
      <c r="E10" s="200"/>
      <c r="F10" s="200"/>
      <c r="G10" s="200"/>
      <c r="H10" s="200"/>
      <c r="I10" s="200"/>
      <c r="J10" s="200"/>
      <c r="K10" s="200"/>
      <c r="L10" s="200"/>
      <c r="M10" s="200"/>
      <c r="N10" s="200"/>
    </row>
    <row r="11" spans="1:14" ht="12.6" x14ac:dyDescent="0.25">
      <c r="A11" s="200" t="s">
        <v>166</v>
      </c>
      <c r="B11" s="200" t="s">
        <v>167</v>
      </c>
      <c r="C11" s="204">
        <v>140637505.25999999</v>
      </c>
      <c r="D11" s="204">
        <v>136707239.07000005</v>
      </c>
      <c r="E11" s="204">
        <f>ROUND(C11/1000,)</f>
        <v>140638</v>
      </c>
      <c r="F11" s="200"/>
      <c r="G11" s="200"/>
      <c r="H11" s="200"/>
      <c r="I11" s="200"/>
      <c r="J11" s="200"/>
      <c r="K11" s="200"/>
      <c r="L11" s="200"/>
      <c r="M11" s="200"/>
      <c r="N11" s="200"/>
    </row>
    <row r="12" spans="1:14" ht="12.6" x14ac:dyDescent="0.25">
      <c r="A12" s="200"/>
      <c r="B12" s="200"/>
      <c r="C12" s="204"/>
      <c r="D12" s="204"/>
      <c r="E12" s="200"/>
      <c r="F12" s="200"/>
      <c r="G12" s="200"/>
      <c r="H12" s="200"/>
      <c r="I12" s="200"/>
      <c r="J12" s="200"/>
      <c r="K12" s="200"/>
      <c r="L12" s="200"/>
      <c r="M12" s="200"/>
      <c r="N12" s="200"/>
    </row>
    <row r="13" spans="1:14" ht="12.6" x14ac:dyDescent="0.25">
      <c r="A13" s="200"/>
      <c r="B13" s="200"/>
      <c r="C13" s="204"/>
      <c r="D13" s="204"/>
      <c r="E13" s="200"/>
      <c r="F13" s="200"/>
      <c r="G13" s="200"/>
      <c r="H13" s="200"/>
      <c r="I13" s="200"/>
      <c r="J13" s="200"/>
      <c r="K13" s="200"/>
      <c r="L13" s="200"/>
      <c r="M13" s="200"/>
      <c r="N13" s="200"/>
    </row>
    <row r="14" spans="1:14" ht="12.6" x14ac:dyDescent="0.25">
      <c r="A14" s="200" t="s">
        <v>168</v>
      </c>
      <c r="B14" s="200" t="s">
        <v>169</v>
      </c>
      <c r="C14" s="204">
        <v>1161430</v>
      </c>
      <c r="D14" s="204">
        <v>1161430</v>
      </c>
      <c r="E14" s="200"/>
      <c r="F14" s="200"/>
      <c r="G14" s="200"/>
      <c r="H14" s="200"/>
      <c r="I14" s="200"/>
      <c r="J14" s="200"/>
      <c r="K14" s="200"/>
      <c r="L14" s="200"/>
      <c r="M14" s="200"/>
      <c r="N14" s="200"/>
    </row>
    <row r="15" spans="1:14" ht="12.6" x14ac:dyDescent="0.25">
      <c r="A15" s="200"/>
      <c r="B15" s="200"/>
      <c r="C15" s="204"/>
      <c r="D15" s="204"/>
      <c r="E15" s="200"/>
      <c r="F15" s="200"/>
      <c r="G15" s="200"/>
      <c r="H15" s="200"/>
      <c r="I15" s="200"/>
      <c r="J15" s="200"/>
      <c r="K15" s="200"/>
      <c r="L15" s="200"/>
      <c r="M15" s="200"/>
      <c r="N15" s="200"/>
    </row>
    <row r="16" spans="1:14" ht="12.6" x14ac:dyDescent="0.25">
      <c r="A16" s="200" t="s">
        <v>170</v>
      </c>
      <c r="B16" s="209" t="s">
        <v>171</v>
      </c>
      <c r="C16" s="206">
        <f>C11/C14*1000</f>
        <v>121089.95398775645</v>
      </c>
      <c r="D16" s="206">
        <f>D11/D14*1000</f>
        <v>117705.96512058415</v>
      </c>
      <c r="E16" s="210"/>
      <c r="F16" s="200"/>
      <c r="G16" s="200"/>
      <c r="H16" s="200"/>
      <c r="I16" s="200"/>
      <c r="J16" s="200"/>
      <c r="K16" s="200"/>
      <c r="L16" s="200"/>
      <c r="M16" s="200"/>
      <c r="N16" s="200"/>
    </row>
    <row r="17" spans="1:14" ht="12.6" x14ac:dyDescent="0.25">
      <c r="A17" s="200"/>
      <c r="B17" s="200"/>
      <c r="C17" s="200"/>
      <c r="D17" s="200"/>
      <c r="E17" s="200"/>
      <c r="F17" s="200"/>
      <c r="G17" s="200"/>
      <c r="H17" s="200"/>
      <c r="I17" s="200"/>
      <c r="J17" s="200"/>
      <c r="K17" s="200"/>
      <c r="L17" s="200"/>
      <c r="M17" s="200"/>
      <c r="N17" s="200"/>
    </row>
    <row r="18" spans="1:14" ht="12.6" x14ac:dyDescent="0.25">
      <c r="A18" s="200"/>
      <c r="B18" s="200"/>
      <c r="C18" s="204"/>
      <c r="D18" s="200"/>
      <c r="E18" s="200"/>
      <c r="F18" s="200"/>
      <c r="G18" s="200"/>
      <c r="H18" s="200"/>
      <c r="I18" s="200"/>
      <c r="J18" s="200"/>
      <c r="K18" s="200"/>
      <c r="L18" s="200"/>
      <c r="M18" s="200"/>
      <c r="N18" s="200"/>
    </row>
    <row r="19" spans="1:14" ht="12.6" x14ac:dyDescent="0.25">
      <c r="A19" s="200"/>
      <c r="B19" s="200"/>
      <c r="C19" s="200"/>
      <c r="D19" s="200"/>
      <c r="E19" s="200"/>
      <c r="F19" s="200"/>
      <c r="G19" s="200"/>
      <c r="H19" s="211" t="s">
        <v>174</v>
      </c>
      <c r="I19" s="200"/>
      <c r="J19" s="200"/>
      <c r="K19" s="200"/>
      <c r="L19" s="200"/>
      <c r="M19" s="200"/>
      <c r="N19" s="200"/>
    </row>
    <row r="20" spans="1:14" ht="12.6" x14ac:dyDescent="0.25">
      <c r="A20" s="212">
        <v>2700</v>
      </c>
      <c r="B20" s="213" t="s">
        <v>160</v>
      </c>
      <c r="C20" s="213"/>
      <c r="D20" s="214">
        <v>63447925.609999999</v>
      </c>
      <c r="E20" s="215"/>
      <c r="F20" s="214">
        <v>2965286.24</v>
      </c>
      <c r="G20" s="214">
        <v>7084469.6799999997</v>
      </c>
      <c r="H20" s="214">
        <v>59328742.170000002</v>
      </c>
      <c r="I20" s="216"/>
      <c r="J20" s="200"/>
      <c r="K20" s="200"/>
      <c r="L20" s="200"/>
      <c r="M20" s="200"/>
      <c r="N20" s="200"/>
    </row>
    <row r="21" spans="1:14" ht="12.6" x14ac:dyDescent="0.25">
      <c r="A21" s="217">
        <v>2730</v>
      </c>
      <c r="B21" s="218" t="s">
        <v>172</v>
      </c>
      <c r="C21" s="218"/>
      <c r="D21" s="219">
        <v>175488798.47999999</v>
      </c>
      <c r="E21" s="220"/>
      <c r="F21" s="219">
        <v>2965286.24</v>
      </c>
      <c r="G21" s="220"/>
      <c r="H21" s="219">
        <v>178454084.72</v>
      </c>
      <c r="I21" s="221"/>
      <c r="J21" s="222"/>
      <c r="K21" s="200"/>
      <c r="L21" s="200"/>
      <c r="M21" s="200"/>
      <c r="N21" s="200"/>
    </row>
    <row r="22" spans="1:14" ht="12.6" x14ac:dyDescent="0.25">
      <c r="A22" s="217">
        <v>2740</v>
      </c>
      <c r="B22" s="218" t="s">
        <v>173</v>
      </c>
      <c r="C22" s="218"/>
      <c r="D22" s="220"/>
      <c r="E22" s="219">
        <v>112040872.87</v>
      </c>
      <c r="F22" s="220"/>
      <c r="G22" s="219">
        <v>7084469.6799999997</v>
      </c>
      <c r="H22" s="220"/>
      <c r="I22" s="223">
        <v>119125342.55</v>
      </c>
      <c r="J22" s="200"/>
      <c r="K22" s="200"/>
      <c r="L22" s="200"/>
      <c r="M22" s="200"/>
      <c r="N22" s="200"/>
    </row>
    <row r="23" spans="1:14" ht="12.6" x14ac:dyDescent="0.25">
      <c r="A23" s="200"/>
      <c r="B23" s="200"/>
      <c r="C23" s="200"/>
      <c r="D23" s="200"/>
      <c r="E23" s="200"/>
      <c r="F23" s="200"/>
      <c r="G23" s="200"/>
      <c r="H23" s="222"/>
      <c r="I23" s="200"/>
      <c r="J23" s="200"/>
      <c r="K23" s="200"/>
      <c r="L23" s="200"/>
      <c r="M23" s="200"/>
      <c r="N23" s="200"/>
    </row>
  </sheetData>
  <mergeCells count="3">
    <mergeCell ref="B20:C20"/>
    <mergeCell ref="B21:C21"/>
    <mergeCell ref="B22:C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ф.1-</vt:lpstr>
      <vt:lpstr>ф.2</vt:lpstr>
      <vt:lpstr>ф,3</vt:lpstr>
      <vt:lpstr>ф.4</vt:lpstr>
      <vt:lpstr>расчет акции</vt:lpstr>
      <vt:lpstr>'ф,3'!Область_печати</vt:lpstr>
      <vt:lpstr>'ф.1-'!Область_печати</vt:lpstr>
      <vt:lpstr>ф.2!Область_печати</vt:lpstr>
      <vt:lpstr>ф.4!Область_печати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Бахыт Рысмухамбетова</dc:creator>
  <cp:lastModifiedBy>Бахыт Рысмухамбетова</cp:lastModifiedBy>
  <dcterms:created xsi:type="dcterms:W3CDTF">2022-04-29T13:40:50Z</dcterms:created>
  <dcterms:modified xsi:type="dcterms:W3CDTF">2022-05-11T04:19:01Z</dcterms:modified>
</cp:coreProperties>
</file>