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tfiye.Ablyazova\Documents\FS\2022\FS Q3 2022\for KASE\"/>
    </mc:Choice>
  </mc:AlternateContent>
  <xr:revisionPtr revIDLastSave="0" documentId="13_ncr:1_{FE93406B-1323-4539-B150-159B97B1E6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definedNames>
    <definedName name="BalanceSheet" localSheetId="2">ОФП!$A$9</definedName>
    <definedName name="CashFlows" localSheetId="3">ДДС!$A$8</definedName>
    <definedName name="OLE_LINK11" localSheetId="2">ОФП!$E$12</definedName>
    <definedName name="OLE_LINK7" localSheetId="2">ОФП!$E$14</definedName>
    <definedName name="OLE_LINK8" localSheetId="2">ОФП!$E$20</definedName>
    <definedName name="ReportName1" localSheetId="0">ОПиУ!#REF!</definedName>
    <definedName name="Text" localSheetId="0">ОПиУ!$A$5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1" l="1"/>
  <c r="F17" i="11" s="1"/>
  <c r="F19" i="11" s="1"/>
  <c r="J14" i="11"/>
  <c r="J13" i="11"/>
  <c r="B44" i="10"/>
  <c r="B35" i="10"/>
  <c r="D28" i="10"/>
  <c r="C31" i="8"/>
  <c r="J15" i="11" l="1"/>
  <c r="J16" i="11" s="1"/>
  <c r="D16" i="11"/>
  <c r="D17" i="11" s="1"/>
  <c r="D19" i="11" s="1"/>
  <c r="D49" i="10"/>
  <c r="D44" i="10"/>
  <c r="E31" i="8"/>
  <c r="E32" i="8" s="1"/>
  <c r="H17" i="11"/>
  <c r="J9" i="11"/>
  <c r="J17" i="11" l="1"/>
  <c r="J19" i="11" s="1"/>
  <c r="H19" i="11"/>
  <c r="D30" i="11"/>
  <c r="J30" i="11" s="1"/>
  <c r="D31" i="11"/>
  <c r="J31" i="11" s="1"/>
  <c r="F32" i="11"/>
  <c r="F33" i="11" s="1"/>
  <c r="F34" i="11" s="1"/>
  <c r="F35" i="11" s="1"/>
  <c r="E36" i="9"/>
  <c r="E29" i="9"/>
  <c r="E16" i="9"/>
  <c r="E37" i="9" l="1"/>
  <c r="D33" i="11"/>
  <c r="D34" i="11" s="1"/>
  <c r="D35" i="11" s="1"/>
  <c r="J32" i="11"/>
  <c r="J33" i="11" s="1"/>
  <c r="B49" i="10" l="1"/>
  <c r="C29" i="9" l="1"/>
  <c r="C14" i="8" l="1"/>
  <c r="C11" i="8"/>
  <c r="C16" i="9" l="1"/>
  <c r="B28" i="10" l="1"/>
  <c r="C24" i="8" l="1"/>
  <c r="H26" i="11" l="1"/>
  <c r="C32" i="8"/>
  <c r="H34" i="11"/>
  <c r="H35" i="11" s="1"/>
  <c r="J26" i="11"/>
  <c r="J34" i="11" s="1"/>
  <c r="J35" i="11" s="1"/>
  <c r="C36" i="9" l="1"/>
  <c r="C37" i="9" s="1"/>
  <c r="B30" i="10" l="1"/>
</calcChain>
</file>

<file path=xl/sharedStrings.xml><?xml version="1.0" encoding="utf-8"?>
<sst xmlns="http://schemas.openxmlformats.org/spreadsheetml/2006/main" count="196" uniqueCount="128">
  <si>
    <t>тыс. тенге</t>
  </si>
  <si>
    <t>Процентные доходы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</si>
  <si>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</si>
  <si>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</si>
  <si>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</si>
  <si>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</si>
  <si>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</si>
  <si>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>Не аудировано</t>
  </si>
  <si>
    <t xml:space="preserve">Основные средства и нематериальные активы </t>
  </si>
  <si>
    <t xml:space="preserve">Прочие активы </t>
  </si>
  <si>
    <t>ОБЯЗАТЕЛЬСТВА</t>
  </si>
  <si>
    <t xml:space="preserve">Счета и депозиты банков </t>
  </si>
  <si>
    <t>Выпущенные долговые ценные бумаги</t>
  </si>
  <si>
    <t>Итого обязательств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</si>
  <si>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</si>
  <si>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</si>
  <si>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</si>
  <si>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</si>
  <si>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</si>
  <si>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>Депозитные сертификаты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</si>
  <si>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</si>
  <si>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</si>
  <si>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</si>
  <si>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</si>
  <si>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</si>
  <si>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</si>
  <si>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</si>
  <si>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</si>
  <si>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Общие административные расходы</t>
  </si>
  <si>
    <t>Резерв изменений справедливой стоимости (долговые инструменты):</t>
  </si>
  <si>
    <t>- Чистое изменение справедливой стоимости</t>
  </si>
  <si>
    <t>ДВИЖЕНИЕ ДЕНЕЖНЫХ СРЕДСТВ ОТ ОПЕРАЦИОННОЙ ДЕЯТЕЛЬНОСТИ</t>
  </si>
  <si>
    <t>Текущие счета и депозиты клиентов</t>
  </si>
  <si>
    <t>Прочие обязательства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</si>
  <si>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</si>
  <si>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</si>
  <si>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Денежные средства и их эквиваленты по состоянию на начало периода</t>
  </si>
  <si>
    <t>Резерв изменений справедливой стоимости</t>
  </si>
  <si>
    <t>Итого собственного капитала</t>
  </si>
  <si>
    <t>Увеличение операционных активов</t>
  </si>
  <si>
    <t>Кредиты, выданные розничным клиентам</t>
  </si>
  <si>
    <t xml:space="preserve">Счета и депозиты в банках </t>
  </si>
  <si>
    <t>Инвестиционные ценные бумаги</t>
  </si>
  <si>
    <t>Выпуск долговых ценных бумаг</t>
  </si>
  <si>
    <t>Погашение долговых ценных бумаг</t>
  </si>
  <si>
    <t>Акционерный капитал</t>
  </si>
  <si>
    <t>Процентные доходы, рассчитанные с использованием метода эффективной процентной ставки</t>
  </si>
  <si>
    <t>Прибыль за период</t>
  </si>
  <si>
    <t xml:space="preserve">- Чистое изменение ожидаемых кредитных убытков </t>
  </si>
  <si>
    <t>АКТИВЫ</t>
  </si>
  <si>
    <t>Денежные средства и их эквиваленты</t>
  </si>
  <si>
    <t>Итого активов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</si>
  <si>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</si>
  <si>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- Текущие счета и депозиты розничных клиентов</t>
  </si>
  <si>
    <t>- Текущие счета и депозиты корпоративных клиентов</t>
  </si>
  <si>
    <t>Прочие привлеченные средства</t>
  </si>
  <si>
    <t>СОБСТВЕННЫЙ КАПИТАЛ</t>
  </si>
  <si>
    <t xml:space="preserve">Нераспределенная прибыль </t>
  </si>
  <si>
    <t>Итого обязательств и собственного капитала</t>
  </si>
  <si>
    <t>Поступления прочих привлеченных средств</t>
  </si>
  <si>
    <t>Погашение прочих привлеченных средств</t>
  </si>
  <si>
    <t>Нераспреде-ленная прибыль</t>
  </si>
  <si>
    <t>Чистый прочий операционный доход</t>
  </si>
  <si>
    <t>Прочий совокупный доход, за вычетом налога на прибыль</t>
  </si>
  <si>
    <t>Прочий совокупный доход за период, за вычетом налога на прибыль</t>
  </si>
  <si>
    <t>31 декабря</t>
  </si>
  <si>
    <t>Обязательства по аренде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</si>
  <si>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</si>
  <si>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Поступления от штрафов</t>
  </si>
  <si>
    <t>Увеличение/ (уменьшение) операционных обязательств</t>
  </si>
  <si>
    <t>Налог на прибыль уплаченный</t>
  </si>
  <si>
    <t>Выплата дивидендов</t>
  </si>
  <si>
    <t>Выплата по обязательствам по аренде</t>
  </si>
  <si>
    <t>Чистое использование денежных средств в финансовой деятельности</t>
  </si>
  <si>
    <t>Влияние изменений ожидаемых кредитных убытков на величину денежных средств и их эквивалентов</t>
  </si>
  <si>
    <r>
      <t xml:space="preserve">Денежные средства и их эквиваленты по состоянию на конец периода </t>
    </r>
    <r>
      <rPr>
        <sz val="10"/>
        <color theme="1"/>
        <rFont val="Times New Roman"/>
        <family val="1"/>
        <charset val="204"/>
      </rPr>
      <t>(Примечание 9)</t>
    </r>
  </si>
  <si>
    <t>Общий совокупный доход за период (не аудировано)</t>
  </si>
  <si>
    <t>Прибыль за период (не аудировано)</t>
  </si>
  <si>
    <t>Прочий совокупный доход за период (не аудировано)</t>
  </si>
  <si>
    <t>Резерв изменений справедливой стоимости (долговые инструменты) (не аудировано)</t>
  </si>
  <si>
    <t>- Чистое изменение справедливой стоимости (не аудировано)</t>
  </si>
  <si>
    <t>- Чистое изменение ожидаемых кредитных убытков (не аудировано)</t>
  </si>
  <si>
    <t xml:space="preserve">Итого прочий совокупный доход за период (не аудировано) </t>
  </si>
  <si>
    <t xml:space="preserve">Процентные расходы </t>
  </si>
  <si>
    <t xml:space="preserve">Чистый процентный доход </t>
  </si>
  <si>
    <t>Чистый убыток от операций с иностранной валютой</t>
  </si>
  <si>
    <t>Доход в виде штрафов от клиентов по договорам</t>
  </si>
  <si>
    <t xml:space="preserve">Общие административные расходы </t>
  </si>
  <si>
    <t>Расход по подоходному налогу</t>
  </si>
  <si>
    <t>-Хеджирование денежных потоков-эффективная часть изменений в справедливой стоимости</t>
  </si>
  <si>
    <t>Резерв по хеджированию</t>
  </si>
  <si>
    <t xml:space="preserve">Резерв изменений справедливой стоимости </t>
  </si>
  <si>
    <t xml:space="preserve">-Хеджирование денежных потоков – эффективная часть изменений в справедливой стоимости </t>
  </si>
  <si>
    <t>Убытки от обесценения</t>
  </si>
  <si>
    <t>Остаток на 1 января 2021 года</t>
  </si>
  <si>
    <t>2021 г.</t>
  </si>
  <si>
    <t>Остаток на 1 января 2022 года</t>
  </si>
  <si>
    <t>Примечание</t>
  </si>
  <si>
    <r>
      <t xml:space="preserve">Чистое (использование) </t>
    </r>
    <r>
      <rPr>
        <sz val="10"/>
        <color theme="1"/>
        <rFont val="Times New Roman"/>
        <family val="1"/>
        <charset val="204"/>
      </rPr>
      <t>п</t>
    </r>
    <r>
      <rPr>
        <b/>
        <sz val="10"/>
        <color theme="1"/>
        <rFont val="Times New Roman"/>
        <family val="1"/>
        <charset val="204"/>
      </rPr>
      <t>оступление денежных средств от операционной деятельности до уплаты налога на прибыль</t>
    </r>
  </si>
  <si>
    <t>Чистое (уменьшение)/увеличение денежных средств и их эквивалентов</t>
  </si>
  <si>
    <t>Чистая прибыль (убыток)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</si>
  <si>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(Использование) поступление денежных средств от операционной деятельности</t>
  </si>
  <si>
    <t xml:space="preserve">Объявление и выплата дивидендов (Примечание 16(б)) </t>
  </si>
  <si>
    <t xml:space="preserve">Общий совокупный доход за период </t>
  </si>
  <si>
    <t xml:space="preserve">Итого прочий совокупный доход за период </t>
  </si>
  <si>
    <t xml:space="preserve">Резерв изменений справедливой стоимости (долговые инструменты) </t>
  </si>
  <si>
    <t xml:space="preserve">Прибыль за период </t>
  </si>
  <si>
    <t xml:space="preserve">Прочий совокупный доход за период </t>
  </si>
  <si>
    <t>Чистое изменение справедливой стоимости</t>
  </si>
  <si>
    <t>Чистое изменение ожидаемых кредитных убытков</t>
  </si>
  <si>
    <t>АО "Хоум Кредит Банк "</t>
  </si>
  <si>
    <t>АО "Хоум Кредит Банк"</t>
  </si>
  <si>
    <t>ПРОМЕЖУТОЧНЫЙ СОКРАЩЕННЫЙ ОТЧЕТ О ПРИБЫЛИ ИЛИ УБЫТКЕ И ПРОЧЕМ СОВОКУПНОМ ДОХОДЕ ЗА ПЕРИОД, ЗАКОНЧИВШИЙСЯ 30 СЕНТЯБРЯ 2022 ГОДА</t>
  </si>
  <si>
    <t>Девять месяцев, закончившиеся</t>
  </si>
  <si>
    <t xml:space="preserve">30 сентября 2022 г.  </t>
  </si>
  <si>
    <t xml:space="preserve">30 сентября 2021 г.  </t>
  </si>
  <si>
    <t>ПРОМЕЖУТОЧНЫЙ СОКРАЩЕННЫЙ ОТЧЕТ О ФИНАНСОВОМ ПОЛОЖЕНИИ
 ПО СОСТОЯНИЮ НА 30 СЕНТЯБРЯ 2022 ГОДА</t>
  </si>
  <si>
    <t>30 сентября 2022 г.</t>
  </si>
  <si>
    <t>ПРОМЕЖУТОЧНЫЙ СОКРАЩЕННЫЙ ОТЧЕТ О ДВИЖЕНИИ ДЕНЕЖНЫХ СРЕДСТВ ЗА ПЕРИОД, 
ЗАКОНЧИВШИЙСЯ 30 СЕНТЯБРЯ 2022 ГОДА</t>
  </si>
  <si>
    <t>Не аудировано девять месяцев закончившихся</t>
  </si>
  <si>
    <t xml:space="preserve">30 сентября
2022 г.  </t>
  </si>
  <si>
    <t>Не аудировано Девять месяцев закончившихся</t>
  </si>
  <si>
    <t xml:space="preserve">30 сентября
2021 г.  </t>
  </si>
  <si>
    <t xml:space="preserve">Чистые  поступления  от операций с иностранной валютой </t>
  </si>
  <si>
    <t xml:space="preserve">Чистые (выплаты) поступления по прочим доходам </t>
  </si>
  <si>
    <t>ПРОМЕЖУТОЧНЫЙ СОКРАЩЕННЫЙ ОТЧЕТ ОБ ИЗМЕНЕНИЯХ В КАПИТАЛЕ ЗА ПЕРИОД, ЗАКОНЧИВШИЙСЯ 30 СЕНТЯБРЯ 2022 ГОДА</t>
  </si>
  <si>
    <t xml:space="preserve">Остаток на 30 сентября 2021 года </t>
  </si>
  <si>
    <t>Остаток на 30 сентября 2022 года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</si>
</sst>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0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;\-#,##0;&quot;-&quot;"/>
    <numFmt numFmtId="175" formatCode="General_)"/>
    <numFmt numFmtId="176" formatCode="0.000"/>
    <numFmt numFmtId="177" formatCode="#,##0.0_);\(#,##0.0\)"/>
    <numFmt numFmtId="178" formatCode="#,##0.000_);\(#,##0.000\)"/>
    <numFmt numFmtId="179" formatCode="_(* #,##0.0_);_(* \(#,##0.00\);_(* &quot;-&quot;??_);_(@_)"/>
    <numFmt numFmtId="180" formatCode="&quot;$&quot;#,\);\(&quot;$&quot;#,##0\)"/>
    <numFmt numFmtId="181" formatCode="_-* #,##0.00_$_-;\-* #,##0.00_$_-;_-* &quot;-&quot;??_$_-;_-@_-"/>
    <numFmt numFmtId="182" formatCode="* \(#,##0\);* #,##0_);&quot;-&quot;??_);@"/>
    <numFmt numFmtId="183" formatCode="* #,##0_);* \(#,##0\);&quot;-&quot;??_);@"/>
    <numFmt numFmtId="184" formatCode="_([$€-2]* #,##0.00_);_([$€-2]* \(#,##0.00\);_([$€-2]* &quot;-&quot;??_)"/>
    <numFmt numFmtId="185" formatCode="#,##0\ \ ;\(#,##0\)\ ;\—\ \ \ \ "/>
    <numFmt numFmtId="186" formatCode="&quot;$&quot;#,##0\ ;\-&quot;$&quot;#,##0"/>
    <numFmt numFmtId="187" formatCode="&quot;$&quot;#,##0.00\ ;\(&quot;$&quot;#,##0.00\)"/>
    <numFmt numFmtId="188" formatCode="mmm/dd"/>
    <numFmt numFmtId="189" formatCode="_-* #,##0\ _đ_._-;\-* #,##0\ _đ_._-;_-* &quot;-&quot;\ _đ_._-;_-@_-"/>
    <numFmt numFmtId="190" formatCode="\(#,##0.0\)"/>
    <numFmt numFmtId="191" formatCode="#,##0\ &quot;?.&quot;;\-#,##0\ &quot;?.&quot;"/>
    <numFmt numFmtId="192" formatCode="0%_);\(0%\)"/>
    <numFmt numFmtId="193" formatCode="\60\4\7\:"/>
    <numFmt numFmtId="194" formatCode="mm/dd/yy"/>
    <numFmt numFmtId="195" formatCode="\ #,##0;[Red]\-#,##0"/>
    <numFmt numFmtId="196" formatCode="&quot;$&quot;#,\);\(&quot;$&quot;#,\)"/>
    <numFmt numFmtId="197" formatCode="&quot;$&quot;#,;\(&quot;$&quot;#,\)"/>
    <numFmt numFmtId="198" formatCode="#,##0;[Red]&quot;-&quot;#,##0"/>
    <numFmt numFmtId="199" formatCode="#,##0.00;[Red]&quot;-&quot;#,##0.00"/>
    <numFmt numFmtId="200" formatCode="#,##0\ &quot;kr&quot;;[Red]\-#,##0\ &quot;kr&quot;"/>
    <numFmt numFmtId="201" formatCode="#,##0.00\ &quot;kr&quot;;[Red]\-#,##0.00\ &quot;kr&quot;"/>
    <numFmt numFmtId="202" formatCode="#,##0.0"/>
    <numFmt numFmtId="203" formatCode="#."/>
    <numFmt numFmtId="204" formatCode="#.00"/>
    <numFmt numFmtId="205" formatCode="\$#.00"/>
    <numFmt numFmtId="206" formatCode="_-* #,##0\ _K_c_-;\-* #,##0\ _K_c_-;_-* &quot;-&quot;\ _K_c_-;_-@_-"/>
    <numFmt numFmtId="207" formatCode="_-* #,##0.00\ _K_c_-;\-* #,##0.00\ _K_c_-;_-* &quot;-&quot;??\ _K_c_-;_-@_-"/>
    <numFmt numFmtId="208" formatCode="#,##0_)_%;\(#,##0\)_%;"/>
    <numFmt numFmtId="209" formatCode="_._.* #,##0.0_)_%;_._.* \(#,##0.0\)_%"/>
    <numFmt numFmtId="210" formatCode="#,##0.0_)_%;\(#,##0.0\)_%;\ \ .0_)_%"/>
    <numFmt numFmtId="211" formatCode="_._.* #,##0.00_)_%;_._.* \(#,##0.00\)_%"/>
    <numFmt numFmtId="212" formatCode="#,##0.00_)_%;\(#,##0.00\)_%;\ \ .00_)_%"/>
    <numFmt numFmtId="213" formatCode="_._.* #,##0.000_)_%;_._.* \(#,##0.000\)_%"/>
    <numFmt numFmtId="214" formatCode="#,##0.000_)_%;\(#,##0.000\)_%;\ \ .000_)_%"/>
    <numFmt numFmtId="215" formatCode="_._.* \(#,##0\)_%;_._.* #,##0_)_%;_._.* 0_)_%;_._.@_)_%"/>
    <numFmt numFmtId="216" formatCode="_._.&quot;£&quot;* \(#,##0\)_%;_._.&quot;£&quot;* #,##0_)_%;_._.&quot;£&quot;* 0_)_%;_._.@_)_%"/>
    <numFmt numFmtId="217" formatCode="&quot;£&quot;* #,##0_)_%;&quot;£&quot;* \(#,##0\)_%;&quot;£&quot;* &quot;-&quot;??_)_%;@_)_%"/>
    <numFmt numFmtId="218" formatCode="_._.&quot;£&quot;* #,##0.0_)_%;_._.&quot;£&quot;* \(#,##0.0\)_%"/>
    <numFmt numFmtId="219" formatCode="&quot;£&quot;* #,##0.0_)_%;&quot;£&quot;* \(#,##0.0\)_%;&quot;£&quot;* \ .0_)_%"/>
    <numFmt numFmtId="220" formatCode="_._.&quot;$&quot;* #,##0.0_)_%;_._.&quot;$&quot;* \(#,##0.0\)_%"/>
    <numFmt numFmtId="221" formatCode="_._.&quot;£&quot;* #,##0.00_)_%;_._.&quot;£&quot;* \(#,##0.00\)_%"/>
    <numFmt numFmtId="222" formatCode="&quot;£&quot;* #,##0.00_)_%;&quot;£&quot;* \(#,##0.00\)_%;&quot;£&quot;* \ .00_)_%"/>
    <numFmt numFmtId="223" formatCode="_._.&quot;$&quot;* #,##0.00_)_%;_._.&quot;$&quot;* \(#,##0.00\)_%"/>
    <numFmt numFmtId="224" formatCode="_._.&quot;£&quot;* #,##0.000_)_%;_._.&quot;£&quot;* \(#,##0.000\)_%"/>
    <numFmt numFmtId="225" formatCode="&quot;£&quot;* #,##0.000_)_%;&quot;£&quot;* \(#,##0.000\)_%;&quot;£&quot;* \ .000_)_%"/>
    <numFmt numFmtId="226" formatCode="_._.&quot;$&quot;* #,##0.000_)_%;_._.&quot;$&quot;* \(#,##0.000\)_%"/>
    <numFmt numFmtId="227" formatCode="mmmm\ d\,\ yyyy"/>
    <numFmt numFmtId="228" formatCode="_-* #,##0\ _z_3_-;\-* #,##0\ _z_3_-;_-* &quot;-&quot;\ _z_3_-;_-@_-"/>
    <numFmt numFmtId="229" formatCode="_-* #,##0.00\ _z_3_-;\-* #,##0.00\ _z_3_-;_-* &quot;-&quot;??\ _z_3_-;_-@_-"/>
    <numFmt numFmtId="230" formatCode="_(&quot;R$&quot;* #,##0_);_(&quot;R$&quot;* \(#,##0\);_(&quot;R$&quot;* &quot;-&quot;_);_(@_)"/>
    <numFmt numFmtId="231" formatCode="_(&quot;R$&quot;* #,##0.00_);_(&quot;R$&quot;* \(#,##0.00\);_(&quot;R$&quot;* &quot;-&quot;??_);_(@_)"/>
    <numFmt numFmtId="232" formatCode="#\ ##0;\-#\ ##0"/>
    <numFmt numFmtId="233" formatCode="#\ ##0.0000000000;\-#\ ##0.0000000000"/>
    <numFmt numFmtId="234" formatCode="#\ ##0.0;\-#\ ##0.0"/>
    <numFmt numFmtId="235" formatCode="#\ ##0.00;\-#\ ##0.00"/>
    <numFmt numFmtId="236" formatCode="#\ ##0.000;\-#\ ##0.000"/>
    <numFmt numFmtId="237" formatCode="#\ ##0.0000;\-#\ ##0.0000"/>
    <numFmt numFmtId="238" formatCode="#\ ##0.00000;\-#\ ##0.00000"/>
    <numFmt numFmtId="239" formatCode="#\ ##0.000000;\-#\ ##0.000000"/>
    <numFmt numFmtId="240" formatCode="#\ ##0.0000000;\-#\ ##0.0000000"/>
    <numFmt numFmtId="241" formatCode="#\ ##0.00000000;\-#\ ##0.00000000"/>
    <numFmt numFmtId="242" formatCode="#\ ##0.000000000;\-#\ ##0.000000000"/>
    <numFmt numFmtId="243" formatCode="0_)%;\(0\)%"/>
    <numFmt numFmtId="244" formatCode="_._._(* 0_)%;_._.* \(0\)%"/>
    <numFmt numFmtId="245" formatCode="_(0_)%;\(0\)%"/>
    <numFmt numFmtId="246" formatCode="_(0.0_)%;\(0.0\)%"/>
    <numFmt numFmtId="247" formatCode="_._._(* 0.0_)%;_._.* \(0.0\)%"/>
    <numFmt numFmtId="248" formatCode="_(0.00_)%;\(0.00\)%"/>
    <numFmt numFmtId="249" formatCode="_._._(* 0.00_)%;_._.* \(0.00\)%"/>
    <numFmt numFmtId="250" formatCode="_(0.000_)%;\(0.000\)%"/>
    <numFmt numFmtId="251" formatCode="_._._(* 0.000_)%;_._.* \(0.000\)%"/>
    <numFmt numFmtId="252" formatCode="_-* #,##0.00\ _T_L_-;\-* #,##0.00\ _T_L_-;_-* &quot;-&quot;??\ _T_L_-;_-@_-"/>
    <numFmt numFmtId="253" formatCode="#,##0_);[Blue]&quot;(-) &quot;#,##0_)"/>
    <numFmt numFmtId="254" formatCode="%#.00"/>
    <numFmt numFmtId="255" formatCode="#,##0_);\(#,##0\);0_)"/>
    <numFmt numFmtId="256" formatCode="_-&quot;$&quot;* #,##0_-;\-&quot;$&quot;* #,##0_-;_-&quot;$&quot;* &quot;-&quot;_-;_-@_-"/>
    <numFmt numFmtId="257" formatCode="&quot;$&quot;#,##0.00;[Red]\-&quot;$&quot;#,##0.00"/>
    <numFmt numFmtId="258" formatCode="&quot;£&quot;#,\);\(&quot;£&quot;#,##0\)"/>
    <numFmt numFmtId="259" formatCode="_-* #,##0.00\ [$€-1]_-;\-* #,##0.00\ [$€-1]_-;_-* &quot;-&quot;??\ [$€-1]_-"/>
    <numFmt numFmtId="260" formatCode="_-* #,##0.00[$€-1]_-;\-* #,##0.00[$€-1]_-;_-* &quot;-&quot;??[$€-1]_-"/>
    <numFmt numFmtId="261" formatCode="#,##0.00\ &quot;$&quot;;\-#,##0.00\ &quot;$&quot;"/>
    <numFmt numFmtId="262" formatCode="_-* #,##0\ &quot;$&quot;_-;\-* #,##0\ &quot;$&quot;_-;_-* &quot;-&quot;\ &quot;$&quot;_-;_-@_-"/>
    <numFmt numFmtId="263" formatCode="#,##0\ &quot;$&quot;;[Red]\-#,##0\ &quot;$&quot;"/>
    <numFmt numFmtId="264" formatCode="#,##0.00\ &quot;$&quot;;[Red]\-#,##0.00\ &quot;$&quot;"/>
    <numFmt numFmtId="265" formatCode="0.00_)"/>
    <numFmt numFmtId="266" formatCode="&quot;£&quot;#,\);\(&quot;£&quot;#,\)"/>
    <numFmt numFmtId="267" formatCode="&quot;£&quot;#,;\(&quot;£&quot;#,\)"/>
    <numFmt numFmtId="268" formatCode="_-* #,##0.00\ _K_č_-;\-* #,##0.00\ _K_č_-;_-* &quot;-&quot;??\ _K_č_-;_-@_-"/>
    <numFmt numFmtId="269" formatCode="_-[$€]* #,##0.00_-;\-[$€]* #,##0.00_-;_-[$€]* &quot;-&quot;??_-;_-@_-"/>
    <numFmt numFmtId="270" formatCode="#,##0.00&quot; &quot;[$руб.-419];[Red]&quot;-&quot;#,##0.00&quot; &quot;[$руб.-419]"/>
    <numFmt numFmtId="271" formatCode="_-* #,##0_р_._-;\-* #,##0_р_._-;_-* &quot;-&quot;??_р_._-;_-@_-"/>
  </numFmts>
  <fonts count="19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4" fontId="36" fillId="0" borderId="0" applyFill="0" applyBorder="0" applyAlignment="0"/>
    <xf numFmtId="175" fontId="37" fillId="0" borderId="0" applyFill="0" applyBorder="0" applyAlignment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2" fontId="45" fillId="0" borderId="0" applyFill="0" applyBorder="0" applyProtection="0"/>
    <xf numFmtId="182" fontId="45" fillId="0" borderId="11" applyFill="0" applyProtection="0"/>
    <xf numFmtId="182" fontId="45" fillId="0" borderId="13" applyFill="0" applyProtection="0"/>
    <xf numFmtId="175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3" fontId="45" fillId="0" borderId="0" applyFill="0" applyBorder="0" applyProtection="0"/>
    <xf numFmtId="183" fontId="45" fillId="0" borderId="11" applyFill="0" applyProtection="0"/>
    <xf numFmtId="183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49" fillId="0" borderId="0" applyNumberFormat="0" applyAlignment="0">
      <alignment horizontal="left"/>
    </xf>
    <xf numFmtId="184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5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6" fontId="66" fillId="0" borderId="0" applyFont="0" applyFill="0" applyBorder="0" applyAlignment="0" applyProtection="0"/>
    <xf numFmtId="187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88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89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2" fontId="27" fillId="0" borderId="0" applyFont="0" applyFill="0" applyBorder="0" applyAlignment="0" applyProtection="0"/>
    <xf numFmtId="178" fontId="38" fillId="0" borderId="0" applyFont="0" applyFill="0" applyBorder="0" applyAlignment="0" applyProtection="0"/>
    <xf numFmtId="193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194" fontId="82" fillId="0" borderId="0" applyNumberFormat="0" applyFill="0" applyBorder="0" applyAlignment="0" applyProtection="0">
      <alignment horizontal="left"/>
    </xf>
    <xf numFmtId="195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6" fontId="38" fillId="0" borderId="0" applyFill="0" applyBorder="0" applyAlignment="0"/>
    <xf numFmtId="197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2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2" fontId="98" fillId="1" borderId="32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3" fontId="99" fillId="0" borderId="33">
      <protection locked="0"/>
    </xf>
    <xf numFmtId="203" fontId="99" fillId="0" borderId="33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5" fontId="99" fillId="0" borderId="0">
      <protection locked="0"/>
    </xf>
    <xf numFmtId="205" fontId="99" fillId="0" borderId="0">
      <protection locked="0"/>
    </xf>
    <xf numFmtId="203" fontId="99" fillId="0" borderId="33">
      <protection locked="0"/>
    </xf>
    <xf numFmtId="203" fontId="99" fillId="0" borderId="33">
      <protection locked="0"/>
    </xf>
    <xf numFmtId="203" fontId="102" fillId="0" borderId="0">
      <protection locked="0"/>
    </xf>
    <xf numFmtId="203" fontId="102" fillId="0" borderId="0">
      <protection locked="0"/>
    </xf>
    <xf numFmtId="203" fontId="99" fillId="0" borderId="33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6" fontId="103" fillId="0" borderId="0" applyFont="0" applyFill="0" applyBorder="0" applyAlignment="0" applyProtection="0"/>
    <xf numFmtId="207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8" fontId="22" fillId="0" borderId="0" applyFont="0" applyFill="0" applyBorder="0" applyAlignment="0" applyProtection="0"/>
    <xf numFmtId="209" fontId="53" fillId="0" borderId="0" applyFont="0" applyFill="0" applyBorder="0" applyAlignment="0" applyProtection="0"/>
    <xf numFmtId="210" fontId="110" fillId="0" borderId="0" applyFont="0" applyFill="0" applyBorder="0" applyAlignment="0" applyProtection="0"/>
    <xf numFmtId="211" fontId="111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5" fontId="114" fillId="0" borderId="0" applyFill="0" applyBorder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37" fontId="36" fillId="0" borderId="34" applyFont="0" applyFill="0" applyBorder="0"/>
    <xf numFmtId="37" fontId="115" fillId="0" borderId="34" applyFont="0" applyFill="0" applyBorder="0">
      <protection locked="0"/>
    </xf>
    <xf numFmtId="0" fontId="84" fillId="0" borderId="0" applyFont="0" applyFill="0" applyBorder="0" applyAlignment="0" applyProtection="0"/>
    <xf numFmtId="227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28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3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5"/>
    <xf numFmtId="0" fontId="22" fillId="0" borderId="0"/>
    <xf numFmtId="232" fontId="42" fillId="0" borderId="0"/>
    <xf numFmtId="233" fontId="4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109" fillId="0" borderId="0" applyFont="0" applyFill="0" applyBorder="0" applyAlignment="0" applyProtection="0"/>
    <xf numFmtId="244" fontId="53" fillId="0" borderId="0" applyFont="0" applyFill="0" applyBorder="0" applyAlignment="0" applyProtection="0"/>
    <xf numFmtId="245" fontId="111" fillId="0" borderId="0" applyFont="0" applyFill="0" applyBorder="0" applyAlignment="0" applyProtection="0"/>
    <xf numFmtId="246" fontId="111" fillId="0" borderId="0" applyFont="0" applyFill="0" applyBorder="0" applyAlignment="0" applyProtection="0"/>
    <xf numFmtId="247" fontId="53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10" fontId="119" fillId="0" borderId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0" fontId="21" fillId="63" borderId="36" applyNumberFormat="0" applyFont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2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3" fontId="20" fillId="0" borderId="37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3" fontId="102" fillId="0" borderId="0">
      <protection locked="0"/>
    </xf>
    <xf numFmtId="203" fontId="102" fillId="0" borderId="0">
      <protection locked="0"/>
    </xf>
    <xf numFmtId="0" fontId="136" fillId="35" borderId="0" applyNumberFormat="0" applyBorder="0" applyAlignment="0" applyProtection="0"/>
    <xf numFmtId="254" fontId="99" fillId="0" borderId="0">
      <protection locked="0"/>
    </xf>
    <xf numFmtId="254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5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6" fontId="22" fillId="0" borderId="0" applyFont="0" applyFill="0" applyBorder="0" applyAlignment="0" applyProtection="0"/>
    <xf numFmtId="257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7" fontId="143" fillId="64" borderId="38">
      <alignment horizontal="left" vertical="center"/>
    </xf>
    <xf numFmtId="179" fontId="37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7" fontId="144" fillId="0" borderId="0" applyFill="0" applyBorder="0" applyAlignment="0"/>
    <xf numFmtId="177" fontId="38" fillId="0" borderId="0" applyFill="0" applyBorder="0" applyAlignment="0"/>
    <xf numFmtId="177" fontId="38" fillId="0" borderId="0" applyFill="0" applyBorder="0" applyAlignment="0"/>
    <xf numFmtId="177" fontId="144" fillId="0" borderId="0" applyFill="0" applyBorder="0" applyAlignment="0"/>
    <xf numFmtId="177" fontId="144" fillId="0" borderId="0" applyFill="0" applyBorder="0" applyAlignment="0"/>
    <xf numFmtId="178" fontId="144" fillId="0" borderId="0" applyFill="0" applyBorder="0" applyAlignment="0"/>
    <xf numFmtId="178" fontId="38" fillId="0" borderId="0" applyFill="0" applyBorder="0" applyAlignment="0"/>
    <xf numFmtId="178" fontId="38" fillId="0" borderId="0" applyFill="0" applyBorder="0" applyAlignment="0"/>
    <xf numFmtId="178" fontId="144" fillId="0" borderId="0" applyFill="0" applyBorder="0" applyAlignment="0"/>
    <xf numFmtId="178" fontId="144" fillId="0" borderId="0" applyFill="0" applyBorder="0" applyAlignment="0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38" fillId="0" borderId="0" applyNumberFormat="0" applyAlignment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4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259" fontId="22" fillId="0" borderId="0" applyFont="0" applyFill="0" applyBorder="0" applyAlignment="0" applyProtection="0"/>
    <xf numFmtId="184" fontId="7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60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5" fontId="72" fillId="0" borderId="0">
      <alignment horizontal="right"/>
    </xf>
    <xf numFmtId="0" fontId="147" fillId="0" borderId="40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5" borderId="0"/>
    <xf numFmtId="0" fontId="22" fillId="0" borderId="12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1">
      <alignment horizontal="centerContinuous"/>
    </xf>
    <xf numFmtId="261" fontId="22" fillId="0" borderId="0" applyFont="0" applyFill="0" applyBorder="0" applyAlignment="0" applyProtection="0"/>
    <xf numFmtId="262" fontId="22" fillId="0" borderId="0" applyFont="0" applyFill="0" applyBorder="0" applyAlignment="0" applyProtection="0"/>
    <xf numFmtId="0" fontId="137" fillId="0" borderId="0"/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265" fontId="153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78" fontId="144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144" fillId="0" borderId="0" applyFont="0" applyFill="0" applyBorder="0" applyAlignment="0" applyProtection="0"/>
    <xf numFmtId="178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159" fillId="66" borderId="0" applyNumberFormat="0" applyProtection="0">
      <alignment horizontal="left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160" fillId="68" borderId="0" applyNumberFormat="0" applyProtection="0">
      <alignment horizontal="left" vertical="center" indent="1"/>
    </xf>
    <xf numFmtId="4" fontId="160" fillId="66" borderId="0" applyNumberFormat="0" applyProtection="0">
      <alignment horizontal="left" vertical="center" indent="1"/>
    </xf>
    <xf numFmtId="4" fontId="161" fillId="69" borderId="0" applyNumberFormat="0" applyProtection="0">
      <alignment horizontal="left" vertical="center" indent="1"/>
    </xf>
    <xf numFmtId="4" fontId="36" fillId="70" borderId="42" applyNumberFormat="0" applyProtection="0">
      <alignment horizontal="right" vertical="center"/>
    </xf>
    <xf numFmtId="4" fontId="162" fillId="66" borderId="0" applyNumberFormat="0" applyProtection="0">
      <alignment horizontal="left" vertical="center" indent="1"/>
    </xf>
    <xf numFmtId="4" fontId="163" fillId="66" borderId="0" applyNumberFormat="0" applyProtection="0">
      <alignment horizontal="lef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21" fillId="75" borderId="0" applyNumberFormat="0" applyProtection="0">
      <alignment horizontal="left" vertical="center"/>
    </xf>
    <xf numFmtId="4" fontId="165" fillId="74" borderId="42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6" fontId="144" fillId="0" borderId="0" applyFill="0" applyBorder="0" applyAlignment="0"/>
    <xf numFmtId="196" fontId="38" fillId="0" borderId="0" applyFill="0" applyBorder="0" applyAlignment="0"/>
    <xf numFmtId="196" fontId="38" fillId="0" borderId="0" applyFill="0" applyBorder="0" applyAlignment="0"/>
    <xf numFmtId="266" fontId="144" fillId="0" borderId="0" applyFill="0" applyBorder="0" applyAlignment="0"/>
    <xf numFmtId="266" fontId="144" fillId="0" borderId="0" applyFill="0" applyBorder="0" applyAlignment="0"/>
    <xf numFmtId="267" fontId="144" fillId="0" borderId="0" applyFill="0" applyBorder="0" applyAlignment="0"/>
    <xf numFmtId="197" fontId="38" fillId="0" borderId="0" applyFill="0" applyBorder="0" applyAlignment="0"/>
    <xf numFmtId="197" fontId="38" fillId="0" borderId="0" applyFill="0" applyBorder="0" applyAlignment="0"/>
    <xf numFmtId="267" fontId="144" fillId="0" borderId="0" applyFill="0" applyBorder="0" applyAlignment="0"/>
    <xf numFmtId="267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3" fontId="20" fillId="0" borderId="37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45" fillId="0" borderId="11" applyFill="0" applyProtection="0"/>
    <xf numFmtId="183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3" fontId="20" fillId="0" borderId="37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253" fontId="20" fillId="0" borderId="37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69" fontId="85" fillId="0" borderId="0"/>
    <xf numFmtId="0" fontId="96" fillId="0" borderId="0"/>
    <xf numFmtId="270" fontId="1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0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4">
    <xf numFmtId="0" fontId="0" fillId="0" borderId="0" xfId="0"/>
    <xf numFmtId="0" fontId="0" fillId="76" borderId="0" xfId="0" applyFill="1" applyBorder="1"/>
    <xf numFmtId="0" fontId="25" fillId="76" borderId="0" xfId="0" applyFont="1" applyFill="1" applyAlignment="1">
      <alignment horizontal="right" vertical="center" wrapText="1"/>
    </xf>
    <xf numFmtId="0" fontId="25" fillId="76" borderId="12" xfId="0" applyFont="1" applyFill="1" applyBorder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3" fontId="25" fillId="76" borderId="12" xfId="0" applyNumberFormat="1" applyFont="1" applyFill="1" applyBorder="1" applyAlignment="1">
      <alignment vertical="center" wrapText="1"/>
    </xf>
    <xf numFmtId="3" fontId="25" fillId="76" borderId="12" xfId="0" applyNumberFormat="1" applyFont="1" applyFill="1" applyBorder="1" applyAlignment="1">
      <alignment horizontal="right" vertical="center" wrapText="1"/>
    </xf>
    <xf numFmtId="0" fontId="24" fillId="76" borderId="0" xfId="0" applyFont="1" applyFill="1" applyAlignment="1">
      <alignment vertical="center" wrapText="1"/>
    </xf>
    <xf numFmtId="0" fontId="24" fillId="76" borderId="0" xfId="0" applyFont="1" applyFill="1" applyAlignment="1">
      <alignment horizontal="center" vertical="center" wrapText="1"/>
    </xf>
    <xf numFmtId="3" fontId="24" fillId="76" borderId="12" xfId="0" applyNumberFormat="1" applyFont="1" applyFill="1" applyBorder="1" applyAlignment="1">
      <alignment vertical="center" wrapText="1"/>
    </xf>
    <xf numFmtId="0" fontId="24" fillId="76" borderId="12" xfId="0" applyFont="1" applyFill="1" applyBorder="1" applyAlignment="1">
      <alignment horizontal="right" vertical="center" wrapText="1"/>
    </xf>
    <xf numFmtId="0" fontId="24" fillId="76" borderId="0" xfId="0" applyFont="1" applyFill="1" applyAlignment="1">
      <alignment horizontal="right" vertical="center" wrapText="1"/>
    </xf>
    <xf numFmtId="3" fontId="25" fillId="76" borderId="24" xfId="0" applyNumberFormat="1" applyFont="1" applyFill="1" applyBorder="1" applyAlignment="1">
      <alignment vertical="center" wrapText="1"/>
    </xf>
    <xf numFmtId="0" fontId="0" fillId="76" borderId="0" xfId="0" applyFill="1"/>
    <xf numFmtId="0" fontId="184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right" vertical="center" wrapText="1"/>
    </xf>
    <xf numFmtId="0" fontId="0" fillId="76" borderId="0" xfId="0" applyFill="1" applyAlignment="1">
      <alignment wrapText="1"/>
    </xf>
    <xf numFmtId="271" fontId="24" fillId="76" borderId="0" xfId="1690" applyNumberFormat="1" applyFont="1" applyFill="1" applyAlignment="1">
      <alignment horizontal="right" vertical="center" wrapText="1"/>
    </xf>
    <xf numFmtId="271" fontId="24" fillId="76" borderId="0" xfId="1690" applyNumberFormat="1" applyFont="1" applyFill="1" applyAlignment="1">
      <alignment vertical="center" wrapText="1"/>
    </xf>
    <xf numFmtId="271" fontId="24" fillId="76" borderId="12" xfId="1690" applyNumberFormat="1" applyFont="1" applyFill="1" applyBorder="1" applyAlignment="1">
      <alignment vertical="center" wrapText="1"/>
    </xf>
    <xf numFmtId="271" fontId="0" fillId="76" borderId="0" xfId="1690" applyNumberFormat="1" applyFont="1" applyFill="1"/>
    <xf numFmtId="271" fontId="25" fillId="76" borderId="12" xfId="1690" applyNumberFormat="1" applyFont="1" applyFill="1" applyBorder="1" applyAlignment="1">
      <alignment horizontal="center" vertical="center" wrapText="1"/>
    </xf>
    <xf numFmtId="271" fontId="24" fillId="76" borderId="0" xfId="1690" applyNumberFormat="1" applyFont="1" applyFill="1" applyAlignment="1">
      <alignment vertical="center"/>
    </xf>
    <xf numFmtId="0" fontId="25" fillId="76" borderId="12" xfId="0" applyFont="1" applyFill="1" applyBorder="1" applyAlignment="1">
      <alignment horizontal="center" vertical="center" wrapText="1"/>
    </xf>
    <xf numFmtId="271" fontId="24" fillId="76" borderId="12" xfId="1690" applyNumberFormat="1" applyFont="1" applyFill="1" applyBorder="1" applyAlignment="1">
      <alignment vertical="center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center" vertical="center" wrapText="1"/>
    </xf>
    <xf numFmtId="0" fontId="25" fillId="76" borderId="0" xfId="0" applyFont="1" applyFill="1" applyAlignment="1">
      <alignment vertical="center"/>
    </xf>
    <xf numFmtId="271" fontId="25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 wrapText="1"/>
    </xf>
    <xf numFmtId="271" fontId="25" fillId="76" borderId="16" xfId="1690" applyNumberFormat="1" applyFont="1" applyFill="1" applyBorder="1" applyAlignment="1">
      <alignment vertical="center" wrapText="1"/>
    </xf>
    <xf numFmtId="0" fontId="25" fillId="76" borderId="0" xfId="0" applyFont="1" applyFill="1" applyAlignment="1">
      <alignment horizontal="center" vertical="center"/>
    </xf>
    <xf numFmtId="271" fontId="0" fillId="76" borderId="0" xfId="0" applyNumberFormat="1" applyFill="1"/>
    <xf numFmtId="0" fontId="186" fillId="76" borderId="0" xfId="0" applyFont="1" applyFill="1" applyAlignment="1">
      <alignment horizontal="right" vertical="center" wrapText="1"/>
    </xf>
    <xf numFmtId="0" fontId="186" fillId="76" borderId="12" xfId="0" applyFont="1" applyFill="1" applyBorder="1" applyAlignment="1">
      <alignment horizontal="right" vertical="center" wrapText="1"/>
    </xf>
    <xf numFmtId="0" fontId="185" fillId="76" borderId="0" xfId="0" applyFont="1" applyFill="1" applyAlignment="1">
      <alignment vertical="center" wrapText="1"/>
    </xf>
    <xf numFmtId="271" fontId="185" fillId="76" borderId="0" xfId="1690" applyNumberFormat="1" applyFont="1" applyFill="1" applyAlignment="1">
      <alignment vertical="center" wrapText="1"/>
    </xf>
    <xf numFmtId="271" fontId="185" fillId="76" borderId="0" xfId="1690" applyNumberFormat="1" applyFont="1" applyFill="1" applyAlignment="1">
      <alignment horizontal="right" vertical="center" wrapText="1"/>
    </xf>
    <xf numFmtId="271" fontId="185" fillId="76" borderId="12" xfId="1690" applyNumberFormat="1" applyFont="1" applyFill="1" applyBorder="1" applyAlignment="1">
      <alignment vertical="center" wrapText="1"/>
    </xf>
    <xf numFmtId="271" fontId="185" fillId="76" borderId="12" xfId="1690" applyNumberFormat="1" applyFont="1" applyFill="1" applyBorder="1" applyAlignment="1">
      <alignment horizontal="right" vertical="center" wrapText="1"/>
    </xf>
    <xf numFmtId="0" fontId="186" fillId="76" borderId="0" xfId="0" applyFont="1" applyFill="1" applyAlignment="1">
      <alignment vertical="center" wrapText="1"/>
    </xf>
    <xf numFmtId="271" fontId="186" fillId="76" borderId="12" xfId="1690" applyNumberFormat="1" applyFont="1" applyFill="1" applyBorder="1" applyAlignment="1">
      <alignment vertical="center" wrapText="1"/>
    </xf>
    <xf numFmtId="271" fontId="186" fillId="76" borderId="0" xfId="1690" applyNumberFormat="1" applyFont="1" applyFill="1" applyAlignment="1">
      <alignment horizontal="right" vertical="center" wrapText="1"/>
    </xf>
    <xf numFmtId="271" fontId="186" fillId="76" borderId="12" xfId="1690" applyNumberFormat="1" applyFont="1" applyFill="1" applyBorder="1" applyAlignment="1">
      <alignment horizontal="right" vertical="center" wrapText="1"/>
    </xf>
    <xf numFmtId="271" fontId="186" fillId="76" borderId="0" xfId="1690" applyNumberFormat="1" applyFont="1" applyFill="1" applyAlignment="1">
      <alignment vertical="center" wrapText="1"/>
    </xf>
    <xf numFmtId="0" fontId="185" fillId="76" borderId="0" xfId="0" applyFont="1" applyFill="1" applyAlignment="1">
      <alignment horizontal="center" vertical="center" wrapText="1"/>
    </xf>
    <xf numFmtId="271" fontId="186" fillId="76" borderId="16" xfId="1690" applyNumberFormat="1" applyFont="1" applyFill="1" applyBorder="1" applyAlignment="1">
      <alignment horizontal="right" vertical="center" wrapText="1"/>
    </xf>
    <xf numFmtId="0" fontId="187" fillId="76" borderId="0" xfId="0" applyFont="1" applyFill="1" applyAlignment="1">
      <alignment vertical="center" wrapText="1"/>
    </xf>
    <xf numFmtId="0" fontId="185" fillId="76" borderId="0" xfId="0" applyFont="1" applyFill="1" applyAlignment="1">
      <alignment horizontal="left" vertical="center" wrapText="1"/>
    </xf>
    <xf numFmtId="0" fontId="186" fillId="76" borderId="0" xfId="0" applyFont="1" applyFill="1" applyAlignment="1">
      <alignment horizontal="justify" vertical="center" wrapText="1"/>
    </xf>
    <xf numFmtId="0" fontId="186" fillId="76" borderId="0" xfId="0" applyFont="1" applyFill="1" applyAlignment="1">
      <alignment horizontal="center" vertical="center" wrapText="1"/>
    </xf>
    <xf numFmtId="0" fontId="185" fillId="76" borderId="0" xfId="0" applyFont="1" applyFill="1" applyAlignment="1">
      <alignment horizontal="center" vertical="center" wrapText="1"/>
    </xf>
    <xf numFmtId="0" fontId="18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center" vertical="center" wrapText="1"/>
    </xf>
    <xf numFmtId="271" fontId="25" fillId="76" borderId="16" xfId="1690" applyNumberFormat="1" applyFont="1" applyFill="1" applyBorder="1" applyAlignment="1">
      <alignment vertical="center" wrapText="1"/>
    </xf>
    <xf numFmtId="271" fontId="25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/>
    </xf>
    <xf numFmtId="271" fontId="25" fillId="76" borderId="0" xfId="1690" applyNumberFormat="1" applyFont="1" applyFill="1" applyAlignment="1">
      <alignment vertical="center"/>
    </xf>
    <xf numFmtId="271" fontId="25" fillId="76" borderId="16" xfId="1690" applyNumberFormat="1" applyFont="1" applyFill="1" applyBorder="1" applyAlignment="1">
      <alignment vertical="center" wrapText="1"/>
    </xf>
    <xf numFmtId="271" fontId="25" fillId="76" borderId="12" xfId="1690" applyNumberFormat="1" applyFont="1" applyFill="1" applyBorder="1" applyAlignment="1">
      <alignment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vertical="center"/>
    </xf>
    <xf numFmtId="271" fontId="25" fillId="76" borderId="0" xfId="1690" applyNumberFormat="1" applyFont="1" applyFill="1" applyAlignment="1">
      <alignment vertical="center" wrapText="1"/>
    </xf>
    <xf numFmtId="0" fontId="188" fillId="76" borderId="0" xfId="0" applyFont="1" applyFill="1" applyAlignment="1">
      <alignment horizontal="center" vertical="center" wrapText="1"/>
    </xf>
    <xf numFmtId="0" fontId="186" fillId="76" borderId="0" xfId="0" applyFont="1" applyFill="1" applyAlignment="1">
      <alignment horizontal="right" vertical="center" wrapText="1"/>
    </xf>
    <xf numFmtId="271" fontId="25" fillId="76" borderId="0" xfId="1690" applyNumberFormat="1" applyFont="1" applyFill="1" applyAlignment="1">
      <alignment vertical="center" wrapText="1"/>
    </xf>
    <xf numFmtId="0" fontId="186" fillId="76" borderId="0" xfId="0" applyFont="1" applyFill="1" applyAlignment="1">
      <alignment horizontal="right" vertical="center" wrapText="1"/>
    </xf>
    <xf numFmtId="0" fontId="185" fillId="76" borderId="0" xfId="0" applyFont="1" applyFill="1" applyAlignment="1">
      <alignment horizontal="center" vertical="center" wrapText="1"/>
    </xf>
    <xf numFmtId="0" fontId="186" fillId="76" borderId="0" xfId="0" applyFont="1" applyFill="1" applyAlignment="1">
      <alignment horizontal="center" vertical="center" wrapText="1"/>
    </xf>
    <xf numFmtId="0" fontId="189" fillId="0" borderId="0" xfId="0" applyFont="1" applyAlignment="1">
      <alignment horizontal="center" vertical="center"/>
    </xf>
    <xf numFmtId="0" fontId="186" fillId="0" borderId="0" xfId="0" applyFont="1" applyAlignment="1">
      <alignment horizontal="center"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center" vertical="center" wrapText="1"/>
    </xf>
    <xf numFmtId="0" fontId="186" fillId="76" borderId="0" xfId="0" applyFont="1" applyFill="1" applyAlignment="1">
      <alignment horizontal="center" vertical="center"/>
    </xf>
    <xf numFmtId="271" fontId="25" fillId="76" borderId="0" xfId="1690" applyNumberFormat="1" applyFont="1" applyFill="1" applyAlignment="1">
      <alignment vertical="center"/>
    </xf>
    <xf numFmtId="271" fontId="25" fillId="76" borderId="15" xfId="1690" applyNumberFormat="1" applyFont="1" applyFill="1" applyBorder="1" applyAlignment="1">
      <alignment vertical="center"/>
    </xf>
    <xf numFmtId="271" fontId="25" fillId="76" borderId="16" xfId="1690" applyNumberFormat="1" applyFont="1" applyFill="1" applyBorder="1" applyAlignment="1">
      <alignment vertical="center"/>
    </xf>
    <xf numFmtId="271" fontId="25" fillId="76" borderId="15" xfId="1690" applyNumberFormat="1" applyFont="1" applyFill="1" applyBorder="1" applyAlignment="1">
      <alignment vertical="center" wrapText="1"/>
    </xf>
    <xf numFmtId="271" fontId="25" fillId="76" borderId="16" xfId="1690" applyNumberFormat="1" applyFont="1" applyFill="1" applyBorder="1" applyAlignment="1">
      <alignment vertical="center" wrapText="1"/>
    </xf>
    <xf numFmtId="271" fontId="25" fillId="76" borderId="0" xfId="1690" applyNumberFormat="1" applyFont="1" applyFill="1" applyAlignment="1">
      <alignment vertical="center" wrapText="1"/>
    </xf>
  </cellXfs>
  <cellStyles count="1691">
    <cellStyle name="_x0005__x001c_" xfId="4" xr:uid="{00000000-0005-0000-0000-000000000000}"/>
    <cellStyle name="_x0005__x001c_ 2" xfId="527" xr:uid="{00000000-0005-0000-0000-000001000000}"/>
    <cellStyle name="_x0005__x001c_ 3" xfId="528" xr:uid="{00000000-0005-0000-0000-000002000000}"/>
    <cellStyle name="_x0005__x001c_ 4" xfId="529" xr:uid="{00000000-0005-0000-0000-000003000000}"/>
    <cellStyle name="_x0005__x001c_ 5" xfId="530" xr:uid="{00000000-0005-0000-0000-000004000000}"/>
    <cellStyle name="_x000d__x000a_JournalTemplate=C:\COMFO\CTALK\JOURSTD.TPL_x000d__x000a_LbStateAddress=3 3 0 251 1 89 2 311_x000d__x000a_LbStateJou" xfId="5" xr:uid="{00000000-0005-0000-0000-000005000000}"/>
    <cellStyle name="#" xfId="304" xr:uid="{00000000-0005-0000-0000-000006000000}"/>
    <cellStyle name="# ##" xfId="305" xr:uid="{00000000-0005-0000-0000-000007000000}"/>
    <cellStyle name="# ##%" xfId="306" xr:uid="{00000000-0005-0000-0000-000008000000}"/>
    <cellStyle name="#0" xfId="307" xr:uid="{00000000-0005-0000-0000-000009000000}"/>
    <cellStyle name="?????????? [0]_????1" xfId="308" xr:uid="{00000000-0005-0000-0000-00000A000000}"/>
    <cellStyle name="??????????_????1" xfId="309" xr:uid="{00000000-0005-0000-0000-00000B000000}"/>
    <cellStyle name="???????_????1" xfId="310" xr:uid="{00000000-0005-0000-0000-00000C000000}"/>
    <cellStyle name="?’һғһ‚›ү" xfId="311" xr:uid="{00000000-0005-0000-0000-00000D000000}"/>
    <cellStyle name="?’ћѓћ‚›‰" xfId="312" xr:uid="{00000000-0005-0000-0000-00000E000000}"/>
    <cellStyle name="_%expense_Phyziki" xfId="531" xr:uid="{00000000-0005-0000-0000-00000F000000}"/>
    <cellStyle name="_080604_RV_taxes" xfId="313" xr:uid="{00000000-0005-0000-0000-000010000000}"/>
    <cellStyle name="_080606 RV_last" xfId="314" xr:uid="{00000000-0005-0000-0000-000011000000}"/>
    <cellStyle name="_080606_Leila_upd" xfId="315" xr:uid="{00000000-0005-0000-0000-000012000000}"/>
    <cellStyle name="_3_TVEB_08_I_Placements with other banks" xfId="532" xr:uid="{00000000-0005-0000-0000-000013000000}"/>
    <cellStyle name="_3_TVEB_08_I_Placements with other banks (3)" xfId="533" xr:uid="{00000000-0005-0000-0000-000014000000}"/>
    <cellStyle name="_5.1" xfId="316" xr:uid="{00000000-0005-0000-0000-000015000000}"/>
    <cellStyle name="_A4 TS Metallurg 05-06-07" xfId="317" xr:uid="{00000000-0005-0000-0000-000016000000}"/>
    <cellStyle name="_AL_ U_ AL_07_Sales_COGS" xfId="318" xr:uid="{00000000-0005-0000-0000-000017000000}"/>
    <cellStyle name="_BoC_12m07_G_Treasury_G-500-510_KAS" xfId="534" xr:uid="{00000000-0005-0000-0000-000018000000}"/>
    <cellStyle name="_Book1" xfId="319" xr:uid="{00000000-0005-0000-0000-000019000000}"/>
    <cellStyle name="_Book2" xfId="320" xr:uid="{00000000-0005-0000-0000-00001A000000}"/>
    <cellStyle name="_Cash count WPz" xfId="321" xr:uid="{00000000-0005-0000-0000-00001B000000}"/>
    <cellStyle name="_Caspi Neft_06_C 3_Planning Analytical Review_" xfId="322" xr:uid="{00000000-0005-0000-0000-00001C000000}"/>
    <cellStyle name="_Caspi Neft_06_L_Intangible assets_BR_1" xfId="323" xr:uid="{00000000-0005-0000-0000-00001D000000}"/>
    <cellStyle name="_CN_03-05_Transition_21 04 08" xfId="324" xr:uid="{00000000-0005-0000-0000-00001E000000}"/>
    <cellStyle name="_Copy of CN_06_TB_SCK" xfId="325" xr:uid="{00000000-0005-0000-0000-00001F000000}"/>
    <cellStyle name="_Copy of TVEB_08_O_Other Assets_chernovik" xfId="535" xr:uid="{00000000-0005-0000-0000-000020000000}"/>
    <cellStyle name="_Disclosures RV 07" xfId="326" xr:uid="{00000000-0005-0000-0000-000021000000}"/>
    <cellStyle name="_EB_06_G_Treasury_Interbank" xfId="536" xr:uid="{00000000-0005-0000-0000-000022000000}"/>
    <cellStyle name="_EB_06_G_Treasury_KTE" xfId="327" xr:uid="{00000000-0005-0000-0000-000023000000}"/>
    <cellStyle name="_EB_08(6m)_J_Lending_VK, BM" xfId="6" xr:uid="{00000000-0005-0000-0000-000024000000}"/>
    <cellStyle name="_EB_08(6m)_J_Lending_VK, BM 2" xfId="7" xr:uid="{00000000-0005-0000-0000-000025000000}"/>
    <cellStyle name="_EB_6months08_G-64_Cash_count" xfId="328" xr:uid="{00000000-0005-0000-0000-000026000000}"/>
    <cellStyle name="_EB_G_31.12.07_Treasury_BR" xfId="329" xr:uid="{00000000-0005-0000-0000-000027000000}"/>
    <cellStyle name="_EFPK_K_PPE" xfId="330" xr:uid="{00000000-0005-0000-0000-000028000000}"/>
    <cellStyle name="_EI G_Securities 07" xfId="331" xr:uid="{00000000-0005-0000-0000-000029000000}"/>
    <cellStyle name="_F.21_BS_disclosures" xfId="8" xr:uid="{00000000-0005-0000-0000-00002A000000}"/>
    <cellStyle name="_F-2 EFPK_07_TB" xfId="332" xr:uid="{00000000-0005-0000-0000-00002B000000}"/>
    <cellStyle name="_FMIC stock take_Almaty-15.02.08" xfId="333" xr:uid="{00000000-0005-0000-0000-00002C000000}"/>
    <cellStyle name="_G_07_Securities and reverse REPO" xfId="537" xr:uid="{00000000-0005-0000-0000-00002D000000}"/>
    <cellStyle name="_G-4 " xfId="334" xr:uid="{00000000-0005-0000-0000-00002E000000}"/>
    <cellStyle name="_Homecredit_2008_X_Interest income_LKh_6.02.09" xfId="538" xr:uid="{00000000-0005-0000-0000-00002F000000}"/>
    <cellStyle name="_I-85 (2)" xfId="335" xr:uid="{00000000-0005-0000-0000-000030000000}"/>
    <cellStyle name="_IBA forex revaluation 12 months 2007" xfId="539" xr:uid="{00000000-0005-0000-0000-000031000000}"/>
    <cellStyle name="_IBA_2007_G_Cash and Treasury Management 010308" xfId="540" xr:uid="{00000000-0005-0000-0000-000032000000}"/>
    <cellStyle name="_Interest expense" xfId="541" xr:uid="{00000000-0005-0000-0000-000033000000}"/>
    <cellStyle name="_Intr.x on other oper" xfId="542" xr:uid="{00000000-0005-0000-0000-000034000000}"/>
    <cellStyle name="_J_Loans to customers_TVEB'08_VLAD" xfId="543" xr:uid="{00000000-0005-0000-0000-000035000000}"/>
    <cellStyle name="_J_WP_loans_template" xfId="9" xr:uid="{00000000-0005-0000-0000-000036000000}"/>
    <cellStyle name="_J-245_weighted average" xfId="336" xr:uid="{00000000-0005-0000-0000-000037000000}"/>
    <cellStyle name="_Lariba_08_X_Other_incomeexpense_111208" xfId="544" xr:uid="{00000000-0005-0000-0000-000038000000}"/>
    <cellStyle name="_Lariba_08_X_P&amp;L_testing" xfId="545" xr:uid="{00000000-0005-0000-0000-000039000000}"/>
    <cellStyle name="_Metallurg_K_PPE" xfId="337" xr:uid="{00000000-0005-0000-0000-00003A000000}"/>
    <cellStyle name="_Metallurg_LLC_07_Final_Trial_Balance" xfId="338" xr:uid="{00000000-0005-0000-0000-00003B000000}"/>
    <cellStyle name="_Metallurg_S_Taxes" xfId="339" xr:uid="{00000000-0005-0000-0000-00003C000000}"/>
    <cellStyle name="_My Template" xfId="340" xr:uid="{00000000-0005-0000-0000-00003D000000}"/>
    <cellStyle name="_normální" xfId="546" xr:uid="{00000000-0005-0000-0000-00003E000000}"/>
    <cellStyle name="_PBC" xfId="547" xr:uid="{00000000-0005-0000-0000-00003F000000}"/>
    <cellStyle name="_PERSONAL" xfId="341" xr:uid="{00000000-0005-0000-0000-000040000000}"/>
    <cellStyle name="_PERSONAL_1" xfId="342" xr:uid="{00000000-0005-0000-0000-000041000000}"/>
    <cellStyle name="_Rudnenskyi vodokanal_06_U_Sales" xfId="343" xr:uid="{00000000-0005-0000-0000-000042000000}"/>
    <cellStyle name="_Salary" xfId="10" xr:uid="{00000000-0005-0000-0000-000043000000}"/>
    <cellStyle name="_Sheet1" xfId="344" xr:uid="{00000000-0005-0000-0000-000044000000}"/>
    <cellStyle name="_Sheet6" xfId="548" xr:uid="{00000000-0005-0000-0000-000045000000}"/>
    <cellStyle name="_Subsidary" xfId="549" xr:uid="{00000000-0005-0000-0000-000046000000}"/>
    <cellStyle name="_TB_2006_final" xfId="345" xr:uid="{00000000-0005-0000-0000-000047000000}"/>
    <cellStyle name="_TSB_06_G_Tresury_Ali_Zha_Final" xfId="550" xr:uid="{00000000-0005-0000-0000-000048000000}"/>
    <cellStyle name="_U_ AL_07_Sales_COGS" xfId="346" xr:uid="{00000000-0005-0000-0000-000049000000}"/>
    <cellStyle name="_U_Revenue_CN_07" xfId="347" xr:uid="{00000000-0005-0000-0000-00004A000000}"/>
    <cellStyle name="_UMZ_2006_K_PPE_AinurZh_1st_review" xfId="348" xr:uid="{00000000-0005-0000-0000-00004B000000}"/>
    <cellStyle name="_WP_loans_template - new - DRAFT" xfId="551" xr:uid="{00000000-0005-0000-0000-00004C000000}"/>
    <cellStyle name="_X_PL_RLKZ_WP_ATA_Sharip.D" xfId="349" xr:uid="{00000000-0005-0000-0000-00004D000000}"/>
    <cellStyle name="_X-10" xfId="552" xr:uid="{00000000-0005-0000-0000-00004E000000}"/>
    <cellStyle name="_X-120" xfId="553" xr:uid="{00000000-0005-0000-0000-00004F000000}"/>
    <cellStyle name="_X-95" xfId="554" xr:uid="{00000000-0005-0000-0000-000050000000}"/>
    <cellStyle name="_Дебиторка по цессии (нояб 2008) финал" xfId="350" xr:uid="{00000000-0005-0000-0000-000051000000}"/>
    <cellStyle name="_Копия УТВЕРЖДЕННЫЙ БЮДЖЕТ на 2004 год(формат КМГ)" xfId="351" xr:uid="{00000000-0005-0000-0000-000052000000}"/>
    <cellStyle name="_Прил_15_311208" xfId="352" xr:uid="{00000000-0005-0000-0000-000053000000}"/>
    <cellStyle name="_Прил_15_311208_02.02" xfId="353" xr:uid="{00000000-0005-0000-0000-000054000000}"/>
    <cellStyle name="”?ќђќ‘ћ‚›‰" xfId="354" xr:uid="{00000000-0005-0000-0000-000055000000}"/>
    <cellStyle name="”?қђқ‘һ‚›ү" xfId="355" xr:uid="{00000000-0005-0000-0000-000056000000}"/>
    <cellStyle name="”?љ‘?ђһ‚ђққ›ү" xfId="356" xr:uid="{00000000-0005-0000-0000-000057000000}"/>
    <cellStyle name="”?љ‘?ђћ‚ђќќ›‰" xfId="357" xr:uid="{00000000-0005-0000-0000-000058000000}"/>
    <cellStyle name="”€ќђќ‘ћ‚›‰" xfId="358" xr:uid="{00000000-0005-0000-0000-000059000000}"/>
    <cellStyle name="”€қђқ‘һ‚›ү" xfId="359" xr:uid="{00000000-0005-0000-0000-00005A000000}"/>
    <cellStyle name="”€љ‘€ђһ‚ђққ›ү" xfId="360" xr:uid="{00000000-0005-0000-0000-00005B000000}"/>
    <cellStyle name="”€љ‘€ђћ‚ђќќ›‰" xfId="361" xr:uid="{00000000-0005-0000-0000-00005C000000}"/>
    <cellStyle name="”ќђќ‘ћ‚›‰" xfId="362" xr:uid="{00000000-0005-0000-0000-00005D000000}"/>
    <cellStyle name="”љ‘ђћ‚ђќќ›‰" xfId="363" xr:uid="{00000000-0005-0000-0000-00005E000000}"/>
    <cellStyle name="„…ќ…†ќ›‰" xfId="364" xr:uid="{00000000-0005-0000-0000-00005F000000}"/>
    <cellStyle name="„…қ…†қ›ү" xfId="365" xr:uid="{00000000-0005-0000-0000-000060000000}"/>
    <cellStyle name="€’һғһ‚›ү" xfId="366" xr:uid="{00000000-0005-0000-0000-000061000000}"/>
    <cellStyle name="€’ћѓћ‚›‰" xfId="367" xr:uid="{00000000-0005-0000-0000-000062000000}"/>
    <cellStyle name="=C:\WINDOWS\SYSTEM32\COMMAND.COM" xfId="555" xr:uid="{00000000-0005-0000-0000-000063000000}"/>
    <cellStyle name="‡ђѓћ‹ћ‚ћљ1" xfId="368" xr:uid="{00000000-0005-0000-0000-000064000000}"/>
    <cellStyle name="‡ђѓћ‹ћ‚ћљ2" xfId="369" xr:uid="{00000000-0005-0000-0000-000065000000}"/>
    <cellStyle name="•W_laroux" xfId="556" xr:uid="{00000000-0005-0000-0000-000066000000}"/>
    <cellStyle name="•WЏЂ_ЉO‰?—a‹?" xfId="11" xr:uid="{00000000-0005-0000-0000-000067000000}"/>
    <cellStyle name="’ћѓћ‚›‰" xfId="370" xr:uid="{00000000-0005-0000-0000-000068000000}"/>
    <cellStyle name="W_OÝaà" xfId="12" xr:uid="{00000000-0005-0000-0000-000069000000}"/>
    <cellStyle name="0.00%" xfId="371" xr:uid="{00000000-0005-0000-0000-00006A000000}"/>
    <cellStyle name="1 000 Kc_List1" xfId="372" xr:uid="{00000000-0005-0000-0000-00006B000000}"/>
    <cellStyle name="1.0 TITLE" xfId="373" xr:uid="{00000000-0005-0000-0000-00006C000000}"/>
    <cellStyle name="1.1 TITLE" xfId="374" xr:uid="{00000000-0005-0000-0000-00006D000000}"/>
    <cellStyle name="1Normal" xfId="375" xr:uid="{00000000-0005-0000-0000-00006E000000}"/>
    <cellStyle name="20% - Accent1 2" xfId="13" xr:uid="{00000000-0005-0000-0000-00006F000000}"/>
    <cellStyle name="20% - Accent1 3" xfId="14" xr:uid="{00000000-0005-0000-0000-000070000000}"/>
    <cellStyle name="20% - Accent1 4" xfId="15" xr:uid="{00000000-0005-0000-0000-000071000000}"/>
    <cellStyle name="20% - Accent2 2" xfId="16" xr:uid="{00000000-0005-0000-0000-000072000000}"/>
    <cellStyle name="20% - Accent2 3" xfId="17" xr:uid="{00000000-0005-0000-0000-000073000000}"/>
    <cellStyle name="20% - Accent2 4" xfId="18" xr:uid="{00000000-0005-0000-0000-000074000000}"/>
    <cellStyle name="20% - Accent3 2" xfId="19" xr:uid="{00000000-0005-0000-0000-000075000000}"/>
    <cellStyle name="20% - Accent3 3" xfId="20" xr:uid="{00000000-0005-0000-0000-000076000000}"/>
    <cellStyle name="20% - Accent3 4" xfId="21" xr:uid="{00000000-0005-0000-0000-000077000000}"/>
    <cellStyle name="20% - Accent4 2" xfId="22" xr:uid="{00000000-0005-0000-0000-000078000000}"/>
    <cellStyle name="20% - Accent4 3" xfId="23" xr:uid="{00000000-0005-0000-0000-000079000000}"/>
    <cellStyle name="20% - Accent4 4" xfId="24" xr:uid="{00000000-0005-0000-0000-00007A000000}"/>
    <cellStyle name="20% - Accent5 2" xfId="25" xr:uid="{00000000-0005-0000-0000-00007B000000}"/>
    <cellStyle name="20% - Accent5 3" xfId="26" xr:uid="{00000000-0005-0000-0000-00007C000000}"/>
    <cellStyle name="20% - Accent5 4" xfId="27" xr:uid="{00000000-0005-0000-0000-00007D000000}"/>
    <cellStyle name="20% - Accent6 2" xfId="28" xr:uid="{00000000-0005-0000-0000-00007E000000}"/>
    <cellStyle name="20% - Accent6 3" xfId="29" xr:uid="{00000000-0005-0000-0000-00007F000000}"/>
    <cellStyle name="20% - Accent6 4" xfId="30" xr:uid="{00000000-0005-0000-0000-000080000000}"/>
    <cellStyle name="20% - Акцент1 2" xfId="1456" xr:uid="{00000000-0005-0000-0000-000081000000}"/>
    <cellStyle name="20% - Акцент1 3" xfId="1519" xr:uid="{00000000-0005-0000-0000-000082000000}"/>
    <cellStyle name="20% - Акцент1 4" xfId="1555" xr:uid="{00000000-0005-0000-0000-000083000000}"/>
    <cellStyle name="20% - Акцент1 5" xfId="376" xr:uid="{00000000-0005-0000-0000-000084000000}"/>
    <cellStyle name="20% - Акцент2 2" xfId="1460" xr:uid="{00000000-0005-0000-0000-000085000000}"/>
    <cellStyle name="20% - Акцент2 3" xfId="1523" xr:uid="{00000000-0005-0000-0000-000086000000}"/>
    <cellStyle name="20% - Акцент2 4" xfId="1556" xr:uid="{00000000-0005-0000-0000-000087000000}"/>
    <cellStyle name="20% - Акцент2 5" xfId="377" xr:uid="{00000000-0005-0000-0000-000088000000}"/>
    <cellStyle name="20% - Акцент3 2" xfId="1464" xr:uid="{00000000-0005-0000-0000-000089000000}"/>
    <cellStyle name="20% - Акцент3 3" xfId="1527" xr:uid="{00000000-0005-0000-0000-00008A000000}"/>
    <cellStyle name="20% - Акцент3 4" xfId="1557" xr:uid="{00000000-0005-0000-0000-00008B000000}"/>
    <cellStyle name="20% - Акцент3 5" xfId="378" xr:uid="{00000000-0005-0000-0000-00008C000000}"/>
    <cellStyle name="20% - Акцент4 2" xfId="1468" xr:uid="{00000000-0005-0000-0000-00008D000000}"/>
    <cellStyle name="20% - Акцент4 3" xfId="1531" xr:uid="{00000000-0005-0000-0000-00008E000000}"/>
    <cellStyle name="20% - Акцент4 4" xfId="1558" xr:uid="{00000000-0005-0000-0000-00008F000000}"/>
    <cellStyle name="20% - Акцент4 5" xfId="379" xr:uid="{00000000-0005-0000-0000-000090000000}"/>
    <cellStyle name="20% - Акцент5 2" xfId="1472" xr:uid="{00000000-0005-0000-0000-000091000000}"/>
    <cellStyle name="20% - Акцент5 3" xfId="1535" xr:uid="{00000000-0005-0000-0000-000092000000}"/>
    <cellStyle name="20% - Акцент5 4" xfId="1559" xr:uid="{00000000-0005-0000-0000-000093000000}"/>
    <cellStyle name="20% - Акцент5 5" xfId="380" xr:uid="{00000000-0005-0000-0000-000094000000}"/>
    <cellStyle name="20% - Акцент6 2" xfId="1476" xr:uid="{00000000-0005-0000-0000-000095000000}"/>
    <cellStyle name="20% - Акцент6 3" xfId="1539" xr:uid="{00000000-0005-0000-0000-000096000000}"/>
    <cellStyle name="20% - Акцент6 4" xfId="1560" xr:uid="{00000000-0005-0000-0000-000097000000}"/>
    <cellStyle name="20% - Акцент6 5" xfId="381" xr:uid="{00000000-0005-0000-0000-000098000000}"/>
    <cellStyle name="40% - Accent1 2" xfId="31" xr:uid="{00000000-0005-0000-0000-000099000000}"/>
    <cellStyle name="40% - Accent1 3" xfId="32" xr:uid="{00000000-0005-0000-0000-00009A000000}"/>
    <cellStyle name="40% - Accent1 4" xfId="33" xr:uid="{00000000-0005-0000-0000-00009B000000}"/>
    <cellStyle name="40% - Accent2 2" xfId="34" xr:uid="{00000000-0005-0000-0000-00009C000000}"/>
    <cellStyle name="40% - Accent2 3" xfId="35" xr:uid="{00000000-0005-0000-0000-00009D000000}"/>
    <cellStyle name="40% - Accent2 4" xfId="36" xr:uid="{00000000-0005-0000-0000-00009E000000}"/>
    <cellStyle name="40% - Accent3 2" xfId="37" xr:uid="{00000000-0005-0000-0000-00009F000000}"/>
    <cellStyle name="40% - Accent3 3" xfId="38" xr:uid="{00000000-0005-0000-0000-0000A0000000}"/>
    <cellStyle name="40% - Accent3 4" xfId="39" xr:uid="{00000000-0005-0000-0000-0000A1000000}"/>
    <cellStyle name="40% - Accent4 2" xfId="40" xr:uid="{00000000-0005-0000-0000-0000A2000000}"/>
    <cellStyle name="40% - Accent4 3" xfId="41" xr:uid="{00000000-0005-0000-0000-0000A3000000}"/>
    <cellStyle name="40% - Accent4 4" xfId="42" xr:uid="{00000000-0005-0000-0000-0000A4000000}"/>
    <cellStyle name="40% - Accent5 2" xfId="43" xr:uid="{00000000-0005-0000-0000-0000A5000000}"/>
    <cellStyle name="40% - Accent5 3" xfId="44" xr:uid="{00000000-0005-0000-0000-0000A6000000}"/>
    <cellStyle name="40% - Accent5 4" xfId="45" xr:uid="{00000000-0005-0000-0000-0000A7000000}"/>
    <cellStyle name="40% - Accent6 2" xfId="46" xr:uid="{00000000-0005-0000-0000-0000A8000000}"/>
    <cellStyle name="40% - Accent6 3" xfId="47" xr:uid="{00000000-0005-0000-0000-0000A9000000}"/>
    <cellStyle name="40% - Accent6 4" xfId="48" xr:uid="{00000000-0005-0000-0000-0000AA000000}"/>
    <cellStyle name="40% - Акцент1 2" xfId="1457" xr:uid="{00000000-0005-0000-0000-0000AB000000}"/>
    <cellStyle name="40% - Акцент1 3" xfId="1520" xr:uid="{00000000-0005-0000-0000-0000AC000000}"/>
    <cellStyle name="40% - Акцент1 4" xfId="1561" xr:uid="{00000000-0005-0000-0000-0000AD000000}"/>
    <cellStyle name="40% - Акцент1 5" xfId="382" xr:uid="{00000000-0005-0000-0000-0000AE000000}"/>
    <cellStyle name="40% - Акцент2 2" xfId="1461" xr:uid="{00000000-0005-0000-0000-0000AF000000}"/>
    <cellStyle name="40% - Акцент2 3" xfId="1524" xr:uid="{00000000-0005-0000-0000-0000B0000000}"/>
    <cellStyle name="40% - Акцент2 4" xfId="1562" xr:uid="{00000000-0005-0000-0000-0000B1000000}"/>
    <cellStyle name="40% - Акцент2 5" xfId="383" xr:uid="{00000000-0005-0000-0000-0000B2000000}"/>
    <cellStyle name="40% - Акцент3 2" xfId="1465" xr:uid="{00000000-0005-0000-0000-0000B3000000}"/>
    <cellStyle name="40% - Акцент3 3" xfId="1528" xr:uid="{00000000-0005-0000-0000-0000B4000000}"/>
    <cellStyle name="40% - Акцент3 4" xfId="1563" xr:uid="{00000000-0005-0000-0000-0000B5000000}"/>
    <cellStyle name="40% - Акцент3 5" xfId="384" xr:uid="{00000000-0005-0000-0000-0000B6000000}"/>
    <cellStyle name="40% - Акцент4 2" xfId="1469" xr:uid="{00000000-0005-0000-0000-0000B7000000}"/>
    <cellStyle name="40% - Акцент4 3" xfId="1532" xr:uid="{00000000-0005-0000-0000-0000B8000000}"/>
    <cellStyle name="40% - Акцент4 4" xfId="1564" xr:uid="{00000000-0005-0000-0000-0000B9000000}"/>
    <cellStyle name="40% - Акцент4 5" xfId="385" xr:uid="{00000000-0005-0000-0000-0000BA000000}"/>
    <cellStyle name="40% - Акцент5 2" xfId="1473" xr:uid="{00000000-0005-0000-0000-0000BB000000}"/>
    <cellStyle name="40% - Акцент5 3" xfId="1536" xr:uid="{00000000-0005-0000-0000-0000BC000000}"/>
    <cellStyle name="40% - Акцент5 4" xfId="1565" xr:uid="{00000000-0005-0000-0000-0000BD000000}"/>
    <cellStyle name="40% - Акцент5 5" xfId="386" xr:uid="{00000000-0005-0000-0000-0000BE000000}"/>
    <cellStyle name="40% - Акцент6 2" xfId="1477" xr:uid="{00000000-0005-0000-0000-0000BF000000}"/>
    <cellStyle name="40% - Акцент6 3" xfId="1540" xr:uid="{00000000-0005-0000-0000-0000C0000000}"/>
    <cellStyle name="40% - Акцент6 4" xfId="1566" xr:uid="{00000000-0005-0000-0000-0000C1000000}"/>
    <cellStyle name="40% - Акцент6 5" xfId="387" xr:uid="{00000000-0005-0000-0000-0000C2000000}"/>
    <cellStyle name="60% - Accent1 2" xfId="49" xr:uid="{00000000-0005-0000-0000-0000C3000000}"/>
    <cellStyle name="60% - Accent1 3" xfId="50" xr:uid="{00000000-0005-0000-0000-0000C4000000}"/>
    <cellStyle name="60% - Accent1 4" xfId="51" xr:uid="{00000000-0005-0000-0000-0000C5000000}"/>
    <cellStyle name="60% - Accent2 2" xfId="52" xr:uid="{00000000-0005-0000-0000-0000C6000000}"/>
    <cellStyle name="60% - Accent2 3" xfId="53" xr:uid="{00000000-0005-0000-0000-0000C7000000}"/>
    <cellStyle name="60% - Accent2 4" xfId="54" xr:uid="{00000000-0005-0000-0000-0000C8000000}"/>
    <cellStyle name="60% - Accent3 2" xfId="55" xr:uid="{00000000-0005-0000-0000-0000C9000000}"/>
    <cellStyle name="60% - Accent3 3" xfId="56" xr:uid="{00000000-0005-0000-0000-0000CA000000}"/>
    <cellStyle name="60% - Accent3 4" xfId="57" xr:uid="{00000000-0005-0000-0000-0000CB000000}"/>
    <cellStyle name="60% - Accent4 2" xfId="58" xr:uid="{00000000-0005-0000-0000-0000CC000000}"/>
    <cellStyle name="60% - Accent4 3" xfId="59" xr:uid="{00000000-0005-0000-0000-0000CD000000}"/>
    <cellStyle name="60% - Accent4 4" xfId="60" xr:uid="{00000000-0005-0000-0000-0000CE000000}"/>
    <cellStyle name="60% - Accent5 2" xfId="61" xr:uid="{00000000-0005-0000-0000-0000CF000000}"/>
    <cellStyle name="60% - Accent5 3" xfId="62" xr:uid="{00000000-0005-0000-0000-0000D0000000}"/>
    <cellStyle name="60% - Accent5 4" xfId="63" xr:uid="{00000000-0005-0000-0000-0000D1000000}"/>
    <cellStyle name="60% - Accent6 2" xfId="64" xr:uid="{00000000-0005-0000-0000-0000D2000000}"/>
    <cellStyle name="60% - Accent6 3" xfId="65" xr:uid="{00000000-0005-0000-0000-0000D3000000}"/>
    <cellStyle name="60% - Accent6 4" xfId="66" xr:uid="{00000000-0005-0000-0000-0000D4000000}"/>
    <cellStyle name="60% - Акцент1 2" xfId="1458" xr:uid="{00000000-0005-0000-0000-0000D5000000}"/>
    <cellStyle name="60% - Акцент1 3" xfId="1521" xr:uid="{00000000-0005-0000-0000-0000D6000000}"/>
    <cellStyle name="60% - Акцент1 4" xfId="1567" xr:uid="{00000000-0005-0000-0000-0000D7000000}"/>
    <cellStyle name="60% - Акцент1 5" xfId="388" xr:uid="{00000000-0005-0000-0000-0000D8000000}"/>
    <cellStyle name="60% - Акцент2 2" xfId="1462" xr:uid="{00000000-0005-0000-0000-0000D9000000}"/>
    <cellStyle name="60% - Акцент2 3" xfId="1525" xr:uid="{00000000-0005-0000-0000-0000DA000000}"/>
    <cellStyle name="60% - Акцент2 4" xfId="1568" xr:uid="{00000000-0005-0000-0000-0000DB000000}"/>
    <cellStyle name="60% - Акцент2 5" xfId="389" xr:uid="{00000000-0005-0000-0000-0000DC000000}"/>
    <cellStyle name="60% - Акцент3 2" xfId="1466" xr:uid="{00000000-0005-0000-0000-0000DD000000}"/>
    <cellStyle name="60% - Акцент3 3" xfId="1529" xr:uid="{00000000-0005-0000-0000-0000DE000000}"/>
    <cellStyle name="60% - Акцент3 4" xfId="1569" xr:uid="{00000000-0005-0000-0000-0000DF000000}"/>
    <cellStyle name="60% - Акцент3 5" xfId="390" xr:uid="{00000000-0005-0000-0000-0000E0000000}"/>
    <cellStyle name="60% - Акцент4 2" xfId="1470" xr:uid="{00000000-0005-0000-0000-0000E1000000}"/>
    <cellStyle name="60% - Акцент4 3" xfId="1533" xr:uid="{00000000-0005-0000-0000-0000E2000000}"/>
    <cellStyle name="60% - Акцент4 4" xfId="1570" xr:uid="{00000000-0005-0000-0000-0000E3000000}"/>
    <cellStyle name="60% - Акцент4 5" xfId="391" xr:uid="{00000000-0005-0000-0000-0000E4000000}"/>
    <cellStyle name="60% - Акцент5 2" xfId="1474" xr:uid="{00000000-0005-0000-0000-0000E5000000}"/>
    <cellStyle name="60% - Акцент5 3" xfId="1537" xr:uid="{00000000-0005-0000-0000-0000E6000000}"/>
    <cellStyle name="60% - Акцент5 4" xfId="1571" xr:uid="{00000000-0005-0000-0000-0000E7000000}"/>
    <cellStyle name="60% - Акцент5 5" xfId="392" xr:uid="{00000000-0005-0000-0000-0000E8000000}"/>
    <cellStyle name="60% - Акцент6 2" xfId="1478" xr:uid="{00000000-0005-0000-0000-0000E9000000}"/>
    <cellStyle name="60% - Акцент6 3" xfId="1541" xr:uid="{00000000-0005-0000-0000-0000EA000000}"/>
    <cellStyle name="60% - Акцент6 4" xfId="1572" xr:uid="{00000000-0005-0000-0000-0000EB000000}"/>
    <cellStyle name="60% - Акцент6 5" xfId="393" xr:uid="{00000000-0005-0000-0000-0000EC000000}"/>
    <cellStyle name="Äåíåæíûé [0]_PERSONAL" xfId="557" xr:uid="{00000000-0005-0000-0000-0000ED000000}"/>
    <cellStyle name="Äåíåæíûé_PERSONAL" xfId="558" xr:uid="{00000000-0005-0000-0000-0000EE000000}"/>
    <cellStyle name="Accent1 2" xfId="67" xr:uid="{00000000-0005-0000-0000-0000EF000000}"/>
    <cellStyle name="Accent1 3" xfId="68" xr:uid="{00000000-0005-0000-0000-0000F0000000}"/>
    <cellStyle name="Accent1 4" xfId="69" xr:uid="{00000000-0005-0000-0000-0000F1000000}"/>
    <cellStyle name="Accent2 2" xfId="70" xr:uid="{00000000-0005-0000-0000-0000F2000000}"/>
    <cellStyle name="Accent2 3" xfId="71" xr:uid="{00000000-0005-0000-0000-0000F3000000}"/>
    <cellStyle name="Accent2 4" xfId="72" xr:uid="{00000000-0005-0000-0000-0000F4000000}"/>
    <cellStyle name="Accent3 2" xfId="73" xr:uid="{00000000-0005-0000-0000-0000F5000000}"/>
    <cellStyle name="Accent3 3" xfId="74" xr:uid="{00000000-0005-0000-0000-0000F6000000}"/>
    <cellStyle name="Accent3 4" xfId="75" xr:uid="{00000000-0005-0000-0000-0000F7000000}"/>
    <cellStyle name="Accent4 2" xfId="76" xr:uid="{00000000-0005-0000-0000-0000F8000000}"/>
    <cellStyle name="Accent4 3" xfId="77" xr:uid="{00000000-0005-0000-0000-0000F9000000}"/>
    <cellStyle name="Accent4 4" xfId="78" xr:uid="{00000000-0005-0000-0000-0000FA000000}"/>
    <cellStyle name="Accent5 2" xfId="79" xr:uid="{00000000-0005-0000-0000-0000FB000000}"/>
    <cellStyle name="Accent5 3" xfId="80" xr:uid="{00000000-0005-0000-0000-0000FC000000}"/>
    <cellStyle name="Accent5 4" xfId="81" xr:uid="{00000000-0005-0000-0000-0000FD000000}"/>
    <cellStyle name="Accent6 2" xfId="82" xr:uid="{00000000-0005-0000-0000-0000FE000000}"/>
    <cellStyle name="Accent6 3" xfId="83" xr:uid="{00000000-0005-0000-0000-0000FF000000}"/>
    <cellStyle name="Accent6 4" xfId="84" xr:uid="{00000000-0005-0000-0000-000000010000}"/>
    <cellStyle name="ACIKLAMA" xfId="559" xr:uid="{00000000-0005-0000-0000-000001010000}"/>
    <cellStyle name="args.style" xfId="560" xr:uid="{00000000-0005-0000-0000-000002010000}"/>
    <cellStyle name="Bad 2" xfId="85" xr:uid="{00000000-0005-0000-0000-000003010000}"/>
    <cellStyle name="Bad 3" xfId="86" xr:uid="{00000000-0005-0000-0000-000004010000}"/>
    <cellStyle name="Bad 4" xfId="87" xr:uid="{00000000-0005-0000-0000-000005010000}"/>
    <cellStyle name="BASLIK" xfId="561" xr:uid="{00000000-0005-0000-0000-000006010000}"/>
    <cellStyle name="BASLIKl" xfId="562" xr:uid="{00000000-0005-0000-0000-000007010000}"/>
    <cellStyle name="Body" xfId="88" xr:uid="{00000000-0005-0000-0000-000008010000}"/>
    <cellStyle name="Border" xfId="89" xr:uid="{00000000-0005-0000-0000-000009010000}"/>
    <cellStyle name="Border 2" xfId="1297" xr:uid="{00000000-0005-0000-0000-00000A010000}"/>
    <cellStyle name="Calc Currency (0)" xfId="90" xr:uid="{00000000-0005-0000-0000-00000B010000}"/>
    <cellStyle name="Calc Currency (0) 2" xfId="563" xr:uid="{00000000-0005-0000-0000-00000C010000}"/>
    <cellStyle name="Calc Currency (0) 2 2" xfId="564" xr:uid="{00000000-0005-0000-0000-00000D010000}"/>
    <cellStyle name="Calc Currency (0) 2 2 2" xfId="565" xr:uid="{00000000-0005-0000-0000-00000E010000}"/>
    <cellStyle name="Calc Currency (0) 3" xfId="566" xr:uid="{00000000-0005-0000-0000-00000F010000}"/>
    <cellStyle name="Calc Currency (0) 4" xfId="567" xr:uid="{00000000-0005-0000-0000-000010010000}"/>
    <cellStyle name="Calc Currency (0) 5" xfId="568" xr:uid="{00000000-0005-0000-0000-000011010000}"/>
    <cellStyle name="Calc Currency (0) 6" xfId="569" xr:uid="{00000000-0005-0000-0000-000012010000}"/>
    <cellStyle name="Calc Currency (2)" xfId="91" xr:uid="{00000000-0005-0000-0000-000013010000}"/>
    <cellStyle name="Calc Percent (0)" xfId="92" xr:uid="{00000000-0005-0000-0000-000014010000}"/>
    <cellStyle name="Calc Percent (1)" xfId="93" xr:uid="{00000000-0005-0000-0000-000015010000}"/>
    <cellStyle name="Calc Percent (1) 2" xfId="570" xr:uid="{00000000-0005-0000-0000-000016010000}"/>
    <cellStyle name="Calc Percent (1) 2 2" xfId="571" xr:uid="{00000000-0005-0000-0000-000017010000}"/>
    <cellStyle name="Calc Percent (1) 2 2 2" xfId="572" xr:uid="{00000000-0005-0000-0000-000018010000}"/>
    <cellStyle name="Calc Percent (1) 3" xfId="573" xr:uid="{00000000-0005-0000-0000-000019010000}"/>
    <cellStyle name="Calc Percent (1) 3 2" xfId="574" xr:uid="{00000000-0005-0000-0000-00001A010000}"/>
    <cellStyle name="Calc Percent (2)" xfId="94" xr:uid="{00000000-0005-0000-0000-00001B010000}"/>
    <cellStyle name="Calc Percent (2) 2" xfId="575" xr:uid="{00000000-0005-0000-0000-00001C010000}"/>
    <cellStyle name="Calc Percent (2) 2 2" xfId="576" xr:uid="{00000000-0005-0000-0000-00001D010000}"/>
    <cellStyle name="Calc Percent (2) 2 2 2" xfId="577" xr:uid="{00000000-0005-0000-0000-00001E010000}"/>
    <cellStyle name="Calc Percent (2) 3" xfId="578" xr:uid="{00000000-0005-0000-0000-00001F010000}"/>
    <cellStyle name="Calc Percent (2) 3 2" xfId="579" xr:uid="{00000000-0005-0000-0000-000020010000}"/>
    <cellStyle name="Calc Units (0)" xfId="95" xr:uid="{00000000-0005-0000-0000-000021010000}"/>
    <cellStyle name="Calc Units (1)" xfId="96" xr:uid="{00000000-0005-0000-0000-000022010000}"/>
    <cellStyle name="Calc Units (1) 2" xfId="580" xr:uid="{00000000-0005-0000-0000-000023010000}"/>
    <cellStyle name="Calc Units (1) 2 2" xfId="581" xr:uid="{00000000-0005-0000-0000-000024010000}"/>
    <cellStyle name="Calc Units (1) 2 2 2" xfId="582" xr:uid="{00000000-0005-0000-0000-000025010000}"/>
    <cellStyle name="Calc Units (1) 3" xfId="583" xr:uid="{00000000-0005-0000-0000-000026010000}"/>
    <cellStyle name="Calc Units (1) 3 2" xfId="584" xr:uid="{00000000-0005-0000-0000-000027010000}"/>
    <cellStyle name="Calc Units (2)" xfId="97" xr:uid="{00000000-0005-0000-0000-000028010000}"/>
    <cellStyle name="Calculation 2" xfId="98" xr:uid="{00000000-0005-0000-0000-000029010000}"/>
    <cellStyle name="Calculation 3" xfId="99" xr:uid="{00000000-0005-0000-0000-00002A010000}"/>
    <cellStyle name="Calculation 4" xfId="100" xr:uid="{00000000-0005-0000-0000-00002B010000}"/>
    <cellStyle name="carky [0]_List1" xfId="394" xr:uid="{00000000-0005-0000-0000-00002C010000}"/>
    <cellStyle name="carky_List1" xfId="395" xr:uid="{00000000-0005-0000-0000-00002D010000}"/>
    <cellStyle name="Centered Heading" xfId="396" xr:uid="{00000000-0005-0000-0000-00002E010000}"/>
    <cellStyle name="Check Cell 2" xfId="101" xr:uid="{00000000-0005-0000-0000-00002F010000}"/>
    <cellStyle name="Check Cell 3" xfId="102" xr:uid="{00000000-0005-0000-0000-000030010000}"/>
    <cellStyle name="Check Cell 4" xfId="103" xr:uid="{00000000-0005-0000-0000-000031010000}"/>
    <cellStyle name="Column_Title" xfId="104" xr:uid="{00000000-0005-0000-0000-000032010000}"/>
    <cellStyle name="Comma  - Style1" xfId="397" xr:uid="{00000000-0005-0000-0000-000033010000}"/>
    <cellStyle name="Comma  - Style2" xfId="398" xr:uid="{00000000-0005-0000-0000-000034010000}"/>
    <cellStyle name="Comma  - Style3" xfId="399" xr:uid="{00000000-0005-0000-0000-000035010000}"/>
    <cellStyle name="Comma  - Style4" xfId="400" xr:uid="{00000000-0005-0000-0000-000036010000}"/>
    <cellStyle name="Comma  - Style5" xfId="401" xr:uid="{00000000-0005-0000-0000-000037010000}"/>
    <cellStyle name="Comma %" xfId="402" xr:uid="{00000000-0005-0000-0000-000038010000}"/>
    <cellStyle name="Comma [0] 2" xfId="105" xr:uid="{00000000-0005-0000-0000-000039010000}"/>
    <cellStyle name="Comma [0] 2 2" xfId="1298" xr:uid="{00000000-0005-0000-0000-00003A010000}"/>
    <cellStyle name="Comma [0] 3" xfId="106" xr:uid="{00000000-0005-0000-0000-00003B010000}"/>
    <cellStyle name="Comma [0] 3 2" xfId="1299" xr:uid="{00000000-0005-0000-0000-00003C010000}"/>
    <cellStyle name="Comma [00]" xfId="107" xr:uid="{00000000-0005-0000-0000-00003D010000}"/>
    <cellStyle name="Comma 0.0" xfId="403" xr:uid="{00000000-0005-0000-0000-00003E010000}"/>
    <cellStyle name="Comma 0.0%" xfId="404" xr:uid="{00000000-0005-0000-0000-00003F010000}"/>
    <cellStyle name="Comma 0.00" xfId="405" xr:uid="{00000000-0005-0000-0000-000040010000}"/>
    <cellStyle name="Comma 0.00%" xfId="406" xr:uid="{00000000-0005-0000-0000-000041010000}"/>
    <cellStyle name="Comma 0.000" xfId="407" xr:uid="{00000000-0005-0000-0000-000042010000}"/>
    <cellStyle name="Comma 0.000%" xfId="408" xr:uid="{00000000-0005-0000-0000-000043010000}"/>
    <cellStyle name="Comma 10" xfId="585" xr:uid="{00000000-0005-0000-0000-000044010000}"/>
    <cellStyle name="Comma 11" xfId="586" xr:uid="{00000000-0005-0000-0000-000045010000}"/>
    <cellStyle name="Comma 12" xfId="587" xr:uid="{00000000-0005-0000-0000-000046010000}"/>
    <cellStyle name="Comma 13" xfId="588" xr:uid="{00000000-0005-0000-0000-000047010000}"/>
    <cellStyle name="Comma 14" xfId="589" xr:uid="{00000000-0005-0000-0000-000048010000}"/>
    <cellStyle name="Comma 15" xfId="590" xr:uid="{00000000-0005-0000-0000-000049010000}"/>
    <cellStyle name="Comma 16" xfId="108" xr:uid="{00000000-0005-0000-0000-00004A010000}"/>
    <cellStyle name="Comma 16 2" xfId="591" xr:uid="{00000000-0005-0000-0000-00004B010000}"/>
    <cellStyle name="Comma 16 2 2" xfId="592" xr:uid="{00000000-0005-0000-0000-00004C010000}"/>
    <cellStyle name="Comma 16 2 3" xfId="593" xr:uid="{00000000-0005-0000-0000-00004D010000}"/>
    <cellStyle name="Comma 16 3" xfId="594" xr:uid="{00000000-0005-0000-0000-00004E010000}"/>
    <cellStyle name="Comma 16 4" xfId="595" xr:uid="{00000000-0005-0000-0000-00004F010000}"/>
    <cellStyle name="Comma 17" xfId="596" xr:uid="{00000000-0005-0000-0000-000050010000}"/>
    <cellStyle name="Comma 18" xfId="597" xr:uid="{00000000-0005-0000-0000-000051010000}"/>
    <cellStyle name="Comma 19" xfId="598" xr:uid="{00000000-0005-0000-0000-000052010000}"/>
    <cellStyle name="Comma 2" xfId="109" xr:uid="{00000000-0005-0000-0000-000053010000}"/>
    <cellStyle name="Comma 2 10" xfId="599" xr:uid="{00000000-0005-0000-0000-000054010000}"/>
    <cellStyle name="Comma 2 11" xfId="600" xr:uid="{00000000-0005-0000-0000-000055010000}"/>
    <cellStyle name="Comma 2 12" xfId="601" xr:uid="{00000000-0005-0000-0000-000056010000}"/>
    <cellStyle name="Comma 2 13" xfId="602" xr:uid="{00000000-0005-0000-0000-000057010000}"/>
    <cellStyle name="Comma 2 14" xfId="603" xr:uid="{00000000-0005-0000-0000-000058010000}"/>
    <cellStyle name="Comma 2 15" xfId="604" xr:uid="{00000000-0005-0000-0000-000059010000}"/>
    <cellStyle name="Comma 2 16" xfId="605" xr:uid="{00000000-0005-0000-0000-00005A010000}"/>
    <cellStyle name="Comma 2 17" xfId="606" xr:uid="{00000000-0005-0000-0000-00005B010000}"/>
    <cellStyle name="Comma 2 18" xfId="607" xr:uid="{00000000-0005-0000-0000-00005C010000}"/>
    <cellStyle name="Comma 2 19" xfId="608" xr:uid="{00000000-0005-0000-0000-00005D010000}"/>
    <cellStyle name="Comma 2 2" xfId="110" xr:uid="{00000000-0005-0000-0000-00005E010000}"/>
    <cellStyle name="Comma 2 2 10" xfId="609" xr:uid="{00000000-0005-0000-0000-00005F010000}"/>
    <cellStyle name="Comma 2 2 11" xfId="610" xr:uid="{00000000-0005-0000-0000-000060010000}"/>
    <cellStyle name="Comma 2 2 12" xfId="611" xr:uid="{00000000-0005-0000-0000-000061010000}"/>
    <cellStyle name="Comma 2 2 13" xfId="612" xr:uid="{00000000-0005-0000-0000-000062010000}"/>
    <cellStyle name="Comma 2 2 2" xfId="613" xr:uid="{00000000-0005-0000-0000-000063010000}"/>
    <cellStyle name="Comma 2 2 2 10" xfId="614" xr:uid="{00000000-0005-0000-0000-000064010000}"/>
    <cellStyle name="Comma 2 2 2 11" xfId="615" xr:uid="{00000000-0005-0000-0000-000065010000}"/>
    <cellStyle name="Comma 2 2 2 12" xfId="616" xr:uid="{00000000-0005-0000-0000-000066010000}"/>
    <cellStyle name="Comma 2 2 2 2" xfId="617" xr:uid="{00000000-0005-0000-0000-000067010000}"/>
    <cellStyle name="Comma 2 2 2 2 10" xfId="618" xr:uid="{00000000-0005-0000-0000-000068010000}"/>
    <cellStyle name="Comma 2 2 2 2 11" xfId="619" xr:uid="{00000000-0005-0000-0000-000069010000}"/>
    <cellStyle name="Comma 2 2 2 2 12" xfId="620" xr:uid="{00000000-0005-0000-0000-00006A010000}"/>
    <cellStyle name="Comma 2 2 2 2 2" xfId="621" xr:uid="{00000000-0005-0000-0000-00006B010000}"/>
    <cellStyle name="Comma 2 2 2 2 2 2" xfId="622" xr:uid="{00000000-0005-0000-0000-00006C010000}"/>
    <cellStyle name="Comma 2 2 2 2 2 3" xfId="623" xr:uid="{00000000-0005-0000-0000-00006D010000}"/>
    <cellStyle name="Comma 2 2 2 2 3" xfId="624" xr:uid="{00000000-0005-0000-0000-00006E010000}"/>
    <cellStyle name="Comma 2 2 2 2 4" xfId="625" xr:uid="{00000000-0005-0000-0000-00006F010000}"/>
    <cellStyle name="Comma 2 2 2 2 5" xfId="626" xr:uid="{00000000-0005-0000-0000-000070010000}"/>
    <cellStyle name="Comma 2 2 2 2 6" xfId="627" xr:uid="{00000000-0005-0000-0000-000071010000}"/>
    <cellStyle name="Comma 2 2 2 2 7" xfId="628" xr:uid="{00000000-0005-0000-0000-000072010000}"/>
    <cellStyle name="Comma 2 2 2 2 8" xfId="629" xr:uid="{00000000-0005-0000-0000-000073010000}"/>
    <cellStyle name="Comma 2 2 2 2 9" xfId="630" xr:uid="{00000000-0005-0000-0000-000074010000}"/>
    <cellStyle name="Comma 2 2 2 3" xfId="631" xr:uid="{00000000-0005-0000-0000-000075010000}"/>
    <cellStyle name="Comma 2 2 2 3 2" xfId="632" xr:uid="{00000000-0005-0000-0000-000076010000}"/>
    <cellStyle name="Comma 2 2 2 3 3" xfId="633" xr:uid="{00000000-0005-0000-0000-000077010000}"/>
    <cellStyle name="Comma 2 2 2 4" xfId="634" xr:uid="{00000000-0005-0000-0000-000078010000}"/>
    <cellStyle name="Comma 2 2 2 5" xfId="635" xr:uid="{00000000-0005-0000-0000-000079010000}"/>
    <cellStyle name="Comma 2 2 2 6" xfId="636" xr:uid="{00000000-0005-0000-0000-00007A010000}"/>
    <cellStyle name="Comma 2 2 2 7" xfId="637" xr:uid="{00000000-0005-0000-0000-00007B010000}"/>
    <cellStyle name="Comma 2 2 2 8" xfId="638" xr:uid="{00000000-0005-0000-0000-00007C010000}"/>
    <cellStyle name="Comma 2 2 2 9" xfId="639" xr:uid="{00000000-0005-0000-0000-00007D010000}"/>
    <cellStyle name="Comma 2 2 3" xfId="640" xr:uid="{00000000-0005-0000-0000-00007E010000}"/>
    <cellStyle name="Comma 2 2 4" xfId="641" xr:uid="{00000000-0005-0000-0000-00007F010000}"/>
    <cellStyle name="Comma 2 2 4 2" xfId="642" xr:uid="{00000000-0005-0000-0000-000080010000}"/>
    <cellStyle name="Comma 2 2 4 3" xfId="643" xr:uid="{00000000-0005-0000-0000-000081010000}"/>
    <cellStyle name="Comma 2 2 5" xfId="644" xr:uid="{00000000-0005-0000-0000-000082010000}"/>
    <cellStyle name="Comma 2 2 6" xfId="645" xr:uid="{00000000-0005-0000-0000-000083010000}"/>
    <cellStyle name="Comma 2 2 7" xfId="646" xr:uid="{00000000-0005-0000-0000-000084010000}"/>
    <cellStyle name="Comma 2 2 8" xfId="647" xr:uid="{00000000-0005-0000-0000-000085010000}"/>
    <cellStyle name="Comma 2 2 9" xfId="648" xr:uid="{00000000-0005-0000-0000-000086010000}"/>
    <cellStyle name="Comma 2 20" xfId="649" xr:uid="{00000000-0005-0000-0000-000087010000}"/>
    <cellStyle name="Comma 2 21" xfId="650" xr:uid="{00000000-0005-0000-0000-000088010000}"/>
    <cellStyle name="Comma 2 22" xfId="651" xr:uid="{00000000-0005-0000-0000-000089010000}"/>
    <cellStyle name="Comma 2 23" xfId="652" xr:uid="{00000000-0005-0000-0000-00008A010000}"/>
    <cellStyle name="Comma 2 24" xfId="653" xr:uid="{00000000-0005-0000-0000-00008B010000}"/>
    <cellStyle name="Comma 2 25" xfId="654" xr:uid="{00000000-0005-0000-0000-00008C010000}"/>
    <cellStyle name="Comma 2 26" xfId="655" xr:uid="{00000000-0005-0000-0000-00008D010000}"/>
    <cellStyle name="Comma 2 27" xfId="656" xr:uid="{00000000-0005-0000-0000-00008E010000}"/>
    <cellStyle name="Comma 2 28" xfId="657" xr:uid="{00000000-0005-0000-0000-00008F010000}"/>
    <cellStyle name="Comma 2 29" xfId="658" xr:uid="{00000000-0005-0000-0000-000090010000}"/>
    <cellStyle name="Comma 2 3" xfId="659" xr:uid="{00000000-0005-0000-0000-000091010000}"/>
    <cellStyle name="Comma 2 3 2" xfId="660" xr:uid="{00000000-0005-0000-0000-000092010000}"/>
    <cellStyle name="Comma 2 3 2 2" xfId="661" xr:uid="{00000000-0005-0000-0000-000093010000}"/>
    <cellStyle name="Comma 2 30" xfId="662" xr:uid="{00000000-0005-0000-0000-000094010000}"/>
    <cellStyle name="Comma 2 4" xfId="663" xr:uid="{00000000-0005-0000-0000-000095010000}"/>
    <cellStyle name="Comma 2 5" xfId="664" xr:uid="{00000000-0005-0000-0000-000096010000}"/>
    <cellStyle name="Comma 2 6" xfId="665" xr:uid="{00000000-0005-0000-0000-000097010000}"/>
    <cellStyle name="Comma 2 7" xfId="666" xr:uid="{00000000-0005-0000-0000-000098010000}"/>
    <cellStyle name="Comma 2 8" xfId="667" xr:uid="{00000000-0005-0000-0000-000099010000}"/>
    <cellStyle name="Comma 2 9" xfId="668" xr:uid="{00000000-0005-0000-0000-00009A010000}"/>
    <cellStyle name="Comma 20" xfId="669" xr:uid="{00000000-0005-0000-0000-00009B010000}"/>
    <cellStyle name="Comma 24" xfId="670" xr:uid="{00000000-0005-0000-0000-00009C010000}"/>
    <cellStyle name="Comma 24 2" xfId="671" xr:uid="{00000000-0005-0000-0000-00009D010000}"/>
    <cellStyle name="Comma 24 3" xfId="672" xr:uid="{00000000-0005-0000-0000-00009E010000}"/>
    <cellStyle name="Comma 25" xfId="673" xr:uid="{00000000-0005-0000-0000-00009F010000}"/>
    <cellStyle name="Comma 26" xfId="674" xr:uid="{00000000-0005-0000-0000-0000A0010000}"/>
    <cellStyle name="Comma 27" xfId="675" xr:uid="{00000000-0005-0000-0000-0000A1010000}"/>
    <cellStyle name="Comma 3" xfId="111" xr:uid="{00000000-0005-0000-0000-0000A2010000}"/>
    <cellStyle name="Comma 3 2" xfId="676" xr:uid="{00000000-0005-0000-0000-0000A3010000}"/>
    <cellStyle name="Comma 3 2 2" xfId="112" xr:uid="{00000000-0005-0000-0000-0000A4010000}"/>
    <cellStyle name="Comma 3 2 2 2" xfId="677" xr:uid="{00000000-0005-0000-0000-0000A5010000}"/>
    <cellStyle name="Comma 3 2 3" xfId="678" xr:uid="{00000000-0005-0000-0000-0000A6010000}"/>
    <cellStyle name="Comma 3 2 4" xfId="679" xr:uid="{00000000-0005-0000-0000-0000A7010000}"/>
    <cellStyle name="Comma 3 3" xfId="680" xr:uid="{00000000-0005-0000-0000-0000A8010000}"/>
    <cellStyle name="Comma 3 4" xfId="681" xr:uid="{00000000-0005-0000-0000-0000A9010000}"/>
    <cellStyle name="Comma 3 5" xfId="1300" xr:uid="{00000000-0005-0000-0000-0000AA010000}"/>
    <cellStyle name="Comma 4" xfId="113" xr:uid="{00000000-0005-0000-0000-0000AB010000}"/>
    <cellStyle name="Comma 4 2" xfId="682" xr:uid="{00000000-0005-0000-0000-0000AC010000}"/>
    <cellStyle name="Comma 4 2 2" xfId="683" xr:uid="{00000000-0005-0000-0000-0000AD010000}"/>
    <cellStyle name="Comma 4 2 2 2" xfId="684" xr:uid="{00000000-0005-0000-0000-0000AE010000}"/>
    <cellStyle name="Comma 4 2 2 3" xfId="685" xr:uid="{00000000-0005-0000-0000-0000AF010000}"/>
    <cellStyle name="Comma 4 2 3" xfId="686" xr:uid="{00000000-0005-0000-0000-0000B0010000}"/>
    <cellStyle name="Comma 4 2 4" xfId="687" xr:uid="{00000000-0005-0000-0000-0000B1010000}"/>
    <cellStyle name="Comma 5" xfId="114" xr:uid="{00000000-0005-0000-0000-0000B2010000}"/>
    <cellStyle name="Comma 5 2" xfId="688" xr:uid="{00000000-0005-0000-0000-0000B3010000}"/>
    <cellStyle name="Comma 5 2 2" xfId="689" xr:uid="{00000000-0005-0000-0000-0000B4010000}"/>
    <cellStyle name="Comma 5 2 2 2" xfId="690" xr:uid="{00000000-0005-0000-0000-0000B5010000}"/>
    <cellStyle name="Comma 5 2 2 3" xfId="691" xr:uid="{00000000-0005-0000-0000-0000B6010000}"/>
    <cellStyle name="Comma 5 3" xfId="692" xr:uid="{00000000-0005-0000-0000-0000B7010000}"/>
    <cellStyle name="Comma 5 4" xfId="693" xr:uid="{00000000-0005-0000-0000-0000B8010000}"/>
    <cellStyle name="Comma 6" xfId="115" xr:uid="{00000000-0005-0000-0000-0000B9010000}"/>
    <cellStyle name="Comma 6 2" xfId="694" xr:uid="{00000000-0005-0000-0000-0000BA010000}"/>
    <cellStyle name="Comma 6 2 2" xfId="1326" xr:uid="{00000000-0005-0000-0000-0000BB010000}"/>
    <cellStyle name="Comma 6 2 2 2" xfId="1617" xr:uid="{00000000-0005-0000-0000-0000BC010000}"/>
    <cellStyle name="Comma 6 2 3" xfId="1386" xr:uid="{00000000-0005-0000-0000-0000BD010000}"/>
    <cellStyle name="Comma 6 2 3 2" xfId="1671" xr:uid="{00000000-0005-0000-0000-0000BE010000}"/>
    <cellStyle name="Comma 6 2 4" xfId="1597" xr:uid="{00000000-0005-0000-0000-0000BF010000}"/>
    <cellStyle name="Comma 6 3" xfId="1301" xr:uid="{00000000-0005-0000-0000-0000C0010000}"/>
    <cellStyle name="Comma 7" xfId="116" xr:uid="{00000000-0005-0000-0000-0000C1010000}"/>
    <cellStyle name="Comma 7 2" xfId="695" xr:uid="{00000000-0005-0000-0000-0000C2010000}"/>
    <cellStyle name="Comma 7 3" xfId="696" xr:uid="{00000000-0005-0000-0000-0000C3010000}"/>
    <cellStyle name="Comma 7 4" xfId="697" xr:uid="{00000000-0005-0000-0000-0000C4010000}"/>
    <cellStyle name="Comma 7 5" xfId="1302" xr:uid="{00000000-0005-0000-0000-0000C5010000}"/>
    <cellStyle name="Comma 8" xfId="117" xr:uid="{00000000-0005-0000-0000-0000C6010000}"/>
    <cellStyle name="Comma 8 2" xfId="1303" xr:uid="{00000000-0005-0000-0000-0000C7010000}"/>
    <cellStyle name="Comma 9" xfId="302" xr:uid="{00000000-0005-0000-0000-0000C8010000}"/>
    <cellStyle name="Comma 9 2" xfId="524" xr:uid="{00000000-0005-0000-0000-0000C9010000}"/>
    <cellStyle name="Comma 9 2 2" xfId="1324" xr:uid="{00000000-0005-0000-0000-0000CA010000}"/>
    <cellStyle name="Comma 9 3" xfId="698" xr:uid="{00000000-0005-0000-0000-0000CB010000}"/>
    <cellStyle name="Comma 9 4" xfId="1320" xr:uid="{00000000-0005-0000-0000-0000CC010000}"/>
    <cellStyle name="Comma0" xfId="409" xr:uid="{00000000-0005-0000-0000-0000CD010000}"/>
    <cellStyle name="Company Name" xfId="410" xr:uid="{00000000-0005-0000-0000-0000CE010000}"/>
    <cellStyle name="Copied" xfId="118" xr:uid="{00000000-0005-0000-0000-0000CF010000}"/>
    <cellStyle name="COST1" xfId="699" xr:uid="{00000000-0005-0000-0000-0000D0010000}"/>
    <cellStyle name="CR Comma" xfId="411" xr:uid="{00000000-0005-0000-0000-0000D1010000}"/>
    <cellStyle name="CR Currency" xfId="412" xr:uid="{00000000-0005-0000-0000-0000D2010000}"/>
    <cellStyle name="CR Currency 2" xfId="700" xr:uid="{00000000-0005-0000-0000-0000D3010000}"/>
    <cellStyle name="CR Currency 2 2" xfId="701" xr:uid="{00000000-0005-0000-0000-0000D4010000}"/>
    <cellStyle name="CR Currency 3" xfId="702" xr:uid="{00000000-0005-0000-0000-0000D5010000}"/>
    <cellStyle name="Credit" xfId="119" xr:uid="{00000000-0005-0000-0000-0000D6010000}"/>
    <cellStyle name="Credit subtotal" xfId="120" xr:uid="{00000000-0005-0000-0000-0000D7010000}"/>
    <cellStyle name="Credit subtotal 2" xfId="1304" xr:uid="{00000000-0005-0000-0000-0000D8010000}"/>
    <cellStyle name="Credit Total" xfId="121" xr:uid="{00000000-0005-0000-0000-0000D9010000}"/>
    <cellStyle name="Currency %" xfId="413" xr:uid="{00000000-0005-0000-0000-0000DA010000}"/>
    <cellStyle name="Currency % 2" xfId="703" xr:uid="{00000000-0005-0000-0000-0000DB010000}"/>
    <cellStyle name="Currency % 2 2" xfId="704" xr:uid="{00000000-0005-0000-0000-0000DC010000}"/>
    <cellStyle name="Currency % 3" xfId="705" xr:uid="{00000000-0005-0000-0000-0000DD010000}"/>
    <cellStyle name="Currency [00]" xfId="122" xr:uid="{00000000-0005-0000-0000-0000DE010000}"/>
    <cellStyle name="Currency 0.0" xfId="414" xr:uid="{00000000-0005-0000-0000-0000DF010000}"/>
    <cellStyle name="Currency 0.0 2" xfId="706" xr:uid="{00000000-0005-0000-0000-0000E0010000}"/>
    <cellStyle name="Currency 0.0 2 2" xfId="707" xr:uid="{00000000-0005-0000-0000-0000E1010000}"/>
    <cellStyle name="Currency 0.0 3" xfId="708" xr:uid="{00000000-0005-0000-0000-0000E2010000}"/>
    <cellStyle name="Currency 0.0%" xfId="415" xr:uid="{00000000-0005-0000-0000-0000E3010000}"/>
    <cellStyle name="Currency 0.0% 2" xfId="709" xr:uid="{00000000-0005-0000-0000-0000E4010000}"/>
    <cellStyle name="Currency 0.0% 2 2" xfId="710" xr:uid="{00000000-0005-0000-0000-0000E5010000}"/>
    <cellStyle name="Currency 0.0% 3" xfId="711" xr:uid="{00000000-0005-0000-0000-0000E6010000}"/>
    <cellStyle name="Currency 0.0_AL_ U_ AL_07_Sales_COGS" xfId="416" xr:uid="{00000000-0005-0000-0000-0000E7010000}"/>
    <cellStyle name="Currency 0.00" xfId="417" xr:uid="{00000000-0005-0000-0000-0000E8010000}"/>
    <cellStyle name="Currency 0.00 2" xfId="712" xr:uid="{00000000-0005-0000-0000-0000E9010000}"/>
    <cellStyle name="Currency 0.00 2 2" xfId="713" xr:uid="{00000000-0005-0000-0000-0000EA010000}"/>
    <cellStyle name="Currency 0.00 3" xfId="714" xr:uid="{00000000-0005-0000-0000-0000EB010000}"/>
    <cellStyle name="Currency 0.00%" xfId="418" xr:uid="{00000000-0005-0000-0000-0000EC010000}"/>
    <cellStyle name="Currency 0.00% 2" xfId="715" xr:uid="{00000000-0005-0000-0000-0000ED010000}"/>
    <cellStyle name="Currency 0.00% 2 2" xfId="716" xr:uid="{00000000-0005-0000-0000-0000EE010000}"/>
    <cellStyle name="Currency 0.00% 3" xfId="717" xr:uid="{00000000-0005-0000-0000-0000EF010000}"/>
    <cellStyle name="Currency 0.00_AL_ U_ AL_07_Sales_COGS" xfId="419" xr:uid="{00000000-0005-0000-0000-0000F0010000}"/>
    <cellStyle name="Currency 0.000" xfId="420" xr:uid="{00000000-0005-0000-0000-0000F1010000}"/>
    <cellStyle name="Currency 0.000 2" xfId="718" xr:uid="{00000000-0005-0000-0000-0000F2010000}"/>
    <cellStyle name="Currency 0.000 2 2" xfId="719" xr:uid="{00000000-0005-0000-0000-0000F3010000}"/>
    <cellStyle name="Currency 0.000 3" xfId="720" xr:uid="{00000000-0005-0000-0000-0000F4010000}"/>
    <cellStyle name="Currency 0.000%" xfId="421" xr:uid="{00000000-0005-0000-0000-0000F5010000}"/>
    <cellStyle name="Currency 0.000% 2" xfId="721" xr:uid="{00000000-0005-0000-0000-0000F6010000}"/>
    <cellStyle name="Currency 0.000% 2 2" xfId="722" xr:uid="{00000000-0005-0000-0000-0000F7010000}"/>
    <cellStyle name="Currency 0.000% 3" xfId="723" xr:uid="{00000000-0005-0000-0000-0000F8010000}"/>
    <cellStyle name="Currency 0.000_AL_ U_ AL_07_Sales_COGS" xfId="422" xr:uid="{00000000-0005-0000-0000-0000F9010000}"/>
    <cellStyle name="Currency 2" xfId="724" xr:uid="{00000000-0005-0000-0000-0000FA010000}"/>
    <cellStyle name="Currency 2 2" xfId="725" xr:uid="{00000000-0005-0000-0000-0000FB010000}"/>
    <cellStyle name="Currency 2 3" xfId="726" xr:uid="{00000000-0005-0000-0000-0000FC010000}"/>
    <cellStyle name="Currency EN" xfId="423" xr:uid="{00000000-0005-0000-0000-0000FD010000}"/>
    <cellStyle name="Currency RU" xfId="424" xr:uid="{00000000-0005-0000-0000-0000FE010000}"/>
    <cellStyle name="Currency0" xfId="425" xr:uid="{00000000-0005-0000-0000-0000FF010000}"/>
    <cellStyle name="d" xfId="123" xr:uid="{00000000-0005-0000-0000-000000020000}"/>
    <cellStyle name="Date" xfId="426" xr:uid="{00000000-0005-0000-0000-000001020000}"/>
    <cellStyle name="Date Short" xfId="124" xr:uid="{00000000-0005-0000-0000-000002020000}"/>
    <cellStyle name="DateFormat" xfId="727" xr:uid="{00000000-0005-0000-0000-000003020000}"/>
    <cellStyle name="Debit" xfId="125" xr:uid="{00000000-0005-0000-0000-000004020000}"/>
    <cellStyle name="Debit subtotal" xfId="126" xr:uid="{00000000-0005-0000-0000-000005020000}"/>
    <cellStyle name="Debit subtotal 2" xfId="1305" xr:uid="{00000000-0005-0000-0000-000006020000}"/>
    <cellStyle name="Debit Total" xfId="127" xr:uid="{00000000-0005-0000-0000-000007020000}"/>
    <cellStyle name="DELTA" xfId="128" xr:uid="{00000000-0005-0000-0000-000008020000}"/>
    <cellStyle name="Dezimal__Utopia Index Index und Guidance (Deutsch)" xfId="427" xr:uid="{00000000-0005-0000-0000-000009020000}"/>
    <cellStyle name="Dziesietny [0]_GR (2)" xfId="428" xr:uid="{00000000-0005-0000-0000-00000A020000}"/>
    <cellStyle name="Dziesietny_GR (2)" xfId="429" xr:uid="{00000000-0005-0000-0000-00000B020000}"/>
    <cellStyle name="E&amp;Y House" xfId="129" xr:uid="{00000000-0005-0000-0000-00000C020000}"/>
    <cellStyle name="Enter Currency (0)" xfId="130" xr:uid="{00000000-0005-0000-0000-00000D020000}"/>
    <cellStyle name="Enter Currency (2)" xfId="131" xr:uid="{00000000-0005-0000-0000-00000E020000}"/>
    <cellStyle name="Enter Units (0)" xfId="132" xr:uid="{00000000-0005-0000-0000-00000F020000}"/>
    <cellStyle name="Enter Units (1)" xfId="133" xr:uid="{00000000-0005-0000-0000-000010020000}"/>
    <cellStyle name="Enter Units (1) 2" xfId="728" xr:uid="{00000000-0005-0000-0000-000011020000}"/>
    <cellStyle name="Enter Units (1) 2 2" xfId="729" xr:uid="{00000000-0005-0000-0000-000012020000}"/>
    <cellStyle name="Enter Units (1) 2 2 2" xfId="730" xr:uid="{00000000-0005-0000-0000-000013020000}"/>
    <cellStyle name="Enter Units (1) 3" xfId="731" xr:uid="{00000000-0005-0000-0000-000014020000}"/>
    <cellStyle name="Enter Units (1) 3 2" xfId="732" xr:uid="{00000000-0005-0000-0000-000015020000}"/>
    <cellStyle name="Enter Units (2)" xfId="134" xr:uid="{00000000-0005-0000-0000-000016020000}"/>
    <cellStyle name="Entered" xfId="135" xr:uid="{00000000-0005-0000-0000-000017020000}"/>
    <cellStyle name="Euro" xfId="136" xr:uid="{00000000-0005-0000-0000-000018020000}"/>
    <cellStyle name="Euro 2" xfId="733" xr:uid="{00000000-0005-0000-0000-000019020000}"/>
    <cellStyle name="Euro 3" xfId="734" xr:uid="{00000000-0005-0000-0000-00001A020000}"/>
    <cellStyle name="Euro 3 2" xfId="735" xr:uid="{00000000-0005-0000-0000-00001B020000}"/>
    <cellStyle name="Euro 3 2 2" xfId="736" xr:uid="{00000000-0005-0000-0000-00001C020000}"/>
    <cellStyle name="Euro 4" xfId="737" xr:uid="{00000000-0005-0000-0000-00001D020000}"/>
    <cellStyle name="Euro 5" xfId="738" xr:uid="{00000000-0005-0000-0000-00001E020000}"/>
    <cellStyle name="ew" xfId="137" xr:uid="{00000000-0005-0000-0000-00001F020000}"/>
    <cellStyle name="ew 2" xfId="739" xr:uid="{00000000-0005-0000-0000-000020020000}"/>
    <cellStyle name="Explanatory Text 2" xfId="138" xr:uid="{00000000-0005-0000-0000-000021020000}"/>
    <cellStyle name="Explanatory Text 3" xfId="139" xr:uid="{00000000-0005-0000-0000-000022020000}"/>
    <cellStyle name="Explanatory Text 4" xfId="140" xr:uid="{00000000-0005-0000-0000-000023020000}"/>
    <cellStyle name="F?ljde hyperl?nken_F-reports" xfId="430" xr:uid="{00000000-0005-0000-0000-000024020000}"/>
    <cellStyle name="Fixed" xfId="431" xr:uid="{00000000-0005-0000-0000-000025020000}"/>
    <cellStyle name="FIYAT" xfId="740" xr:uid="{00000000-0005-0000-0000-000026020000}"/>
    <cellStyle name="Följde hyperlänken_F-reports" xfId="141" xr:uid="{00000000-0005-0000-0000-000027020000}"/>
    <cellStyle name="Format Number Column" xfId="142" xr:uid="{00000000-0005-0000-0000-000028020000}"/>
    <cellStyle name="Format Number Column 2" xfId="741" xr:uid="{00000000-0005-0000-0000-000029020000}"/>
    <cellStyle name="g" xfId="143" xr:uid="{00000000-0005-0000-0000-00002A020000}"/>
    <cellStyle name="g_Invoice GI" xfId="144" xr:uid="{00000000-0005-0000-0000-00002B020000}"/>
    <cellStyle name="general" xfId="145" xr:uid="{00000000-0005-0000-0000-00002C020000}"/>
    <cellStyle name="Good 2" xfId="146" xr:uid="{00000000-0005-0000-0000-00002D020000}"/>
    <cellStyle name="Good 3" xfId="147" xr:uid="{00000000-0005-0000-0000-00002E020000}"/>
    <cellStyle name="Good 4" xfId="148" xr:uid="{00000000-0005-0000-0000-00002F020000}"/>
    <cellStyle name="Grey" xfId="149" xr:uid="{00000000-0005-0000-0000-000030020000}"/>
    <cellStyle name="GRUP" xfId="742" xr:uid="{00000000-0005-0000-0000-000031020000}"/>
    <cellStyle name="HEADER" xfId="743" xr:uid="{00000000-0005-0000-0000-000032020000}"/>
    <cellStyle name="Header1" xfId="150" xr:uid="{00000000-0005-0000-0000-000033020000}"/>
    <cellStyle name="Header2" xfId="151" xr:uid="{00000000-0005-0000-0000-000034020000}"/>
    <cellStyle name="Header2 2" xfId="1306" xr:uid="{00000000-0005-0000-0000-000035020000}"/>
    <cellStyle name="Heading" xfId="152" xr:uid="{00000000-0005-0000-0000-000036020000}"/>
    <cellStyle name="Heading 1 10" xfId="744" xr:uid="{00000000-0005-0000-0000-000037020000}"/>
    <cellStyle name="Heading 1 11" xfId="745" xr:uid="{00000000-0005-0000-0000-000038020000}"/>
    <cellStyle name="Heading 1 12" xfId="746" xr:uid="{00000000-0005-0000-0000-000039020000}"/>
    <cellStyle name="Heading 1 2" xfId="153" xr:uid="{00000000-0005-0000-0000-00003A020000}"/>
    <cellStyle name="Heading 1 2 10" xfId="747" xr:uid="{00000000-0005-0000-0000-00003B020000}"/>
    <cellStyle name="Heading 1 2 11" xfId="748" xr:uid="{00000000-0005-0000-0000-00003C020000}"/>
    <cellStyle name="Heading 1 2 2" xfId="749" xr:uid="{00000000-0005-0000-0000-00003D020000}"/>
    <cellStyle name="Heading 1 2 3" xfId="750" xr:uid="{00000000-0005-0000-0000-00003E020000}"/>
    <cellStyle name="Heading 1 2 4" xfId="751" xr:uid="{00000000-0005-0000-0000-00003F020000}"/>
    <cellStyle name="Heading 1 2 5" xfId="752" xr:uid="{00000000-0005-0000-0000-000040020000}"/>
    <cellStyle name="Heading 1 2 6" xfId="753" xr:uid="{00000000-0005-0000-0000-000041020000}"/>
    <cellStyle name="Heading 1 2 7" xfId="754" xr:uid="{00000000-0005-0000-0000-000042020000}"/>
    <cellStyle name="Heading 1 2 8" xfId="755" xr:uid="{00000000-0005-0000-0000-000043020000}"/>
    <cellStyle name="Heading 1 2 9" xfId="756" xr:uid="{00000000-0005-0000-0000-000044020000}"/>
    <cellStyle name="Heading 1 3" xfId="154" xr:uid="{00000000-0005-0000-0000-000045020000}"/>
    <cellStyle name="Heading 1 4" xfId="155" xr:uid="{00000000-0005-0000-0000-000046020000}"/>
    <cellStyle name="Heading 1 5" xfId="757" xr:uid="{00000000-0005-0000-0000-000047020000}"/>
    <cellStyle name="Heading 1 6" xfId="758" xr:uid="{00000000-0005-0000-0000-000048020000}"/>
    <cellStyle name="Heading 1 7" xfId="759" xr:uid="{00000000-0005-0000-0000-000049020000}"/>
    <cellStyle name="Heading 1 8" xfId="760" xr:uid="{00000000-0005-0000-0000-00004A020000}"/>
    <cellStyle name="Heading 1 9" xfId="761" xr:uid="{00000000-0005-0000-0000-00004B020000}"/>
    <cellStyle name="Heading 2 10" xfId="762" xr:uid="{00000000-0005-0000-0000-00004C020000}"/>
    <cellStyle name="Heading 2 11" xfId="763" xr:uid="{00000000-0005-0000-0000-00004D020000}"/>
    <cellStyle name="Heading 2 12" xfId="764" xr:uid="{00000000-0005-0000-0000-00004E020000}"/>
    <cellStyle name="Heading 2 2" xfId="156" xr:uid="{00000000-0005-0000-0000-00004F020000}"/>
    <cellStyle name="Heading 2 2 10" xfId="765" xr:uid="{00000000-0005-0000-0000-000050020000}"/>
    <cellStyle name="Heading 2 2 11" xfId="766" xr:uid="{00000000-0005-0000-0000-000051020000}"/>
    <cellStyle name="Heading 2 2 2" xfId="767" xr:uid="{00000000-0005-0000-0000-000052020000}"/>
    <cellStyle name="Heading 2 2 3" xfId="768" xr:uid="{00000000-0005-0000-0000-000053020000}"/>
    <cellStyle name="Heading 2 2 4" xfId="769" xr:uid="{00000000-0005-0000-0000-000054020000}"/>
    <cellStyle name="Heading 2 2 5" xfId="770" xr:uid="{00000000-0005-0000-0000-000055020000}"/>
    <cellStyle name="Heading 2 2 6" xfId="771" xr:uid="{00000000-0005-0000-0000-000056020000}"/>
    <cellStyle name="Heading 2 2 7" xfId="772" xr:uid="{00000000-0005-0000-0000-000057020000}"/>
    <cellStyle name="Heading 2 2 8" xfId="773" xr:uid="{00000000-0005-0000-0000-000058020000}"/>
    <cellStyle name="Heading 2 2 9" xfId="774" xr:uid="{00000000-0005-0000-0000-000059020000}"/>
    <cellStyle name="Heading 2 3" xfId="157" xr:uid="{00000000-0005-0000-0000-00005A020000}"/>
    <cellStyle name="Heading 2 4" xfId="158" xr:uid="{00000000-0005-0000-0000-00005B020000}"/>
    <cellStyle name="Heading 2 5" xfId="775" xr:uid="{00000000-0005-0000-0000-00005C020000}"/>
    <cellStyle name="Heading 2 6" xfId="776" xr:uid="{00000000-0005-0000-0000-00005D020000}"/>
    <cellStyle name="Heading 2 7" xfId="777" xr:uid="{00000000-0005-0000-0000-00005E020000}"/>
    <cellStyle name="Heading 2 8" xfId="778" xr:uid="{00000000-0005-0000-0000-00005F020000}"/>
    <cellStyle name="Heading 2 9" xfId="779" xr:uid="{00000000-0005-0000-0000-000060020000}"/>
    <cellStyle name="Heading 3 2" xfId="159" xr:uid="{00000000-0005-0000-0000-000061020000}"/>
    <cellStyle name="Heading 3 3" xfId="160" xr:uid="{00000000-0005-0000-0000-000062020000}"/>
    <cellStyle name="Heading 3 4" xfId="161" xr:uid="{00000000-0005-0000-0000-000063020000}"/>
    <cellStyle name="Heading 4 2" xfId="162" xr:uid="{00000000-0005-0000-0000-000064020000}"/>
    <cellStyle name="Heading 4 3" xfId="163" xr:uid="{00000000-0005-0000-0000-000065020000}"/>
    <cellStyle name="Heading 4 4" xfId="164" xr:uid="{00000000-0005-0000-0000-000066020000}"/>
    <cellStyle name="Heading No Underline" xfId="432" xr:uid="{00000000-0005-0000-0000-000067020000}"/>
    <cellStyle name="Heading With Underline" xfId="433" xr:uid="{00000000-0005-0000-0000-000068020000}"/>
    <cellStyle name="Hyperl?nk_F-reports" xfId="434" xr:uid="{00000000-0005-0000-0000-000069020000}"/>
    <cellStyle name="Hyperlänk_F-reports" xfId="165" xr:uid="{00000000-0005-0000-0000-00006A020000}"/>
    <cellStyle name="Hyperlink 2" xfId="435" xr:uid="{00000000-0005-0000-0000-00006B020000}"/>
    <cellStyle name="Îáû÷íûé_Adv Reconc_1" xfId="166" xr:uid="{00000000-0005-0000-0000-00006C020000}"/>
    <cellStyle name="Input [yellow]" xfId="167" xr:uid="{00000000-0005-0000-0000-00006D020000}"/>
    <cellStyle name="Input 2" xfId="168" xr:uid="{00000000-0005-0000-0000-00006E020000}"/>
    <cellStyle name="Input 3" xfId="169" xr:uid="{00000000-0005-0000-0000-00006F020000}"/>
    <cellStyle name="Input 4" xfId="170" xr:uid="{00000000-0005-0000-0000-000070020000}"/>
    <cellStyle name="Input Box" xfId="436" xr:uid="{00000000-0005-0000-0000-000071020000}"/>
    <cellStyle name="Input Cells" xfId="780" xr:uid="{00000000-0005-0000-0000-000072020000}"/>
    <cellStyle name="Inputnumbaccid" xfId="171" xr:uid="{00000000-0005-0000-0000-000073020000}"/>
    <cellStyle name="Inpyear" xfId="172" xr:uid="{00000000-0005-0000-0000-000074020000}"/>
    <cellStyle name="International" xfId="173" xr:uid="{00000000-0005-0000-0000-000075020000}"/>
    <cellStyle name="International1" xfId="174" xr:uid="{00000000-0005-0000-0000-000076020000}"/>
    <cellStyle name="Ivan" xfId="781" xr:uid="{00000000-0005-0000-0000-000077020000}"/>
    <cellStyle name="KPMG Heading 1" xfId="175" xr:uid="{00000000-0005-0000-0000-000078020000}"/>
    <cellStyle name="KPMG Heading 2" xfId="176" xr:uid="{00000000-0005-0000-0000-000079020000}"/>
    <cellStyle name="KPMG Heading 3" xfId="177" xr:uid="{00000000-0005-0000-0000-00007A020000}"/>
    <cellStyle name="KPMG Heading 4" xfId="178" xr:uid="{00000000-0005-0000-0000-00007B020000}"/>
    <cellStyle name="KPMG Normal" xfId="179" xr:uid="{00000000-0005-0000-0000-00007C020000}"/>
    <cellStyle name="KPMG Normal Text" xfId="180" xr:uid="{00000000-0005-0000-0000-00007D020000}"/>
    <cellStyle name="KPMG Normal_Cash_flow_consol_05.04" xfId="181" xr:uid="{00000000-0005-0000-0000-00007E020000}"/>
    <cellStyle name="Link Currency (0)" xfId="182" xr:uid="{00000000-0005-0000-0000-00007F020000}"/>
    <cellStyle name="Link Currency (2)" xfId="183" xr:uid="{00000000-0005-0000-0000-000080020000}"/>
    <cellStyle name="Link Units (0)" xfId="184" xr:uid="{00000000-0005-0000-0000-000081020000}"/>
    <cellStyle name="Link Units (1)" xfId="185" xr:uid="{00000000-0005-0000-0000-000082020000}"/>
    <cellStyle name="Link Units (1) 2" xfId="782" xr:uid="{00000000-0005-0000-0000-000083020000}"/>
    <cellStyle name="Link Units (1) 2 2" xfId="783" xr:uid="{00000000-0005-0000-0000-000084020000}"/>
    <cellStyle name="Link Units (1) 2 2 2" xfId="784" xr:uid="{00000000-0005-0000-0000-000085020000}"/>
    <cellStyle name="Link Units (1) 3" xfId="785" xr:uid="{00000000-0005-0000-0000-000086020000}"/>
    <cellStyle name="Link Units (1) 3 2" xfId="786" xr:uid="{00000000-0005-0000-0000-000087020000}"/>
    <cellStyle name="Link Units (2)" xfId="186" xr:uid="{00000000-0005-0000-0000-000088020000}"/>
    <cellStyle name="Linked Cell 2" xfId="187" xr:uid="{00000000-0005-0000-0000-000089020000}"/>
    <cellStyle name="Linked Cell 3" xfId="188" xr:uid="{00000000-0005-0000-0000-00008A020000}"/>
    <cellStyle name="Linked Cell 4" xfId="189" xr:uid="{00000000-0005-0000-0000-00008B020000}"/>
    <cellStyle name="Linked Cells" xfId="787" xr:uid="{00000000-0005-0000-0000-00008C020000}"/>
    <cellStyle name="MAINHEADER" xfId="788" xr:uid="{00000000-0005-0000-0000-00008D020000}"/>
    <cellStyle name="MARKA" xfId="789" xr:uid="{00000000-0005-0000-0000-00008E020000}"/>
    <cellStyle name="meny_List1" xfId="437" xr:uid="{00000000-0005-0000-0000-00008F020000}"/>
    <cellStyle name="Millares [0]_pldt" xfId="438" xr:uid="{00000000-0005-0000-0000-000090020000}"/>
    <cellStyle name="Millares_pldt" xfId="439" xr:uid="{00000000-0005-0000-0000-000091020000}"/>
    <cellStyle name="Milliers [0]_!!!GO" xfId="790" xr:uid="{00000000-0005-0000-0000-000092020000}"/>
    <cellStyle name="Milliers_!!!GO" xfId="791" xr:uid="{00000000-0005-0000-0000-000093020000}"/>
    <cellStyle name="MODEL" xfId="792" xr:uid="{00000000-0005-0000-0000-000094020000}"/>
    <cellStyle name="Moeda [0]_PERSONAL" xfId="440" xr:uid="{00000000-0005-0000-0000-000095020000}"/>
    <cellStyle name="Moeda_PERSONAL" xfId="441" xr:uid="{00000000-0005-0000-0000-000096020000}"/>
    <cellStyle name="Moneda [0]_pldt" xfId="442" xr:uid="{00000000-0005-0000-0000-000097020000}"/>
    <cellStyle name="Moneda_pldt" xfId="443" xr:uid="{00000000-0005-0000-0000-000098020000}"/>
    <cellStyle name="Monétaire [0]_!!!GO" xfId="793" xr:uid="{00000000-0005-0000-0000-000099020000}"/>
    <cellStyle name="Monétaire_!!!GO" xfId="794" xr:uid="{00000000-0005-0000-0000-00009A020000}"/>
    <cellStyle name="Nameenter" xfId="190" xr:uid="{00000000-0005-0000-0000-00009B020000}"/>
    <cellStyle name="Neutral 2" xfId="191" xr:uid="{00000000-0005-0000-0000-00009C020000}"/>
    <cellStyle name="Neutral 3" xfId="192" xr:uid="{00000000-0005-0000-0000-00009D020000}"/>
    <cellStyle name="Neutral 4" xfId="193" xr:uid="{00000000-0005-0000-0000-00009E020000}"/>
    <cellStyle name="Norma11l" xfId="444" xr:uid="{00000000-0005-0000-0000-00009F020000}"/>
    <cellStyle name="Normal - Style1" xfId="194" xr:uid="{00000000-0005-0000-0000-0000A0020000}"/>
    <cellStyle name="Normal - Style1 2" xfId="795" xr:uid="{00000000-0005-0000-0000-0000A1020000}"/>
    <cellStyle name="Normal - Style1 2 2" xfId="796" xr:uid="{00000000-0005-0000-0000-0000A2020000}"/>
    <cellStyle name="Normal - Style1 2 2 2" xfId="797" xr:uid="{00000000-0005-0000-0000-0000A3020000}"/>
    <cellStyle name="Normal - Style1 3" xfId="798" xr:uid="{00000000-0005-0000-0000-0000A4020000}"/>
    <cellStyle name="Normal - Style1 4" xfId="799" xr:uid="{00000000-0005-0000-0000-0000A5020000}"/>
    <cellStyle name="Normal - Style1 5" xfId="800" xr:uid="{00000000-0005-0000-0000-0000A6020000}"/>
    <cellStyle name="Normal - Style1 6" xfId="801" xr:uid="{00000000-0005-0000-0000-0000A7020000}"/>
    <cellStyle name="Normal 10" xfId="195" xr:uid="{00000000-0005-0000-0000-0000A8020000}"/>
    <cellStyle name="Normal 10 2" xfId="522" xr:uid="{00000000-0005-0000-0000-0000A9020000}"/>
    <cellStyle name="Normal 10 2 2" xfId="1322" xr:uid="{00000000-0005-0000-0000-0000AA020000}"/>
    <cellStyle name="Normal 10 3" xfId="802" xr:uid="{00000000-0005-0000-0000-0000AB020000}"/>
    <cellStyle name="Normal 10 4" xfId="1486" xr:uid="{00000000-0005-0000-0000-0000AC020000}"/>
    <cellStyle name="Normal 11" xfId="300" xr:uid="{00000000-0005-0000-0000-0000AD020000}"/>
    <cellStyle name="Normal 11 2" xfId="523" xr:uid="{00000000-0005-0000-0000-0000AE020000}"/>
    <cellStyle name="Normal 11 2 2" xfId="1323" xr:uid="{00000000-0005-0000-0000-0000AF020000}"/>
    <cellStyle name="Normal 11 3" xfId="1319" xr:uid="{00000000-0005-0000-0000-0000B0020000}"/>
    <cellStyle name="Normal 12" xfId="519" xr:uid="{00000000-0005-0000-0000-0000B1020000}"/>
    <cellStyle name="Normal 13" xfId="521" xr:uid="{00000000-0005-0000-0000-0000B2020000}"/>
    <cellStyle name="Normal 13 2" xfId="803" xr:uid="{00000000-0005-0000-0000-0000B3020000}"/>
    <cellStyle name="Normal 14" xfId="804" xr:uid="{00000000-0005-0000-0000-0000B4020000}"/>
    <cellStyle name="Normal 14 2" xfId="805" xr:uid="{00000000-0005-0000-0000-0000B5020000}"/>
    <cellStyle name="Normal 15" xfId="806" xr:uid="{00000000-0005-0000-0000-0000B6020000}"/>
    <cellStyle name="Normal 16" xfId="520" xr:uid="{00000000-0005-0000-0000-0000B7020000}"/>
    <cellStyle name="Normal 16 2" xfId="526" xr:uid="{00000000-0005-0000-0000-0000B8020000}"/>
    <cellStyle name="Normal 16 2 2" xfId="807" xr:uid="{00000000-0005-0000-0000-0000B9020000}"/>
    <cellStyle name="Normal 16 2 3" xfId="808" xr:uid="{00000000-0005-0000-0000-0000BA020000}"/>
    <cellStyle name="Normal 16 3" xfId="809" xr:uid="{00000000-0005-0000-0000-0000BB020000}"/>
    <cellStyle name="Normal 16 4" xfId="810" xr:uid="{00000000-0005-0000-0000-0000BC020000}"/>
    <cellStyle name="Normal 17" xfId="811" xr:uid="{00000000-0005-0000-0000-0000BD020000}"/>
    <cellStyle name="Normal 18" xfId="812" xr:uid="{00000000-0005-0000-0000-0000BE020000}"/>
    <cellStyle name="Normal 18 2" xfId="813" xr:uid="{00000000-0005-0000-0000-0000BF020000}"/>
    <cellStyle name="Normal 18 2 2" xfId="814" xr:uid="{00000000-0005-0000-0000-0000C0020000}"/>
    <cellStyle name="Normal 18 2 3" xfId="815" xr:uid="{00000000-0005-0000-0000-0000C1020000}"/>
    <cellStyle name="Normal 18 3" xfId="816" xr:uid="{00000000-0005-0000-0000-0000C2020000}"/>
    <cellStyle name="Normal 18 4" xfId="817" xr:uid="{00000000-0005-0000-0000-0000C3020000}"/>
    <cellStyle name="Normal 19" xfId="818" xr:uid="{00000000-0005-0000-0000-0000C4020000}"/>
    <cellStyle name="Normal 2" xfId="196" xr:uid="{00000000-0005-0000-0000-0000C5020000}"/>
    <cellStyle name="Normal 2 10" xfId="819" xr:uid="{00000000-0005-0000-0000-0000C6020000}"/>
    <cellStyle name="Normal 2 11" xfId="820" xr:uid="{00000000-0005-0000-0000-0000C7020000}"/>
    <cellStyle name="Normal 2 12" xfId="821" xr:uid="{00000000-0005-0000-0000-0000C8020000}"/>
    <cellStyle name="Normal 2 13" xfId="822" xr:uid="{00000000-0005-0000-0000-0000C9020000}"/>
    <cellStyle name="Normal 2 14" xfId="823" xr:uid="{00000000-0005-0000-0000-0000CA020000}"/>
    <cellStyle name="Normal 2 15" xfId="824" xr:uid="{00000000-0005-0000-0000-0000CB020000}"/>
    <cellStyle name="Normal 2 16" xfId="825" xr:uid="{00000000-0005-0000-0000-0000CC020000}"/>
    <cellStyle name="Normal 2 17" xfId="826" xr:uid="{00000000-0005-0000-0000-0000CD020000}"/>
    <cellStyle name="Normal 2 18" xfId="827" xr:uid="{00000000-0005-0000-0000-0000CE020000}"/>
    <cellStyle name="Normal 2 19" xfId="828" xr:uid="{00000000-0005-0000-0000-0000CF020000}"/>
    <cellStyle name="Normal 2 2" xfId="197" xr:uid="{00000000-0005-0000-0000-0000D0020000}"/>
    <cellStyle name="Normal 2 2 10" xfId="829" xr:uid="{00000000-0005-0000-0000-0000D1020000}"/>
    <cellStyle name="Normal 2 2 11" xfId="830" xr:uid="{00000000-0005-0000-0000-0000D2020000}"/>
    <cellStyle name="Normal 2 2 12" xfId="831" xr:uid="{00000000-0005-0000-0000-0000D3020000}"/>
    <cellStyle name="Normal 2 2 13" xfId="832" xr:uid="{00000000-0005-0000-0000-0000D4020000}"/>
    <cellStyle name="Normal 2 2 14" xfId="833" xr:uid="{00000000-0005-0000-0000-0000D5020000}"/>
    <cellStyle name="Normal 2 2 15" xfId="834" xr:uid="{00000000-0005-0000-0000-0000D6020000}"/>
    <cellStyle name="Normal 2 2 16" xfId="835" xr:uid="{00000000-0005-0000-0000-0000D7020000}"/>
    <cellStyle name="Normal 2 2 17" xfId="836" xr:uid="{00000000-0005-0000-0000-0000D8020000}"/>
    <cellStyle name="Normal 2 2 18" xfId="837" xr:uid="{00000000-0005-0000-0000-0000D9020000}"/>
    <cellStyle name="Normal 2 2 19" xfId="838" xr:uid="{00000000-0005-0000-0000-0000DA020000}"/>
    <cellStyle name="Normal 2 2 2" xfId="198" xr:uid="{00000000-0005-0000-0000-0000DB020000}"/>
    <cellStyle name="Normal 2 2 2 10" xfId="839" xr:uid="{00000000-0005-0000-0000-0000DC020000}"/>
    <cellStyle name="Normal 2 2 2 11" xfId="840" xr:uid="{00000000-0005-0000-0000-0000DD020000}"/>
    <cellStyle name="Normal 2 2 2 12" xfId="841" xr:uid="{00000000-0005-0000-0000-0000DE020000}"/>
    <cellStyle name="Normal 2 2 2 13" xfId="842" xr:uid="{00000000-0005-0000-0000-0000DF020000}"/>
    <cellStyle name="Normal 2 2 2 14" xfId="843" xr:uid="{00000000-0005-0000-0000-0000E0020000}"/>
    <cellStyle name="Normal 2 2 2 15" xfId="844" xr:uid="{00000000-0005-0000-0000-0000E1020000}"/>
    <cellStyle name="Normal 2 2 2 16" xfId="845" xr:uid="{00000000-0005-0000-0000-0000E2020000}"/>
    <cellStyle name="Normal 2 2 2 17" xfId="846" xr:uid="{00000000-0005-0000-0000-0000E3020000}"/>
    <cellStyle name="Normal 2 2 2 18" xfId="847" xr:uid="{00000000-0005-0000-0000-0000E4020000}"/>
    <cellStyle name="Normal 2 2 2 19" xfId="848" xr:uid="{00000000-0005-0000-0000-0000E5020000}"/>
    <cellStyle name="Normal 2 2 2 2" xfId="849" xr:uid="{00000000-0005-0000-0000-0000E6020000}"/>
    <cellStyle name="Normal 2 2 2 2 10" xfId="850" xr:uid="{00000000-0005-0000-0000-0000E7020000}"/>
    <cellStyle name="Normal 2 2 2 2 11" xfId="851" xr:uid="{00000000-0005-0000-0000-0000E8020000}"/>
    <cellStyle name="Normal 2 2 2 2 12" xfId="852" xr:uid="{00000000-0005-0000-0000-0000E9020000}"/>
    <cellStyle name="Normal 2 2 2 2 2" xfId="853" xr:uid="{00000000-0005-0000-0000-0000EA020000}"/>
    <cellStyle name="Normal 2 2 2 2 2 10" xfId="854" xr:uid="{00000000-0005-0000-0000-0000EB020000}"/>
    <cellStyle name="Normal 2 2 2 2 2 11" xfId="855" xr:uid="{00000000-0005-0000-0000-0000EC020000}"/>
    <cellStyle name="Normal 2 2 2 2 2 12" xfId="856" xr:uid="{00000000-0005-0000-0000-0000ED020000}"/>
    <cellStyle name="Normal 2 2 2 2 2 2" xfId="857" xr:uid="{00000000-0005-0000-0000-0000EE020000}"/>
    <cellStyle name="Normal 2 2 2 2 2 2 10" xfId="858" xr:uid="{00000000-0005-0000-0000-0000EF020000}"/>
    <cellStyle name="Normal 2 2 2 2 2 2 11" xfId="859" xr:uid="{00000000-0005-0000-0000-0000F0020000}"/>
    <cellStyle name="Normal 2 2 2 2 2 2 12" xfId="860" xr:uid="{00000000-0005-0000-0000-0000F1020000}"/>
    <cellStyle name="Normal 2 2 2 2 2 2 2" xfId="861" xr:uid="{00000000-0005-0000-0000-0000F2020000}"/>
    <cellStyle name="Normal 2 2 2 2 2 2 2 2" xfId="862" xr:uid="{00000000-0005-0000-0000-0000F3020000}"/>
    <cellStyle name="Normal 2 2 2 2 2 2 2 3" xfId="863" xr:uid="{00000000-0005-0000-0000-0000F4020000}"/>
    <cellStyle name="Normal 2 2 2 2 2 2 3" xfId="864" xr:uid="{00000000-0005-0000-0000-0000F5020000}"/>
    <cellStyle name="Normal 2 2 2 2 2 2 4" xfId="865" xr:uid="{00000000-0005-0000-0000-0000F6020000}"/>
    <cellStyle name="Normal 2 2 2 2 2 2 5" xfId="866" xr:uid="{00000000-0005-0000-0000-0000F7020000}"/>
    <cellStyle name="Normal 2 2 2 2 2 2 6" xfId="867" xr:uid="{00000000-0005-0000-0000-0000F8020000}"/>
    <cellStyle name="Normal 2 2 2 2 2 2 7" xfId="868" xr:uid="{00000000-0005-0000-0000-0000F9020000}"/>
    <cellStyle name="Normal 2 2 2 2 2 2 8" xfId="869" xr:uid="{00000000-0005-0000-0000-0000FA020000}"/>
    <cellStyle name="Normal 2 2 2 2 2 2 9" xfId="870" xr:uid="{00000000-0005-0000-0000-0000FB020000}"/>
    <cellStyle name="Normal 2 2 2 2 2 3" xfId="871" xr:uid="{00000000-0005-0000-0000-0000FC020000}"/>
    <cellStyle name="Normal 2 2 2 2 2 3 2" xfId="872" xr:uid="{00000000-0005-0000-0000-0000FD020000}"/>
    <cellStyle name="Normal 2 2 2 2 2 3 3" xfId="873" xr:uid="{00000000-0005-0000-0000-0000FE020000}"/>
    <cellStyle name="Normal 2 2 2 2 2 4" xfId="874" xr:uid="{00000000-0005-0000-0000-0000FF020000}"/>
    <cellStyle name="Normal 2 2 2 2 2 5" xfId="875" xr:uid="{00000000-0005-0000-0000-000000030000}"/>
    <cellStyle name="Normal 2 2 2 2 2 6" xfId="876" xr:uid="{00000000-0005-0000-0000-000001030000}"/>
    <cellStyle name="Normal 2 2 2 2 2 7" xfId="877" xr:uid="{00000000-0005-0000-0000-000002030000}"/>
    <cellStyle name="Normal 2 2 2 2 2 8" xfId="878" xr:uid="{00000000-0005-0000-0000-000003030000}"/>
    <cellStyle name="Normal 2 2 2 2 2 9" xfId="879" xr:uid="{00000000-0005-0000-0000-000004030000}"/>
    <cellStyle name="Normal 2 2 2 2 3" xfId="880" xr:uid="{00000000-0005-0000-0000-000005030000}"/>
    <cellStyle name="Normal 2 2 2 2 3 2" xfId="881" xr:uid="{00000000-0005-0000-0000-000006030000}"/>
    <cellStyle name="Normal 2 2 2 2 3 3" xfId="882" xr:uid="{00000000-0005-0000-0000-000007030000}"/>
    <cellStyle name="Normal 2 2 2 2 4" xfId="883" xr:uid="{00000000-0005-0000-0000-000008030000}"/>
    <cellStyle name="Normal 2 2 2 2 5" xfId="884" xr:uid="{00000000-0005-0000-0000-000009030000}"/>
    <cellStyle name="Normal 2 2 2 2 6" xfId="885" xr:uid="{00000000-0005-0000-0000-00000A030000}"/>
    <cellStyle name="Normal 2 2 2 2 7" xfId="886" xr:uid="{00000000-0005-0000-0000-00000B030000}"/>
    <cellStyle name="Normal 2 2 2 2 8" xfId="887" xr:uid="{00000000-0005-0000-0000-00000C030000}"/>
    <cellStyle name="Normal 2 2 2 2 9" xfId="888" xr:uid="{00000000-0005-0000-0000-00000D030000}"/>
    <cellStyle name="Normal 2 2 2 20" xfId="889" xr:uid="{00000000-0005-0000-0000-00000E030000}"/>
    <cellStyle name="Normal 2 2 2 20 2" xfId="890" xr:uid="{00000000-0005-0000-0000-00000F030000}"/>
    <cellStyle name="Normal 2 2 2 20 3" xfId="891" xr:uid="{00000000-0005-0000-0000-000010030000}"/>
    <cellStyle name="Normal 2 2 2 21" xfId="892" xr:uid="{00000000-0005-0000-0000-000011030000}"/>
    <cellStyle name="Normal 2 2 2 22" xfId="893" xr:uid="{00000000-0005-0000-0000-000012030000}"/>
    <cellStyle name="Normal 2 2 2 23" xfId="894" xr:uid="{00000000-0005-0000-0000-000013030000}"/>
    <cellStyle name="Normal 2 2 2 24" xfId="895" xr:uid="{00000000-0005-0000-0000-000014030000}"/>
    <cellStyle name="Normal 2 2 2 25" xfId="896" xr:uid="{00000000-0005-0000-0000-000015030000}"/>
    <cellStyle name="Normal 2 2 2 26" xfId="897" xr:uid="{00000000-0005-0000-0000-000016030000}"/>
    <cellStyle name="Normal 2 2 2 27" xfId="898" xr:uid="{00000000-0005-0000-0000-000017030000}"/>
    <cellStyle name="Normal 2 2 2 28" xfId="899" xr:uid="{00000000-0005-0000-0000-000018030000}"/>
    <cellStyle name="Normal 2 2 2 29" xfId="900" xr:uid="{00000000-0005-0000-0000-000019030000}"/>
    <cellStyle name="Normal 2 2 2 3" xfId="901" xr:uid="{00000000-0005-0000-0000-00001A030000}"/>
    <cellStyle name="Normal 2 2 2 4" xfId="902" xr:uid="{00000000-0005-0000-0000-00001B030000}"/>
    <cellStyle name="Normal 2 2 2 5" xfId="903" xr:uid="{00000000-0005-0000-0000-00001C030000}"/>
    <cellStyle name="Normal 2 2 2 6" xfId="904" xr:uid="{00000000-0005-0000-0000-00001D030000}"/>
    <cellStyle name="Normal 2 2 2 7" xfId="905" xr:uid="{00000000-0005-0000-0000-00001E030000}"/>
    <cellStyle name="Normal 2 2 2 8" xfId="906" xr:uid="{00000000-0005-0000-0000-00001F030000}"/>
    <cellStyle name="Normal 2 2 2 9" xfId="907" xr:uid="{00000000-0005-0000-0000-000020030000}"/>
    <cellStyle name="Normal 2 2 20" xfId="908" xr:uid="{00000000-0005-0000-0000-000021030000}"/>
    <cellStyle name="Normal 2 2 21" xfId="909" xr:uid="{00000000-0005-0000-0000-000022030000}"/>
    <cellStyle name="Normal 2 2 22" xfId="910" xr:uid="{00000000-0005-0000-0000-000023030000}"/>
    <cellStyle name="Normal 2 2 22 2" xfId="911" xr:uid="{00000000-0005-0000-0000-000024030000}"/>
    <cellStyle name="Normal 2 2 23" xfId="912" xr:uid="{00000000-0005-0000-0000-000025030000}"/>
    <cellStyle name="Normal 2 2 23 2" xfId="913" xr:uid="{00000000-0005-0000-0000-000026030000}"/>
    <cellStyle name="Normal 2 2 23 3" xfId="914" xr:uid="{00000000-0005-0000-0000-000027030000}"/>
    <cellStyle name="Normal 2 2 24" xfId="915" xr:uid="{00000000-0005-0000-0000-000028030000}"/>
    <cellStyle name="Normal 2 2 25" xfId="916" xr:uid="{00000000-0005-0000-0000-000029030000}"/>
    <cellStyle name="Normal 2 2 26" xfId="917" xr:uid="{00000000-0005-0000-0000-00002A030000}"/>
    <cellStyle name="Normal 2 2 27" xfId="918" xr:uid="{00000000-0005-0000-0000-00002B030000}"/>
    <cellStyle name="Normal 2 2 28" xfId="919" xr:uid="{00000000-0005-0000-0000-00002C030000}"/>
    <cellStyle name="Normal 2 2 29" xfId="920" xr:uid="{00000000-0005-0000-0000-00002D030000}"/>
    <cellStyle name="Normal 2 2 3" xfId="199" xr:uid="{00000000-0005-0000-0000-00002E030000}"/>
    <cellStyle name="Normal 2 2 3 2" xfId="921" xr:uid="{00000000-0005-0000-0000-00002F030000}"/>
    <cellStyle name="Normal 2 2 3 2 2" xfId="922" xr:uid="{00000000-0005-0000-0000-000030030000}"/>
    <cellStyle name="Normal 2 2 30" xfId="923" xr:uid="{00000000-0005-0000-0000-000031030000}"/>
    <cellStyle name="Normal 2 2 31" xfId="924" xr:uid="{00000000-0005-0000-0000-000032030000}"/>
    <cellStyle name="Normal 2 2 32" xfId="925" xr:uid="{00000000-0005-0000-0000-000033030000}"/>
    <cellStyle name="Normal 2 2 4" xfId="926" xr:uid="{00000000-0005-0000-0000-000034030000}"/>
    <cellStyle name="Normal 2 2 5" xfId="927" xr:uid="{00000000-0005-0000-0000-000035030000}"/>
    <cellStyle name="Normal 2 2 6" xfId="928" xr:uid="{00000000-0005-0000-0000-000036030000}"/>
    <cellStyle name="Normal 2 2 7" xfId="929" xr:uid="{00000000-0005-0000-0000-000037030000}"/>
    <cellStyle name="Normal 2 2 8" xfId="930" xr:uid="{00000000-0005-0000-0000-000038030000}"/>
    <cellStyle name="Normal 2 2 9" xfId="931" xr:uid="{00000000-0005-0000-0000-000039030000}"/>
    <cellStyle name="Normal 2 20" xfId="932" xr:uid="{00000000-0005-0000-0000-00003A030000}"/>
    <cellStyle name="Normal 2 21" xfId="933" xr:uid="{00000000-0005-0000-0000-00003B030000}"/>
    <cellStyle name="Normal 2 22" xfId="934" xr:uid="{00000000-0005-0000-0000-00003C030000}"/>
    <cellStyle name="Normal 2 22 2" xfId="935" xr:uid="{00000000-0005-0000-0000-00003D030000}"/>
    <cellStyle name="Normal 2 23" xfId="936" xr:uid="{00000000-0005-0000-0000-00003E030000}"/>
    <cellStyle name="Normal 2 24" xfId="937" xr:uid="{00000000-0005-0000-0000-00003F030000}"/>
    <cellStyle name="Normal 2 25" xfId="938" xr:uid="{00000000-0005-0000-0000-000040030000}"/>
    <cellStyle name="Normal 2 26" xfId="939" xr:uid="{00000000-0005-0000-0000-000041030000}"/>
    <cellStyle name="Normal 2 27" xfId="940" xr:uid="{00000000-0005-0000-0000-000042030000}"/>
    <cellStyle name="Normal 2 28" xfId="941" xr:uid="{00000000-0005-0000-0000-000043030000}"/>
    <cellStyle name="Normal 2 29" xfId="942" xr:uid="{00000000-0005-0000-0000-000044030000}"/>
    <cellStyle name="Normal 2 3" xfId="200" xr:uid="{00000000-0005-0000-0000-000045030000}"/>
    <cellStyle name="Normal 2 3 10" xfId="943" xr:uid="{00000000-0005-0000-0000-000046030000}"/>
    <cellStyle name="Normal 2 3 11" xfId="944" xr:uid="{00000000-0005-0000-0000-000047030000}"/>
    <cellStyle name="Normal 2 3 12" xfId="945" xr:uid="{00000000-0005-0000-0000-000048030000}"/>
    <cellStyle name="Normal 2 3 13" xfId="946" xr:uid="{00000000-0005-0000-0000-000049030000}"/>
    <cellStyle name="Normal 2 3 14" xfId="947" xr:uid="{00000000-0005-0000-0000-00004A030000}"/>
    <cellStyle name="Normal 2 3 15" xfId="948" xr:uid="{00000000-0005-0000-0000-00004B030000}"/>
    <cellStyle name="Normal 2 3 16" xfId="949" xr:uid="{00000000-0005-0000-0000-00004C030000}"/>
    <cellStyle name="Normal 2 3 17" xfId="950" xr:uid="{00000000-0005-0000-0000-00004D030000}"/>
    <cellStyle name="Normal 2 3 18" xfId="951" xr:uid="{00000000-0005-0000-0000-00004E030000}"/>
    <cellStyle name="Normal 2 3 19" xfId="952" xr:uid="{00000000-0005-0000-0000-00004F030000}"/>
    <cellStyle name="Normal 2 3 2" xfId="953" xr:uid="{00000000-0005-0000-0000-000050030000}"/>
    <cellStyle name="Normal 2 3 2 2" xfId="954" xr:uid="{00000000-0005-0000-0000-000051030000}"/>
    <cellStyle name="Normal 2 3 20" xfId="1307" xr:uid="{00000000-0005-0000-0000-000052030000}"/>
    <cellStyle name="Normal 2 3 20 2" xfId="1611" xr:uid="{00000000-0005-0000-0000-000053030000}"/>
    <cellStyle name="Normal 2 3 21" xfId="1379" xr:uid="{00000000-0005-0000-0000-000054030000}"/>
    <cellStyle name="Normal 2 3 21 2" xfId="1665" xr:uid="{00000000-0005-0000-0000-000055030000}"/>
    <cellStyle name="Normal 2 3 22" xfId="1548" xr:uid="{00000000-0005-0000-0000-000056030000}"/>
    <cellStyle name="Normal 2 3 3" xfId="955" xr:uid="{00000000-0005-0000-0000-000057030000}"/>
    <cellStyle name="Normal 2 3 4" xfId="956" xr:uid="{00000000-0005-0000-0000-000058030000}"/>
    <cellStyle name="Normal 2 3 5" xfId="957" xr:uid="{00000000-0005-0000-0000-000059030000}"/>
    <cellStyle name="Normal 2 3 6" xfId="958" xr:uid="{00000000-0005-0000-0000-00005A030000}"/>
    <cellStyle name="Normal 2 3 7" xfId="959" xr:uid="{00000000-0005-0000-0000-00005B030000}"/>
    <cellStyle name="Normal 2 3 8" xfId="960" xr:uid="{00000000-0005-0000-0000-00005C030000}"/>
    <cellStyle name="Normal 2 3 9" xfId="961" xr:uid="{00000000-0005-0000-0000-00005D030000}"/>
    <cellStyle name="Normal 2 30" xfId="962" xr:uid="{00000000-0005-0000-0000-00005E030000}"/>
    <cellStyle name="Normal 2 31" xfId="963" xr:uid="{00000000-0005-0000-0000-00005F030000}"/>
    <cellStyle name="Normal 2 32" xfId="964" xr:uid="{00000000-0005-0000-0000-000060030000}"/>
    <cellStyle name="Normal 2 33" xfId="965" xr:uid="{00000000-0005-0000-0000-000061030000}"/>
    <cellStyle name="Normal 2 34" xfId="966" xr:uid="{00000000-0005-0000-0000-000062030000}"/>
    <cellStyle name="Normal 2 35" xfId="967" xr:uid="{00000000-0005-0000-0000-000063030000}"/>
    <cellStyle name="Normal 2 36" xfId="968" xr:uid="{00000000-0005-0000-0000-000064030000}"/>
    <cellStyle name="Normal 2 37" xfId="969" xr:uid="{00000000-0005-0000-0000-000065030000}"/>
    <cellStyle name="Normal 2 37 2" xfId="1327" xr:uid="{00000000-0005-0000-0000-000066030000}"/>
    <cellStyle name="Normal 2 37 2 2" xfId="1618" xr:uid="{00000000-0005-0000-0000-000067030000}"/>
    <cellStyle name="Normal 2 37 3" xfId="1387" xr:uid="{00000000-0005-0000-0000-000068030000}"/>
    <cellStyle name="Normal 2 37 3 2" xfId="1672" xr:uid="{00000000-0005-0000-0000-000069030000}"/>
    <cellStyle name="Normal 2 37 4" xfId="1598" xr:uid="{00000000-0005-0000-0000-00006A030000}"/>
    <cellStyle name="Normal 2 38" xfId="1431" xr:uid="{00000000-0005-0000-0000-00006B030000}"/>
    <cellStyle name="Normal 2 4" xfId="201" xr:uid="{00000000-0005-0000-0000-00006C030000}"/>
    <cellStyle name="Normal 2 4 10" xfId="970" xr:uid="{00000000-0005-0000-0000-00006D030000}"/>
    <cellStyle name="Normal 2 4 11" xfId="971" xr:uid="{00000000-0005-0000-0000-00006E030000}"/>
    <cellStyle name="Normal 2 4 12" xfId="972" xr:uid="{00000000-0005-0000-0000-00006F030000}"/>
    <cellStyle name="Normal 2 4 13" xfId="973" xr:uid="{00000000-0005-0000-0000-000070030000}"/>
    <cellStyle name="Normal 2 4 14" xfId="974" xr:uid="{00000000-0005-0000-0000-000071030000}"/>
    <cellStyle name="Normal 2 4 15" xfId="975" xr:uid="{00000000-0005-0000-0000-000072030000}"/>
    <cellStyle name="Normal 2 4 16" xfId="976" xr:uid="{00000000-0005-0000-0000-000073030000}"/>
    <cellStyle name="Normal 2 4 17" xfId="977" xr:uid="{00000000-0005-0000-0000-000074030000}"/>
    <cellStyle name="Normal 2 4 18" xfId="978" xr:uid="{00000000-0005-0000-0000-000075030000}"/>
    <cellStyle name="Normal 2 4 19" xfId="979" xr:uid="{00000000-0005-0000-0000-000076030000}"/>
    <cellStyle name="Normal 2 4 2" xfId="980" xr:uid="{00000000-0005-0000-0000-000077030000}"/>
    <cellStyle name="Normal 2 4 20" xfId="1308" xr:uid="{00000000-0005-0000-0000-000078030000}"/>
    <cellStyle name="Normal 2 4 3" xfId="981" xr:uid="{00000000-0005-0000-0000-000079030000}"/>
    <cellStyle name="Normal 2 4 4" xfId="982" xr:uid="{00000000-0005-0000-0000-00007A030000}"/>
    <cellStyle name="Normal 2 4 5" xfId="983" xr:uid="{00000000-0005-0000-0000-00007B030000}"/>
    <cellStyle name="Normal 2 4 6" xfId="984" xr:uid="{00000000-0005-0000-0000-00007C030000}"/>
    <cellStyle name="Normal 2 4 7" xfId="985" xr:uid="{00000000-0005-0000-0000-00007D030000}"/>
    <cellStyle name="Normal 2 4 8" xfId="986" xr:uid="{00000000-0005-0000-0000-00007E030000}"/>
    <cellStyle name="Normal 2 4 9" xfId="987" xr:uid="{00000000-0005-0000-0000-00007F030000}"/>
    <cellStyle name="Normal 2 5" xfId="988" xr:uid="{00000000-0005-0000-0000-000080030000}"/>
    <cellStyle name="Normal 2 6" xfId="989" xr:uid="{00000000-0005-0000-0000-000081030000}"/>
    <cellStyle name="Normal 2 6 2" xfId="1328" xr:uid="{00000000-0005-0000-0000-000082030000}"/>
    <cellStyle name="Normal 2 6 2 2" xfId="1619" xr:uid="{00000000-0005-0000-0000-000083030000}"/>
    <cellStyle name="Normal 2 6 3" xfId="1388" xr:uid="{00000000-0005-0000-0000-000084030000}"/>
    <cellStyle name="Normal 2 6 3 2" xfId="1673" xr:uid="{00000000-0005-0000-0000-000085030000}"/>
    <cellStyle name="Normal 2 6 4" xfId="1599" xr:uid="{00000000-0005-0000-0000-000086030000}"/>
    <cellStyle name="Normal 2 7" xfId="990" xr:uid="{00000000-0005-0000-0000-000087030000}"/>
    <cellStyle name="Normal 2 8" xfId="991" xr:uid="{00000000-0005-0000-0000-000088030000}"/>
    <cellStyle name="Normal 2 9" xfId="992" xr:uid="{00000000-0005-0000-0000-000089030000}"/>
    <cellStyle name="Normal 20" xfId="993" xr:uid="{00000000-0005-0000-0000-00008A030000}"/>
    <cellStyle name="Normal 21" xfId="994" xr:uid="{00000000-0005-0000-0000-00008B030000}"/>
    <cellStyle name="Normal 22" xfId="202" xr:uid="{00000000-0005-0000-0000-00008C030000}"/>
    <cellStyle name="Normal 23" xfId="203" xr:uid="{00000000-0005-0000-0000-00008D030000}"/>
    <cellStyle name="Normal 24" xfId="204" xr:uid="{00000000-0005-0000-0000-00008E030000}"/>
    <cellStyle name="Normal 25" xfId="205" xr:uid="{00000000-0005-0000-0000-00008F030000}"/>
    <cellStyle name="Normal 25 2" xfId="995" xr:uid="{00000000-0005-0000-0000-000090030000}"/>
    <cellStyle name="Normal 25 2 2" xfId="996" xr:uid="{00000000-0005-0000-0000-000091030000}"/>
    <cellStyle name="Normal 25 2 3" xfId="997" xr:uid="{00000000-0005-0000-0000-000092030000}"/>
    <cellStyle name="Normal 25 3" xfId="998" xr:uid="{00000000-0005-0000-0000-000093030000}"/>
    <cellStyle name="Normal 25 4" xfId="999" xr:uid="{00000000-0005-0000-0000-000094030000}"/>
    <cellStyle name="Normal 26" xfId="206" xr:uid="{00000000-0005-0000-0000-000095030000}"/>
    <cellStyle name="Normal 26 2" xfId="1000" xr:uid="{00000000-0005-0000-0000-000096030000}"/>
    <cellStyle name="Normal 26 2 2" xfId="1001" xr:uid="{00000000-0005-0000-0000-000097030000}"/>
    <cellStyle name="Normal 26 2 3" xfId="1002" xr:uid="{00000000-0005-0000-0000-000098030000}"/>
    <cellStyle name="Normal 26 3" xfId="1003" xr:uid="{00000000-0005-0000-0000-000099030000}"/>
    <cellStyle name="Normal 26 4" xfId="1004" xr:uid="{00000000-0005-0000-0000-00009A030000}"/>
    <cellStyle name="Normal 27" xfId="207" xr:uid="{00000000-0005-0000-0000-00009B030000}"/>
    <cellStyle name="Normal 28" xfId="208" xr:uid="{00000000-0005-0000-0000-00009C030000}"/>
    <cellStyle name="Normal 29" xfId="209" xr:uid="{00000000-0005-0000-0000-00009D030000}"/>
    <cellStyle name="Normal 29 2" xfId="1005" xr:uid="{00000000-0005-0000-0000-00009E030000}"/>
    <cellStyle name="Normal 29 2 2" xfId="1006" xr:uid="{00000000-0005-0000-0000-00009F030000}"/>
    <cellStyle name="Normal 29 2 3" xfId="1007" xr:uid="{00000000-0005-0000-0000-0000A0030000}"/>
    <cellStyle name="Normal 29 3" xfId="1008" xr:uid="{00000000-0005-0000-0000-0000A1030000}"/>
    <cellStyle name="Normal 29 4" xfId="1009" xr:uid="{00000000-0005-0000-0000-0000A2030000}"/>
    <cellStyle name="Normal 3" xfId="210" xr:uid="{00000000-0005-0000-0000-0000A3030000}"/>
    <cellStyle name="Normal 3 10" xfId="211" xr:uid="{00000000-0005-0000-0000-0000A4030000}"/>
    <cellStyle name="Normal 3 11" xfId="1010" xr:uid="{00000000-0005-0000-0000-0000A5030000}"/>
    <cellStyle name="Normal 3 12" xfId="1011" xr:uid="{00000000-0005-0000-0000-0000A6030000}"/>
    <cellStyle name="Normal 3 13" xfId="1012" xr:uid="{00000000-0005-0000-0000-0000A7030000}"/>
    <cellStyle name="Normal 3 14" xfId="1013" xr:uid="{00000000-0005-0000-0000-0000A8030000}"/>
    <cellStyle name="Normal 3 15" xfId="1014" xr:uid="{00000000-0005-0000-0000-0000A9030000}"/>
    <cellStyle name="Normal 3 16" xfId="1015" xr:uid="{00000000-0005-0000-0000-0000AA030000}"/>
    <cellStyle name="Normal 3 17" xfId="1016" xr:uid="{00000000-0005-0000-0000-0000AB030000}"/>
    <cellStyle name="Normal 3 18" xfId="1017" xr:uid="{00000000-0005-0000-0000-0000AC030000}"/>
    <cellStyle name="Normal 3 19" xfId="1018" xr:uid="{00000000-0005-0000-0000-0000AD030000}"/>
    <cellStyle name="Normal 3 2" xfId="212" xr:uid="{00000000-0005-0000-0000-0000AE030000}"/>
    <cellStyle name="Normal 3 2 2" xfId="1019" xr:uid="{00000000-0005-0000-0000-0000AF030000}"/>
    <cellStyle name="Normal 3 2 2 2" xfId="1020" xr:uid="{00000000-0005-0000-0000-0000B0030000}"/>
    <cellStyle name="Normal 3 2 3" xfId="1021" xr:uid="{00000000-0005-0000-0000-0000B1030000}"/>
    <cellStyle name="Normal 3 2 3 2" xfId="1022" xr:uid="{00000000-0005-0000-0000-0000B2030000}"/>
    <cellStyle name="Normal 3 2 4" xfId="1023" xr:uid="{00000000-0005-0000-0000-0000B3030000}"/>
    <cellStyle name="Normal 3 20" xfId="1024" xr:uid="{00000000-0005-0000-0000-0000B4030000}"/>
    <cellStyle name="Normal 3 20 2" xfId="1025" xr:uid="{00000000-0005-0000-0000-0000B5030000}"/>
    <cellStyle name="Normal 3 21" xfId="1026" xr:uid="{00000000-0005-0000-0000-0000B6030000}"/>
    <cellStyle name="Normal 3 22" xfId="1027" xr:uid="{00000000-0005-0000-0000-0000B7030000}"/>
    <cellStyle name="Normal 3 23" xfId="1028" xr:uid="{00000000-0005-0000-0000-0000B8030000}"/>
    <cellStyle name="Normal 3 24" xfId="1029" xr:uid="{00000000-0005-0000-0000-0000B9030000}"/>
    <cellStyle name="Normal 3 25" xfId="1309" xr:uid="{00000000-0005-0000-0000-0000BA030000}"/>
    <cellStyle name="Normal 3 25 2" xfId="1612" xr:uid="{00000000-0005-0000-0000-0000BB030000}"/>
    <cellStyle name="Normal 3 26" xfId="1380" xr:uid="{00000000-0005-0000-0000-0000BC030000}"/>
    <cellStyle name="Normal 3 26 2" xfId="1666" xr:uid="{00000000-0005-0000-0000-0000BD030000}"/>
    <cellStyle name="Normal 3 27" xfId="1549" xr:uid="{00000000-0005-0000-0000-0000BE030000}"/>
    <cellStyle name="Normal 3 3" xfId="1030" xr:uid="{00000000-0005-0000-0000-0000BF030000}"/>
    <cellStyle name="Normal 3 3 2" xfId="1031" xr:uid="{00000000-0005-0000-0000-0000C0030000}"/>
    <cellStyle name="Normal 3 4" xfId="1032" xr:uid="{00000000-0005-0000-0000-0000C1030000}"/>
    <cellStyle name="Normal 3 5" xfId="1033" xr:uid="{00000000-0005-0000-0000-0000C2030000}"/>
    <cellStyle name="Normal 3 6" xfId="1034" xr:uid="{00000000-0005-0000-0000-0000C3030000}"/>
    <cellStyle name="Normal 3 7" xfId="1035" xr:uid="{00000000-0005-0000-0000-0000C4030000}"/>
    <cellStyle name="Normal 3 8" xfId="1036" xr:uid="{00000000-0005-0000-0000-0000C5030000}"/>
    <cellStyle name="Normal 3 9" xfId="1037" xr:uid="{00000000-0005-0000-0000-0000C6030000}"/>
    <cellStyle name="Normal 30" xfId="1038" xr:uid="{00000000-0005-0000-0000-0000C7030000}"/>
    <cellStyle name="Normal 31" xfId="213" xr:uid="{00000000-0005-0000-0000-0000C8030000}"/>
    <cellStyle name="Normal 31 2" xfId="1039" xr:uid="{00000000-0005-0000-0000-0000C9030000}"/>
    <cellStyle name="Normal 31 2 2" xfId="1040" xr:uid="{00000000-0005-0000-0000-0000CA030000}"/>
    <cellStyle name="Normal 31 2 3" xfId="1041" xr:uid="{00000000-0005-0000-0000-0000CB030000}"/>
    <cellStyle name="Normal 31 3" xfId="1042" xr:uid="{00000000-0005-0000-0000-0000CC030000}"/>
    <cellStyle name="Normal 31 4" xfId="1043" xr:uid="{00000000-0005-0000-0000-0000CD030000}"/>
    <cellStyle name="Normal 32" xfId="214" xr:uid="{00000000-0005-0000-0000-0000CE030000}"/>
    <cellStyle name="Normal 33" xfId="215" xr:uid="{00000000-0005-0000-0000-0000CF030000}"/>
    <cellStyle name="Normal 33 2" xfId="1044" xr:uid="{00000000-0005-0000-0000-0000D0030000}"/>
    <cellStyle name="Normal 33 2 2" xfId="1045" xr:uid="{00000000-0005-0000-0000-0000D1030000}"/>
    <cellStyle name="Normal 33 2 3" xfId="1046" xr:uid="{00000000-0005-0000-0000-0000D2030000}"/>
    <cellStyle name="Normal 33 3" xfId="1047" xr:uid="{00000000-0005-0000-0000-0000D3030000}"/>
    <cellStyle name="Normal 33 4" xfId="1048" xr:uid="{00000000-0005-0000-0000-0000D4030000}"/>
    <cellStyle name="Normal 34" xfId="216" xr:uid="{00000000-0005-0000-0000-0000D5030000}"/>
    <cellStyle name="Normal 34 2" xfId="1049" xr:uid="{00000000-0005-0000-0000-0000D6030000}"/>
    <cellStyle name="Normal 34 2 2" xfId="1050" xr:uid="{00000000-0005-0000-0000-0000D7030000}"/>
    <cellStyle name="Normal 34 2 3" xfId="1051" xr:uid="{00000000-0005-0000-0000-0000D8030000}"/>
    <cellStyle name="Normal 34 3" xfId="1052" xr:uid="{00000000-0005-0000-0000-0000D9030000}"/>
    <cellStyle name="Normal 34 4" xfId="1053" xr:uid="{00000000-0005-0000-0000-0000DA030000}"/>
    <cellStyle name="Normal 35" xfId="217" xr:uid="{00000000-0005-0000-0000-0000DB030000}"/>
    <cellStyle name="Normal 35 2" xfId="1054" xr:uid="{00000000-0005-0000-0000-0000DC030000}"/>
    <cellStyle name="Normal 35 2 2" xfId="1055" xr:uid="{00000000-0005-0000-0000-0000DD030000}"/>
    <cellStyle name="Normal 35 2 3" xfId="1056" xr:uid="{00000000-0005-0000-0000-0000DE030000}"/>
    <cellStyle name="Normal 35 3" xfId="1057" xr:uid="{00000000-0005-0000-0000-0000DF030000}"/>
    <cellStyle name="Normal 35 4" xfId="1058" xr:uid="{00000000-0005-0000-0000-0000E0030000}"/>
    <cellStyle name="Normal 36" xfId="218" xr:uid="{00000000-0005-0000-0000-0000E1030000}"/>
    <cellStyle name="Normal 37" xfId="219" xr:uid="{00000000-0005-0000-0000-0000E2030000}"/>
    <cellStyle name="Normal 37 2" xfId="1059" xr:uid="{00000000-0005-0000-0000-0000E3030000}"/>
    <cellStyle name="Normal 37 2 2" xfId="1060" xr:uid="{00000000-0005-0000-0000-0000E4030000}"/>
    <cellStyle name="Normal 37 2 3" xfId="1061" xr:uid="{00000000-0005-0000-0000-0000E5030000}"/>
    <cellStyle name="Normal 37 3" xfId="1062" xr:uid="{00000000-0005-0000-0000-0000E6030000}"/>
    <cellStyle name="Normal 37 4" xfId="1063" xr:uid="{00000000-0005-0000-0000-0000E7030000}"/>
    <cellStyle name="Normal 38" xfId="220" xr:uid="{00000000-0005-0000-0000-0000E8030000}"/>
    <cellStyle name="Normal 39" xfId="221" xr:uid="{00000000-0005-0000-0000-0000E9030000}"/>
    <cellStyle name="Normal 39 2" xfId="1064" xr:uid="{00000000-0005-0000-0000-0000EA030000}"/>
    <cellStyle name="Normal 39 2 2" xfId="1065" xr:uid="{00000000-0005-0000-0000-0000EB030000}"/>
    <cellStyle name="Normal 39 2 3" xfId="1066" xr:uid="{00000000-0005-0000-0000-0000EC030000}"/>
    <cellStyle name="Normal 39 3" xfId="1067" xr:uid="{00000000-0005-0000-0000-0000ED030000}"/>
    <cellStyle name="Normal 39 4" xfId="1068" xr:uid="{00000000-0005-0000-0000-0000EE030000}"/>
    <cellStyle name="Normal 4" xfId="222" xr:uid="{00000000-0005-0000-0000-0000EF030000}"/>
    <cellStyle name="Normal 4 10" xfId="1069" xr:uid="{00000000-0005-0000-0000-0000F0030000}"/>
    <cellStyle name="Normal 4 11" xfId="1070" xr:uid="{00000000-0005-0000-0000-0000F1030000}"/>
    <cellStyle name="Normal 4 12" xfId="1071" xr:uid="{00000000-0005-0000-0000-0000F2030000}"/>
    <cellStyle name="Normal 4 13" xfId="1072" xr:uid="{00000000-0005-0000-0000-0000F3030000}"/>
    <cellStyle name="Normal 4 14" xfId="1073" xr:uid="{00000000-0005-0000-0000-0000F4030000}"/>
    <cellStyle name="Normal 4 15" xfId="1074" xr:uid="{00000000-0005-0000-0000-0000F5030000}"/>
    <cellStyle name="Normal 4 16" xfId="1075" xr:uid="{00000000-0005-0000-0000-0000F6030000}"/>
    <cellStyle name="Normal 4 17" xfId="1076" xr:uid="{00000000-0005-0000-0000-0000F7030000}"/>
    <cellStyle name="Normal 4 18" xfId="1077" xr:uid="{00000000-0005-0000-0000-0000F8030000}"/>
    <cellStyle name="Normal 4 19" xfId="1078" xr:uid="{00000000-0005-0000-0000-0000F9030000}"/>
    <cellStyle name="Normal 4 2" xfId="1079" xr:uid="{00000000-0005-0000-0000-0000FA030000}"/>
    <cellStyle name="Normal 4 2 2" xfId="1080" xr:uid="{00000000-0005-0000-0000-0000FB030000}"/>
    <cellStyle name="Normal 4 2 2 2" xfId="1081" xr:uid="{00000000-0005-0000-0000-0000FC030000}"/>
    <cellStyle name="Normal 4 2 2 3" xfId="1082" xr:uid="{00000000-0005-0000-0000-0000FD030000}"/>
    <cellStyle name="Normal 4 2 2 4" xfId="1083" xr:uid="{00000000-0005-0000-0000-0000FE030000}"/>
    <cellStyle name="Normal 4 2 3" xfId="1084" xr:uid="{00000000-0005-0000-0000-0000FF030000}"/>
    <cellStyle name="Normal 4 2 3 2" xfId="1085" xr:uid="{00000000-0005-0000-0000-000000040000}"/>
    <cellStyle name="Normal 4 20" xfId="1086" xr:uid="{00000000-0005-0000-0000-000001040000}"/>
    <cellStyle name="Normal 4 20 2" xfId="1087" xr:uid="{00000000-0005-0000-0000-000002040000}"/>
    <cellStyle name="Normal 4 20 2 2" xfId="1088" xr:uid="{00000000-0005-0000-0000-000003040000}"/>
    <cellStyle name="Normal 4 20 2 3" xfId="1089" xr:uid="{00000000-0005-0000-0000-000004040000}"/>
    <cellStyle name="Normal 4 20 3" xfId="1090" xr:uid="{00000000-0005-0000-0000-000005040000}"/>
    <cellStyle name="Normal 4 20 4" xfId="1091" xr:uid="{00000000-0005-0000-0000-000006040000}"/>
    <cellStyle name="Normal 4 21" xfId="1092" xr:uid="{00000000-0005-0000-0000-000007040000}"/>
    <cellStyle name="Normal 4 22" xfId="1093" xr:uid="{00000000-0005-0000-0000-000008040000}"/>
    <cellStyle name="Normal 4 3" xfId="1094" xr:uid="{00000000-0005-0000-0000-000009040000}"/>
    <cellStyle name="Normal 4 3 2" xfId="1095" xr:uid="{00000000-0005-0000-0000-00000A040000}"/>
    <cellStyle name="Normal 4 3 2 2" xfId="1096" xr:uid="{00000000-0005-0000-0000-00000B040000}"/>
    <cellStyle name="Normal 4 3 3" xfId="1097" xr:uid="{00000000-0005-0000-0000-00000C040000}"/>
    <cellStyle name="Normal 4 3 4" xfId="1098" xr:uid="{00000000-0005-0000-0000-00000D040000}"/>
    <cellStyle name="Normal 4 4" xfId="1099" xr:uid="{00000000-0005-0000-0000-00000E040000}"/>
    <cellStyle name="Normal 4 5" xfId="1100" xr:uid="{00000000-0005-0000-0000-00000F040000}"/>
    <cellStyle name="Normal 4 6" xfId="1101" xr:uid="{00000000-0005-0000-0000-000010040000}"/>
    <cellStyle name="Normal 4 7" xfId="1102" xr:uid="{00000000-0005-0000-0000-000011040000}"/>
    <cellStyle name="Normal 4 8" xfId="1103" xr:uid="{00000000-0005-0000-0000-000012040000}"/>
    <cellStyle name="Normal 4 9" xfId="1104" xr:uid="{00000000-0005-0000-0000-000013040000}"/>
    <cellStyle name="Normal 40" xfId="223" xr:uid="{00000000-0005-0000-0000-000014040000}"/>
    <cellStyle name="Normal 41" xfId="224" xr:uid="{00000000-0005-0000-0000-000015040000}"/>
    <cellStyle name="Normal 41 2" xfId="1105" xr:uid="{00000000-0005-0000-0000-000016040000}"/>
    <cellStyle name="Normal 42" xfId="225" xr:uid="{00000000-0005-0000-0000-000017040000}"/>
    <cellStyle name="Normal 42 2" xfId="1106" xr:uid="{00000000-0005-0000-0000-000018040000}"/>
    <cellStyle name="Normal 42 3" xfId="1107" xr:uid="{00000000-0005-0000-0000-000019040000}"/>
    <cellStyle name="Normal 43" xfId="1108" xr:uid="{00000000-0005-0000-0000-00001A040000}"/>
    <cellStyle name="Normal 44" xfId="1109" xr:uid="{00000000-0005-0000-0000-00001B040000}"/>
    <cellStyle name="Normal 44 2" xfId="1110" xr:uid="{00000000-0005-0000-0000-00001C040000}"/>
    <cellStyle name="Normal 44 3" xfId="1111" xr:uid="{00000000-0005-0000-0000-00001D040000}"/>
    <cellStyle name="Normal 5" xfId="226" xr:uid="{00000000-0005-0000-0000-00001E040000}"/>
    <cellStyle name="Normal 5 2" xfId="227" xr:uid="{00000000-0005-0000-0000-00001F040000}"/>
    <cellStyle name="Normal 5 2 2" xfId="1112" xr:uid="{00000000-0005-0000-0000-000020040000}"/>
    <cellStyle name="Normal 5 2 3" xfId="1310" xr:uid="{00000000-0005-0000-0000-000021040000}"/>
    <cellStyle name="Normal 5 3" xfId="1113" xr:uid="{00000000-0005-0000-0000-000022040000}"/>
    <cellStyle name="Normal 5 4" xfId="1114" xr:uid="{00000000-0005-0000-0000-000023040000}"/>
    <cellStyle name="Normal 51 2" xfId="1115" xr:uid="{00000000-0005-0000-0000-000024040000}"/>
    <cellStyle name="Normal 51 3" xfId="1116" xr:uid="{00000000-0005-0000-0000-000025040000}"/>
    <cellStyle name="Normal 54" xfId="1117" xr:uid="{00000000-0005-0000-0000-000026040000}"/>
    <cellStyle name="Normal 6" xfId="228" xr:uid="{00000000-0005-0000-0000-000027040000}"/>
    <cellStyle name="Normal 6 2" xfId="1118" xr:uid="{00000000-0005-0000-0000-000028040000}"/>
    <cellStyle name="Normal 6 2 2" xfId="1119" xr:uid="{00000000-0005-0000-0000-000029040000}"/>
    <cellStyle name="Normal 6 3" xfId="1120" xr:uid="{00000000-0005-0000-0000-00002A040000}"/>
    <cellStyle name="Normal 6 4" xfId="1121" xr:uid="{00000000-0005-0000-0000-00002B040000}"/>
    <cellStyle name="Normal 7" xfId="229" xr:uid="{00000000-0005-0000-0000-00002C040000}"/>
    <cellStyle name="Normal 7 16" xfId="1375" xr:uid="{00000000-0005-0000-0000-00002D040000}"/>
    <cellStyle name="Normal 8" xfId="230" xr:uid="{00000000-0005-0000-0000-00002E040000}"/>
    <cellStyle name="Normal 8 2" xfId="1311" xr:uid="{00000000-0005-0000-0000-00002F040000}"/>
    <cellStyle name="Normal 9" xfId="231" xr:uid="{00000000-0005-0000-0000-000030040000}"/>
    <cellStyle name="Normal 9 2" xfId="1312" xr:uid="{00000000-0005-0000-0000-000031040000}"/>
    <cellStyle name="Normal 9 2 2" xfId="1613" xr:uid="{00000000-0005-0000-0000-000032040000}"/>
    <cellStyle name="Normal 9 3" xfId="1381" xr:uid="{00000000-0005-0000-0000-000033040000}"/>
    <cellStyle name="Normal 9 3 2" xfId="1667" xr:uid="{00000000-0005-0000-0000-000034040000}"/>
    <cellStyle name="Normal 9 4" xfId="1550" xr:uid="{00000000-0005-0000-0000-000035040000}"/>
    <cellStyle name="Normal1" xfId="1122" xr:uid="{00000000-0005-0000-0000-000036040000}"/>
    <cellStyle name="normální_Hocra02 Translation_Eliminations_DT 301411" xfId="1432" xr:uid="{00000000-0005-0000-0000-000037040000}"/>
    <cellStyle name="normalni_laroux" xfId="445" xr:uid="{00000000-0005-0000-0000-000038040000}"/>
    <cellStyle name="Normalny_24. 02. 97." xfId="232" xr:uid="{00000000-0005-0000-0000-000039040000}"/>
    <cellStyle name="Note 2" xfId="233" xr:uid="{00000000-0005-0000-0000-00003A040000}"/>
    <cellStyle name="Note 3" xfId="234" xr:uid="{00000000-0005-0000-0000-00003B040000}"/>
    <cellStyle name="Note 4" xfId="235" xr:uid="{00000000-0005-0000-0000-00003C040000}"/>
    <cellStyle name="Number0DecimalStyle" xfId="446" xr:uid="{00000000-0005-0000-0000-00003D040000}"/>
    <cellStyle name="Number10DecimalStyle" xfId="447" xr:uid="{00000000-0005-0000-0000-00003E040000}"/>
    <cellStyle name="Number1DecimalStyle" xfId="448" xr:uid="{00000000-0005-0000-0000-00003F040000}"/>
    <cellStyle name="Number2DecimalStyle" xfId="449" xr:uid="{00000000-0005-0000-0000-000040040000}"/>
    <cellStyle name="Number3DecimalStyle" xfId="450" xr:uid="{00000000-0005-0000-0000-000041040000}"/>
    <cellStyle name="Number4DecimalStyle" xfId="451" xr:uid="{00000000-0005-0000-0000-000042040000}"/>
    <cellStyle name="Number5DecimalStyle" xfId="452" xr:uid="{00000000-0005-0000-0000-000043040000}"/>
    <cellStyle name="Number6DecimalStyle" xfId="453" xr:uid="{00000000-0005-0000-0000-000044040000}"/>
    <cellStyle name="Number7DecimalStyle" xfId="454" xr:uid="{00000000-0005-0000-0000-000045040000}"/>
    <cellStyle name="Number8DecimalStyle" xfId="455" xr:uid="{00000000-0005-0000-0000-000046040000}"/>
    <cellStyle name="Number9DecimalStyle" xfId="456" xr:uid="{00000000-0005-0000-0000-000047040000}"/>
    <cellStyle name="Ôčíŕíńîâűé [0]_ďđĺäďđ-110_ďđĺäďđ-110 (2)" xfId="236" xr:uid="{00000000-0005-0000-0000-000048040000}"/>
    <cellStyle name="Œ…‹æØ‚è [0.00]_!!!GO" xfId="1123" xr:uid="{00000000-0005-0000-0000-000049040000}"/>
    <cellStyle name="Œ…‹æØ‚è_!!!GO" xfId="1124" xr:uid="{00000000-0005-0000-0000-00004A040000}"/>
    <cellStyle name="Ôèíàíñîâûé [0]_Ëèñò1" xfId="237" xr:uid="{00000000-0005-0000-0000-00004B040000}"/>
    <cellStyle name="Ôèíàíñîâûé_Ëèñò1" xfId="238" xr:uid="{00000000-0005-0000-0000-00004C040000}"/>
    <cellStyle name="Òûñÿ÷è [0]_cogs" xfId="239" xr:uid="{00000000-0005-0000-0000-00004D040000}"/>
    <cellStyle name="Òûñÿ÷è_cogs" xfId="240" xr:uid="{00000000-0005-0000-0000-00004E040000}"/>
    <cellStyle name="Output 2" xfId="241" xr:uid="{00000000-0005-0000-0000-00004F040000}"/>
    <cellStyle name="Output 3" xfId="242" xr:uid="{00000000-0005-0000-0000-000050040000}"/>
    <cellStyle name="Output 4" xfId="243" xr:uid="{00000000-0005-0000-0000-000051040000}"/>
    <cellStyle name="paint" xfId="244" xr:uid="{00000000-0005-0000-0000-000052040000}"/>
    <cellStyle name="per.style" xfId="1125" xr:uid="{00000000-0005-0000-0000-000053040000}"/>
    <cellStyle name="Percent %" xfId="457" xr:uid="{00000000-0005-0000-0000-000054040000}"/>
    <cellStyle name="Percent % Long Underline" xfId="458" xr:uid="{00000000-0005-0000-0000-000055040000}"/>
    <cellStyle name="Percent %_Worksheet in  US Financial Statements Ref. Workbook - Single Co" xfId="459" xr:uid="{00000000-0005-0000-0000-000056040000}"/>
    <cellStyle name="Percent (0)" xfId="245" xr:uid="{00000000-0005-0000-0000-000057040000}"/>
    <cellStyle name="Percent [0]" xfId="246" xr:uid="{00000000-0005-0000-0000-000058040000}"/>
    <cellStyle name="Percent [0] 2" xfId="1126" xr:uid="{00000000-0005-0000-0000-000059040000}"/>
    <cellStyle name="Percent [0] 2 2" xfId="1127" xr:uid="{00000000-0005-0000-0000-00005A040000}"/>
    <cellStyle name="Percent [0] 2 2 2" xfId="1128" xr:uid="{00000000-0005-0000-0000-00005B040000}"/>
    <cellStyle name="Percent [0] 3" xfId="1129" xr:uid="{00000000-0005-0000-0000-00005C040000}"/>
    <cellStyle name="Percent [0] 3 2" xfId="1130" xr:uid="{00000000-0005-0000-0000-00005D040000}"/>
    <cellStyle name="Percent [00]" xfId="247" xr:uid="{00000000-0005-0000-0000-00005E040000}"/>
    <cellStyle name="Percent [2]" xfId="248" xr:uid="{00000000-0005-0000-0000-00005F040000}"/>
    <cellStyle name="Percent 0.0%" xfId="460" xr:uid="{00000000-0005-0000-0000-000060040000}"/>
    <cellStyle name="Percent 0.0% Long Underline" xfId="461" xr:uid="{00000000-0005-0000-0000-000061040000}"/>
    <cellStyle name="Percent 0.00%" xfId="462" xr:uid="{00000000-0005-0000-0000-000062040000}"/>
    <cellStyle name="Percent 0.00% Long Underline" xfId="463" xr:uid="{00000000-0005-0000-0000-000063040000}"/>
    <cellStyle name="Percent 0.00%_5690 Ceiling test for client KZ (1)" xfId="464" xr:uid="{00000000-0005-0000-0000-000064040000}"/>
    <cellStyle name="Percent 0.000%" xfId="465" xr:uid="{00000000-0005-0000-0000-000065040000}"/>
    <cellStyle name="Percent 0.000% Long Underline" xfId="466" xr:uid="{00000000-0005-0000-0000-000066040000}"/>
    <cellStyle name="Percent 10" xfId="1131" xr:uid="{00000000-0005-0000-0000-000067040000}"/>
    <cellStyle name="Percent 2" xfId="249" xr:uid="{00000000-0005-0000-0000-000068040000}"/>
    <cellStyle name="Percent 2 10" xfId="1132" xr:uid="{00000000-0005-0000-0000-000069040000}"/>
    <cellStyle name="Percent 2 11" xfId="1133" xr:uid="{00000000-0005-0000-0000-00006A040000}"/>
    <cellStyle name="Percent 2 12" xfId="1134" xr:uid="{00000000-0005-0000-0000-00006B040000}"/>
    <cellStyle name="Percent 2 2" xfId="301" xr:uid="{00000000-0005-0000-0000-00006C040000}"/>
    <cellStyle name="Percent 2 2 2" xfId="1135" xr:uid="{00000000-0005-0000-0000-00006D040000}"/>
    <cellStyle name="Percent 2 2 2 2" xfId="1136" xr:uid="{00000000-0005-0000-0000-00006E040000}"/>
    <cellStyle name="Percent 2 2 2 3" xfId="1137" xr:uid="{00000000-0005-0000-0000-00006F040000}"/>
    <cellStyle name="Percent 2 2 3" xfId="1138" xr:uid="{00000000-0005-0000-0000-000070040000}"/>
    <cellStyle name="Percent 2 3" xfId="1139" xr:uid="{00000000-0005-0000-0000-000071040000}"/>
    <cellStyle name="Percent 2 4" xfId="1140" xr:uid="{00000000-0005-0000-0000-000072040000}"/>
    <cellStyle name="Percent 2 5" xfId="1141" xr:uid="{00000000-0005-0000-0000-000073040000}"/>
    <cellStyle name="Percent 2 6" xfId="1142" xr:uid="{00000000-0005-0000-0000-000074040000}"/>
    <cellStyle name="Percent 2 7" xfId="1143" xr:uid="{00000000-0005-0000-0000-000075040000}"/>
    <cellStyle name="Percent 2 8" xfId="1144" xr:uid="{00000000-0005-0000-0000-000076040000}"/>
    <cellStyle name="Percent 2 9" xfId="1145" xr:uid="{00000000-0005-0000-0000-000077040000}"/>
    <cellStyle name="Percent 3" xfId="250" xr:uid="{00000000-0005-0000-0000-000078040000}"/>
    <cellStyle name="Percent 3 2" xfId="1146" xr:uid="{00000000-0005-0000-0000-000079040000}"/>
    <cellStyle name="Percent 4" xfId="251" xr:uid="{00000000-0005-0000-0000-00007A040000}"/>
    <cellStyle name="Percent 4 2" xfId="1147" xr:uid="{00000000-0005-0000-0000-00007B040000}"/>
    <cellStyle name="Percent 5" xfId="252" xr:uid="{00000000-0005-0000-0000-00007C040000}"/>
    <cellStyle name="Percent 5 2" xfId="1148" xr:uid="{00000000-0005-0000-0000-00007D040000}"/>
    <cellStyle name="Percent 6" xfId="253" xr:uid="{00000000-0005-0000-0000-00007E040000}"/>
    <cellStyle name="Percent 6 2" xfId="1313" xr:uid="{00000000-0005-0000-0000-00007F040000}"/>
    <cellStyle name="Percent 7" xfId="303" xr:uid="{00000000-0005-0000-0000-000080040000}"/>
    <cellStyle name="Percent 7 2" xfId="525" xr:uid="{00000000-0005-0000-0000-000081040000}"/>
    <cellStyle name="Percent 7 2 2" xfId="1325" xr:uid="{00000000-0005-0000-0000-000082040000}"/>
    <cellStyle name="Percent 7 3" xfId="1321" xr:uid="{00000000-0005-0000-0000-000083040000}"/>
    <cellStyle name="Percent 8" xfId="1149" xr:uid="{00000000-0005-0000-0000-000084040000}"/>
    <cellStyle name="Percent 8 2" xfId="1150" xr:uid="{00000000-0005-0000-0000-000085040000}"/>
    <cellStyle name="Percent 8 2 2" xfId="1330" xr:uid="{00000000-0005-0000-0000-000086040000}"/>
    <cellStyle name="Percent 8 2 2 2" xfId="1621" xr:uid="{00000000-0005-0000-0000-000087040000}"/>
    <cellStyle name="Percent 8 2 3" xfId="1390" xr:uid="{00000000-0005-0000-0000-000088040000}"/>
    <cellStyle name="Percent 8 2 3 2" xfId="1675" xr:uid="{00000000-0005-0000-0000-000089040000}"/>
    <cellStyle name="Percent 8 2 4" xfId="1602" xr:uid="{00000000-0005-0000-0000-00008A040000}"/>
    <cellStyle name="Percent 8 3" xfId="1329" xr:uid="{00000000-0005-0000-0000-00008B040000}"/>
    <cellStyle name="Percent 8 3 2" xfId="1620" xr:uid="{00000000-0005-0000-0000-00008C040000}"/>
    <cellStyle name="Percent 8 4" xfId="1389" xr:uid="{00000000-0005-0000-0000-00008D040000}"/>
    <cellStyle name="Percent 8 4 2" xfId="1674" xr:uid="{00000000-0005-0000-0000-00008E040000}"/>
    <cellStyle name="Percent 8 5" xfId="1601" xr:uid="{00000000-0005-0000-0000-00008F040000}"/>
    <cellStyle name="Percent 9" xfId="1151" xr:uid="{00000000-0005-0000-0000-000090040000}"/>
    <cellStyle name="Percent 9 2" xfId="1331" xr:uid="{00000000-0005-0000-0000-000091040000}"/>
    <cellStyle name="Percent 9 2 2" xfId="1622" xr:uid="{00000000-0005-0000-0000-000092040000}"/>
    <cellStyle name="Percent 9 3" xfId="1391" xr:uid="{00000000-0005-0000-0000-000093040000}"/>
    <cellStyle name="Percent 9 3 2" xfId="1676" xr:uid="{00000000-0005-0000-0000-000094040000}"/>
    <cellStyle name="Percent 9 4" xfId="1603" xr:uid="{00000000-0005-0000-0000-000095040000}"/>
    <cellStyle name="PercentFormat" xfId="1152" xr:uid="{00000000-0005-0000-0000-000096040000}"/>
    <cellStyle name="PrePop Currency (0)" xfId="254" xr:uid="{00000000-0005-0000-0000-000097040000}"/>
    <cellStyle name="PrePop Currency (2)" xfId="255" xr:uid="{00000000-0005-0000-0000-000098040000}"/>
    <cellStyle name="PrePop Units (0)" xfId="256" xr:uid="{00000000-0005-0000-0000-000099040000}"/>
    <cellStyle name="PrePop Units (1)" xfId="257" xr:uid="{00000000-0005-0000-0000-00009A040000}"/>
    <cellStyle name="PrePop Units (1) 2" xfId="1153" xr:uid="{00000000-0005-0000-0000-00009B040000}"/>
    <cellStyle name="PrePop Units (1) 2 2" xfId="1154" xr:uid="{00000000-0005-0000-0000-00009C040000}"/>
    <cellStyle name="PrePop Units (1) 2 2 2" xfId="1155" xr:uid="{00000000-0005-0000-0000-00009D040000}"/>
    <cellStyle name="PrePop Units (1) 3" xfId="1156" xr:uid="{00000000-0005-0000-0000-00009E040000}"/>
    <cellStyle name="PrePop Units (1) 3 2" xfId="1157" xr:uid="{00000000-0005-0000-0000-00009F040000}"/>
    <cellStyle name="PrePop Units (2)" xfId="258" xr:uid="{00000000-0005-0000-0000-0000A0040000}"/>
    <cellStyle name="pricing" xfId="1158" xr:uid="{00000000-0005-0000-0000-0000A1040000}"/>
    <cellStyle name="PSChar" xfId="1159" xr:uid="{00000000-0005-0000-0000-0000A2040000}"/>
    <cellStyle name="qq" xfId="467" xr:uid="{00000000-0005-0000-0000-0000A3040000}"/>
    <cellStyle name="RevList" xfId="259" xr:uid="{00000000-0005-0000-0000-0000A4040000}"/>
    <cellStyle name="SAPBEXaggData" xfId="1160" xr:uid="{00000000-0005-0000-0000-0000A5040000}"/>
    <cellStyle name="SAPBEXaggData 2" xfId="1332" xr:uid="{00000000-0005-0000-0000-0000A6040000}"/>
    <cellStyle name="SAPBEXaggData 2 2" xfId="1623" xr:uid="{00000000-0005-0000-0000-0000A7040000}"/>
    <cellStyle name="SAPBEXaggData 3" xfId="1392" xr:uid="{00000000-0005-0000-0000-0000A8040000}"/>
    <cellStyle name="SAPBEXaggDataEmph" xfId="1161" xr:uid="{00000000-0005-0000-0000-0000A9040000}"/>
    <cellStyle name="SAPBEXaggDataEmph 2" xfId="1333" xr:uid="{00000000-0005-0000-0000-0000AA040000}"/>
    <cellStyle name="SAPBEXaggDataEmph 2 2" xfId="1624" xr:uid="{00000000-0005-0000-0000-0000AB040000}"/>
    <cellStyle name="SAPBEXaggDataEmph 3" xfId="1393" xr:uid="{00000000-0005-0000-0000-0000AC040000}"/>
    <cellStyle name="SAPBEXaggItem" xfId="1162" xr:uid="{00000000-0005-0000-0000-0000AD040000}"/>
    <cellStyle name="SAPBEXaggItem 2" xfId="1334" xr:uid="{00000000-0005-0000-0000-0000AE040000}"/>
    <cellStyle name="SAPBEXaggItem 2 2" xfId="1625" xr:uid="{00000000-0005-0000-0000-0000AF040000}"/>
    <cellStyle name="SAPBEXaggItem 3" xfId="1394" xr:uid="{00000000-0005-0000-0000-0000B0040000}"/>
    <cellStyle name="SAPBEXaggItemX" xfId="1163" xr:uid="{00000000-0005-0000-0000-0000B1040000}"/>
    <cellStyle name="SAPBEXaggItemX 2" xfId="1335" xr:uid="{00000000-0005-0000-0000-0000B2040000}"/>
    <cellStyle name="SAPBEXaggItemX 2 2" xfId="1626" xr:uid="{00000000-0005-0000-0000-0000B3040000}"/>
    <cellStyle name="SAPBEXaggItemX 3" xfId="1395" xr:uid="{00000000-0005-0000-0000-0000B4040000}"/>
    <cellStyle name="SAPBEXchaText" xfId="1164" xr:uid="{00000000-0005-0000-0000-0000B5040000}"/>
    <cellStyle name="SAPBEXexcBad7" xfId="1165" xr:uid="{00000000-0005-0000-0000-0000B6040000}"/>
    <cellStyle name="SAPBEXexcBad7 2" xfId="1336" xr:uid="{00000000-0005-0000-0000-0000B7040000}"/>
    <cellStyle name="SAPBEXexcBad7 2 2" xfId="1627" xr:uid="{00000000-0005-0000-0000-0000B8040000}"/>
    <cellStyle name="SAPBEXexcBad7 3" xfId="1396" xr:uid="{00000000-0005-0000-0000-0000B9040000}"/>
    <cellStyle name="SAPBEXexcBad8" xfId="1166" xr:uid="{00000000-0005-0000-0000-0000BA040000}"/>
    <cellStyle name="SAPBEXexcBad8 2" xfId="1337" xr:uid="{00000000-0005-0000-0000-0000BB040000}"/>
    <cellStyle name="SAPBEXexcBad8 2 2" xfId="1628" xr:uid="{00000000-0005-0000-0000-0000BC040000}"/>
    <cellStyle name="SAPBEXexcBad8 3" xfId="1397" xr:uid="{00000000-0005-0000-0000-0000BD040000}"/>
    <cellStyle name="SAPBEXexcBad9" xfId="1167" xr:uid="{00000000-0005-0000-0000-0000BE040000}"/>
    <cellStyle name="SAPBEXexcBad9 2" xfId="1338" xr:uid="{00000000-0005-0000-0000-0000BF040000}"/>
    <cellStyle name="SAPBEXexcBad9 2 2" xfId="1629" xr:uid="{00000000-0005-0000-0000-0000C0040000}"/>
    <cellStyle name="SAPBEXexcBad9 3" xfId="1398" xr:uid="{00000000-0005-0000-0000-0000C1040000}"/>
    <cellStyle name="SAPBEXexcCritical4" xfId="1168" xr:uid="{00000000-0005-0000-0000-0000C2040000}"/>
    <cellStyle name="SAPBEXexcCritical4 2" xfId="1339" xr:uid="{00000000-0005-0000-0000-0000C3040000}"/>
    <cellStyle name="SAPBEXexcCritical4 2 2" xfId="1630" xr:uid="{00000000-0005-0000-0000-0000C4040000}"/>
    <cellStyle name="SAPBEXexcCritical4 3" xfId="1399" xr:uid="{00000000-0005-0000-0000-0000C5040000}"/>
    <cellStyle name="SAPBEXexcCritical5" xfId="1169" xr:uid="{00000000-0005-0000-0000-0000C6040000}"/>
    <cellStyle name="SAPBEXexcCritical5 2" xfId="1340" xr:uid="{00000000-0005-0000-0000-0000C7040000}"/>
    <cellStyle name="SAPBEXexcCritical5 2 2" xfId="1631" xr:uid="{00000000-0005-0000-0000-0000C8040000}"/>
    <cellStyle name="SAPBEXexcCritical5 3" xfId="1400" xr:uid="{00000000-0005-0000-0000-0000C9040000}"/>
    <cellStyle name="SAPBEXexcCritical6" xfId="1170" xr:uid="{00000000-0005-0000-0000-0000CA040000}"/>
    <cellStyle name="SAPBEXexcCritical6 2" xfId="1341" xr:uid="{00000000-0005-0000-0000-0000CB040000}"/>
    <cellStyle name="SAPBEXexcCritical6 2 2" xfId="1632" xr:uid="{00000000-0005-0000-0000-0000CC040000}"/>
    <cellStyle name="SAPBEXexcCritical6 3" xfId="1401" xr:uid="{00000000-0005-0000-0000-0000CD040000}"/>
    <cellStyle name="SAPBEXexcGood1" xfId="1171" xr:uid="{00000000-0005-0000-0000-0000CE040000}"/>
    <cellStyle name="SAPBEXexcGood1 2" xfId="1342" xr:uid="{00000000-0005-0000-0000-0000CF040000}"/>
    <cellStyle name="SAPBEXexcGood1 2 2" xfId="1633" xr:uid="{00000000-0005-0000-0000-0000D0040000}"/>
    <cellStyle name="SAPBEXexcGood1 3" xfId="1402" xr:uid="{00000000-0005-0000-0000-0000D1040000}"/>
    <cellStyle name="SAPBEXexcGood2" xfId="1172" xr:uid="{00000000-0005-0000-0000-0000D2040000}"/>
    <cellStyle name="SAPBEXexcGood2 2" xfId="1343" xr:uid="{00000000-0005-0000-0000-0000D3040000}"/>
    <cellStyle name="SAPBEXexcGood2 2 2" xfId="1634" xr:uid="{00000000-0005-0000-0000-0000D4040000}"/>
    <cellStyle name="SAPBEXexcGood2 3" xfId="1403" xr:uid="{00000000-0005-0000-0000-0000D5040000}"/>
    <cellStyle name="SAPBEXexcGood3" xfId="1173" xr:uid="{00000000-0005-0000-0000-0000D6040000}"/>
    <cellStyle name="SAPBEXexcGood3 2" xfId="1344" xr:uid="{00000000-0005-0000-0000-0000D7040000}"/>
    <cellStyle name="SAPBEXexcGood3 2 2" xfId="1635" xr:uid="{00000000-0005-0000-0000-0000D8040000}"/>
    <cellStyle name="SAPBEXexcGood3 3" xfId="1404" xr:uid="{00000000-0005-0000-0000-0000D9040000}"/>
    <cellStyle name="SAPBEXfilterDrill" xfId="1174" xr:uid="{00000000-0005-0000-0000-0000DA040000}"/>
    <cellStyle name="SAPBEXfilterItem" xfId="1175" xr:uid="{00000000-0005-0000-0000-0000DB040000}"/>
    <cellStyle name="SAPBEXfilterText" xfId="1176" xr:uid="{00000000-0005-0000-0000-0000DC040000}"/>
    <cellStyle name="SAPBEXformats" xfId="1177" xr:uid="{00000000-0005-0000-0000-0000DD040000}"/>
    <cellStyle name="SAPBEXformats 2" xfId="1345" xr:uid="{00000000-0005-0000-0000-0000DE040000}"/>
    <cellStyle name="SAPBEXformats 2 2" xfId="1636" xr:uid="{00000000-0005-0000-0000-0000DF040000}"/>
    <cellStyle name="SAPBEXformats 3" xfId="1405" xr:uid="{00000000-0005-0000-0000-0000E0040000}"/>
    <cellStyle name="SAPBEXheaderItem" xfId="1178" xr:uid="{00000000-0005-0000-0000-0000E1040000}"/>
    <cellStyle name="SAPBEXheaderText" xfId="1179" xr:uid="{00000000-0005-0000-0000-0000E2040000}"/>
    <cellStyle name="SAPBEXHLevel0" xfId="1180" xr:uid="{00000000-0005-0000-0000-0000E3040000}"/>
    <cellStyle name="SAPBEXHLevel0 2" xfId="1346" xr:uid="{00000000-0005-0000-0000-0000E4040000}"/>
    <cellStyle name="SAPBEXHLevel0 2 2" xfId="1637" xr:uid="{00000000-0005-0000-0000-0000E5040000}"/>
    <cellStyle name="SAPBEXHLevel0 3" xfId="1406" xr:uid="{00000000-0005-0000-0000-0000E6040000}"/>
    <cellStyle name="SAPBEXHLevel0X" xfId="1181" xr:uid="{00000000-0005-0000-0000-0000E7040000}"/>
    <cellStyle name="SAPBEXHLevel0X 2" xfId="1347" xr:uid="{00000000-0005-0000-0000-0000E8040000}"/>
    <cellStyle name="SAPBEXHLevel0X 2 2" xfId="1638" xr:uid="{00000000-0005-0000-0000-0000E9040000}"/>
    <cellStyle name="SAPBEXHLevel0X 3" xfId="1407" xr:uid="{00000000-0005-0000-0000-0000EA040000}"/>
    <cellStyle name="SAPBEXHLevel1" xfId="1182" xr:uid="{00000000-0005-0000-0000-0000EB040000}"/>
    <cellStyle name="SAPBEXHLevel1 2" xfId="1348" xr:uid="{00000000-0005-0000-0000-0000EC040000}"/>
    <cellStyle name="SAPBEXHLevel1 2 2" xfId="1639" xr:uid="{00000000-0005-0000-0000-0000ED040000}"/>
    <cellStyle name="SAPBEXHLevel1 3" xfId="1408" xr:uid="{00000000-0005-0000-0000-0000EE040000}"/>
    <cellStyle name="SAPBEXHLevel1X" xfId="1183" xr:uid="{00000000-0005-0000-0000-0000EF040000}"/>
    <cellStyle name="SAPBEXHLevel1X 2" xfId="1349" xr:uid="{00000000-0005-0000-0000-0000F0040000}"/>
    <cellStyle name="SAPBEXHLevel1X 2 2" xfId="1640" xr:uid="{00000000-0005-0000-0000-0000F1040000}"/>
    <cellStyle name="SAPBEXHLevel1X 3" xfId="1409" xr:uid="{00000000-0005-0000-0000-0000F2040000}"/>
    <cellStyle name="SAPBEXHLevel2" xfId="1184" xr:uid="{00000000-0005-0000-0000-0000F3040000}"/>
    <cellStyle name="SAPBEXHLevel2 2" xfId="1350" xr:uid="{00000000-0005-0000-0000-0000F4040000}"/>
    <cellStyle name="SAPBEXHLevel2 2 2" xfId="1641" xr:uid="{00000000-0005-0000-0000-0000F5040000}"/>
    <cellStyle name="SAPBEXHLevel2 3" xfId="1410" xr:uid="{00000000-0005-0000-0000-0000F6040000}"/>
    <cellStyle name="SAPBEXHLevel2X" xfId="1185" xr:uid="{00000000-0005-0000-0000-0000F7040000}"/>
    <cellStyle name="SAPBEXHLevel2X 2" xfId="1351" xr:uid="{00000000-0005-0000-0000-0000F8040000}"/>
    <cellStyle name="SAPBEXHLevel2X 2 2" xfId="1642" xr:uid="{00000000-0005-0000-0000-0000F9040000}"/>
    <cellStyle name="SAPBEXHLevel2X 3" xfId="1411" xr:uid="{00000000-0005-0000-0000-0000FA040000}"/>
    <cellStyle name="SAPBEXHLevel3" xfId="1186" xr:uid="{00000000-0005-0000-0000-0000FB040000}"/>
    <cellStyle name="SAPBEXHLevel3 2" xfId="1352" xr:uid="{00000000-0005-0000-0000-0000FC040000}"/>
    <cellStyle name="SAPBEXHLevel3 2 2" xfId="1643" xr:uid="{00000000-0005-0000-0000-0000FD040000}"/>
    <cellStyle name="SAPBEXHLevel3 3" xfId="1412" xr:uid="{00000000-0005-0000-0000-0000FE040000}"/>
    <cellStyle name="SAPBEXHLevel3X" xfId="1187" xr:uid="{00000000-0005-0000-0000-0000FF040000}"/>
    <cellStyle name="SAPBEXHLevel3X 2" xfId="1353" xr:uid="{00000000-0005-0000-0000-000000050000}"/>
    <cellStyle name="SAPBEXHLevel3X 2 2" xfId="1644" xr:uid="{00000000-0005-0000-0000-000001050000}"/>
    <cellStyle name="SAPBEXHLevel3X 3" xfId="1413" xr:uid="{00000000-0005-0000-0000-000002050000}"/>
    <cellStyle name="SAPBEXresData" xfId="1188" xr:uid="{00000000-0005-0000-0000-000003050000}"/>
    <cellStyle name="SAPBEXresData 2" xfId="1354" xr:uid="{00000000-0005-0000-0000-000004050000}"/>
    <cellStyle name="SAPBEXresData 2 2" xfId="1645" xr:uid="{00000000-0005-0000-0000-000005050000}"/>
    <cellStyle name="SAPBEXresData 3" xfId="1414" xr:uid="{00000000-0005-0000-0000-000006050000}"/>
    <cellStyle name="SAPBEXresDataEmph" xfId="1189" xr:uid="{00000000-0005-0000-0000-000007050000}"/>
    <cellStyle name="SAPBEXresDataEmph 2" xfId="1355" xr:uid="{00000000-0005-0000-0000-000008050000}"/>
    <cellStyle name="SAPBEXresDataEmph 2 2" xfId="1646" xr:uid="{00000000-0005-0000-0000-000009050000}"/>
    <cellStyle name="SAPBEXresDataEmph 3" xfId="1415" xr:uid="{00000000-0005-0000-0000-00000A050000}"/>
    <cellStyle name="SAPBEXresItem" xfId="1190" xr:uid="{00000000-0005-0000-0000-00000B050000}"/>
    <cellStyle name="SAPBEXresItem 2" xfId="1356" xr:uid="{00000000-0005-0000-0000-00000C050000}"/>
    <cellStyle name="SAPBEXresItem 2 2" xfId="1647" xr:uid="{00000000-0005-0000-0000-00000D050000}"/>
    <cellStyle name="SAPBEXresItem 3" xfId="1416" xr:uid="{00000000-0005-0000-0000-00000E050000}"/>
    <cellStyle name="SAPBEXresItemX" xfId="1191" xr:uid="{00000000-0005-0000-0000-00000F050000}"/>
    <cellStyle name="SAPBEXresItemX 2" xfId="1357" xr:uid="{00000000-0005-0000-0000-000010050000}"/>
    <cellStyle name="SAPBEXresItemX 2 2" xfId="1648" xr:uid="{00000000-0005-0000-0000-000011050000}"/>
    <cellStyle name="SAPBEXresItemX 3" xfId="1417" xr:uid="{00000000-0005-0000-0000-000012050000}"/>
    <cellStyle name="SAPBEXstdData" xfId="1192" xr:uid="{00000000-0005-0000-0000-000013050000}"/>
    <cellStyle name="SAPBEXstdData 2" xfId="1358" xr:uid="{00000000-0005-0000-0000-000014050000}"/>
    <cellStyle name="SAPBEXstdData 2 2" xfId="1649" xr:uid="{00000000-0005-0000-0000-000015050000}"/>
    <cellStyle name="SAPBEXstdData 3" xfId="1418" xr:uid="{00000000-0005-0000-0000-000016050000}"/>
    <cellStyle name="SAPBEXstdDataEmph" xfId="1193" xr:uid="{00000000-0005-0000-0000-000017050000}"/>
    <cellStyle name="SAPBEXstdDataEmph 2" xfId="1359" xr:uid="{00000000-0005-0000-0000-000018050000}"/>
    <cellStyle name="SAPBEXstdDataEmph 2 2" xfId="1650" xr:uid="{00000000-0005-0000-0000-000019050000}"/>
    <cellStyle name="SAPBEXstdDataEmph 3" xfId="1419" xr:uid="{00000000-0005-0000-0000-00001A050000}"/>
    <cellStyle name="SAPBEXstdItem" xfId="1194" xr:uid="{00000000-0005-0000-0000-00001B050000}"/>
    <cellStyle name="SAPBEXstdItem 2" xfId="1360" xr:uid="{00000000-0005-0000-0000-00001C050000}"/>
    <cellStyle name="SAPBEXstdItem 2 2" xfId="1651" xr:uid="{00000000-0005-0000-0000-00001D050000}"/>
    <cellStyle name="SAPBEXstdItem 3" xfId="1420" xr:uid="{00000000-0005-0000-0000-00001E050000}"/>
    <cellStyle name="SAPBEXstdItemX" xfId="1195" xr:uid="{00000000-0005-0000-0000-00001F050000}"/>
    <cellStyle name="SAPBEXstdItemX 2" xfId="1361" xr:uid="{00000000-0005-0000-0000-000020050000}"/>
    <cellStyle name="SAPBEXstdItemX 2 2" xfId="1652" xr:uid="{00000000-0005-0000-0000-000021050000}"/>
    <cellStyle name="SAPBEXstdItemX 3" xfId="1421" xr:uid="{00000000-0005-0000-0000-000022050000}"/>
    <cellStyle name="SAPBEXtitle" xfId="1196" xr:uid="{00000000-0005-0000-0000-000023050000}"/>
    <cellStyle name="SAPBEXundefined" xfId="1197" xr:uid="{00000000-0005-0000-0000-000024050000}"/>
    <cellStyle name="SAPBEXundefined 2" xfId="1362" xr:uid="{00000000-0005-0000-0000-000025050000}"/>
    <cellStyle name="SAPBEXundefined 2 2" xfId="1653" xr:uid="{00000000-0005-0000-0000-000026050000}"/>
    <cellStyle name="SAPBEXundefined 3" xfId="1422" xr:uid="{00000000-0005-0000-0000-000027050000}"/>
    <cellStyle name="SEEntry" xfId="260" xr:uid="{00000000-0005-0000-0000-000028050000}"/>
    <cellStyle name="Separador de milhares [0]_PERSONAL" xfId="468" xr:uid="{00000000-0005-0000-0000-000029050000}"/>
    <cellStyle name="Separador de milhares_PERSONAL" xfId="469" xr:uid="{00000000-0005-0000-0000-00002A050000}"/>
    <cellStyle name="small" xfId="261" xr:uid="{00000000-0005-0000-0000-00002B050000}"/>
    <cellStyle name="SPOl" xfId="1198" xr:uid="{00000000-0005-0000-0000-00002C050000}"/>
    <cellStyle name="SPOl 2" xfId="1199" xr:uid="{00000000-0005-0000-0000-00002D050000}"/>
    <cellStyle name="Standard__Utopia Index Index und Guidance (Deutsch)" xfId="470" xr:uid="{00000000-0005-0000-0000-00002E050000}"/>
    <cellStyle name="Style 1" xfId="262" xr:uid="{00000000-0005-0000-0000-00002F050000}"/>
    <cellStyle name="Style 1 2" xfId="263" xr:uid="{00000000-0005-0000-0000-000030050000}"/>
    <cellStyle name="Style 1 2 2" xfId="1200" xr:uid="{00000000-0005-0000-0000-000031050000}"/>
    <cellStyle name="Style 1 2 3" xfId="1201" xr:uid="{00000000-0005-0000-0000-000032050000}"/>
    <cellStyle name="Style 1 2 4" xfId="1202" xr:uid="{00000000-0005-0000-0000-000033050000}"/>
    <cellStyle name="Style 1 3" xfId="1203" xr:uid="{00000000-0005-0000-0000-000034050000}"/>
    <cellStyle name="Style 1 4" xfId="1204" xr:uid="{00000000-0005-0000-0000-000035050000}"/>
    <cellStyle name="Style 1 5" xfId="1433" xr:uid="{00000000-0005-0000-0000-000036050000}"/>
    <cellStyle name="Style 10" xfId="471" xr:uid="{00000000-0005-0000-0000-000037050000}"/>
    <cellStyle name="Style 11" xfId="472" xr:uid="{00000000-0005-0000-0000-000038050000}"/>
    <cellStyle name="Style 12" xfId="473" xr:uid="{00000000-0005-0000-0000-000039050000}"/>
    <cellStyle name="Style 13" xfId="474" xr:uid="{00000000-0005-0000-0000-00003A050000}"/>
    <cellStyle name="Style 14" xfId="475" xr:uid="{00000000-0005-0000-0000-00003B050000}"/>
    <cellStyle name="Style 2" xfId="264" xr:uid="{00000000-0005-0000-0000-00003C050000}"/>
    <cellStyle name="Style 3" xfId="265" xr:uid="{00000000-0005-0000-0000-00003D050000}"/>
    <cellStyle name="Style 3 2" xfId="1205" xr:uid="{00000000-0005-0000-0000-00003E050000}"/>
    <cellStyle name="Style 3 2 2" xfId="1206" xr:uid="{00000000-0005-0000-0000-00003F050000}"/>
    <cellStyle name="Style 3 2 2 2" xfId="1207" xr:uid="{00000000-0005-0000-0000-000040050000}"/>
    <cellStyle name="Style 3 3" xfId="1208" xr:uid="{00000000-0005-0000-0000-000041050000}"/>
    <cellStyle name="Style 3 4" xfId="1209" xr:uid="{00000000-0005-0000-0000-000042050000}"/>
    <cellStyle name="Style 3 5" xfId="1210" xr:uid="{00000000-0005-0000-0000-000043050000}"/>
    <cellStyle name="Style 4" xfId="476" xr:uid="{00000000-0005-0000-0000-000044050000}"/>
    <cellStyle name="Style 4 2" xfId="1211" xr:uid="{00000000-0005-0000-0000-000045050000}"/>
    <cellStyle name="Style 4 2 2" xfId="1212" xr:uid="{00000000-0005-0000-0000-000046050000}"/>
    <cellStyle name="Style 4 2 2 2" xfId="1213" xr:uid="{00000000-0005-0000-0000-000047050000}"/>
    <cellStyle name="Style 4 3" xfId="1214" xr:uid="{00000000-0005-0000-0000-000048050000}"/>
    <cellStyle name="Style 4 4" xfId="1215" xr:uid="{00000000-0005-0000-0000-000049050000}"/>
    <cellStyle name="Style 4 5" xfId="1216" xr:uid="{00000000-0005-0000-0000-00004A050000}"/>
    <cellStyle name="Style 5" xfId="477" xr:uid="{00000000-0005-0000-0000-00004B050000}"/>
    <cellStyle name="Style 5 2" xfId="1217" xr:uid="{00000000-0005-0000-0000-00004C050000}"/>
    <cellStyle name="Style 5 2 2" xfId="1218" xr:uid="{00000000-0005-0000-0000-00004D050000}"/>
    <cellStyle name="Style 5 2 2 2" xfId="1219" xr:uid="{00000000-0005-0000-0000-00004E050000}"/>
    <cellStyle name="Style 5 3" xfId="1220" xr:uid="{00000000-0005-0000-0000-00004F050000}"/>
    <cellStyle name="Style 5 4" xfId="1221" xr:uid="{00000000-0005-0000-0000-000050050000}"/>
    <cellStyle name="Style 5 5" xfId="1222" xr:uid="{00000000-0005-0000-0000-000051050000}"/>
    <cellStyle name="Style 6" xfId="478" xr:uid="{00000000-0005-0000-0000-000052050000}"/>
    <cellStyle name="Style 6 2" xfId="1223" xr:uid="{00000000-0005-0000-0000-000053050000}"/>
    <cellStyle name="Style 6 2 2" xfId="1224" xr:uid="{00000000-0005-0000-0000-000054050000}"/>
    <cellStyle name="Style 6 2 2 2" xfId="1225" xr:uid="{00000000-0005-0000-0000-000055050000}"/>
    <cellStyle name="Style 6 3" xfId="1226" xr:uid="{00000000-0005-0000-0000-000056050000}"/>
    <cellStyle name="Style 6 4" xfId="1227" xr:uid="{00000000-0005-0000-0000-000057050000}"/>
    <cellStyle name="Style 6 5" xfId="1228" xr:uid="{00000000-0005-0000-0000-000058050000}"/>
    <cellStyle name="Style 7" xfId="479" xr:uid="{00000000-0005-0000-0000-000059050000}"/>
    <cellStyle name="Style 7 2" xfId="1229" xr:uid="{00000000-0005-0000-0000-00005A050000}"/>
    <cellStyle name="Style 7 2 2" xfId="1230" xr:uid="{00000000-0005-0000-0000-00005B050000}"/>
    <cellStyle name="Style 7 2 2 2" xfId="1231" xr:uid="{00000000-0005-0000-0000-00005C050000}"/>
    <cellStyle name="Style 7 3" xfId="1232" xr:uid="{00000000-0005-0000-0000-00005D050000}"/>
    <cellStyle name="Style 7 4" xfId="1233" xr:uid="{00000000-0005-0000-0000-00005E050000}"/>
    <cellStyle name="Style 7 5" xfId="1234" xr:uid="{00000000-0005-0000-0000-00005F050000}"/>
    <cellStyle name="Style 8" xfId="480" xr:uid="{00000000-0005-0000-0000-000060050000}"/>
    <cellStyle name="Style 8 2" xfId="1235" xr:uid="{00000000-0005-0000-0000-000061050000}"/>
    <cellStyle name="Style 8 2 2" xfId="1236" xr:uid="{00000000-0005-0000-0000-000062050000}"/>
    <cellStyle name="Style 8 2 2 2" xfId="1237" xr:uid="{00000000-0005-0000-0000-000063050000}"/>
    <cellStyle name="Style 8 3" xfId="1238" xr:uid="{00000000-0005-0000-0000-000064050000}"/>
    <cellStyle name="Style 8 4" xfId="1239" xr:uid="{00000000-0005-0000-0000-000065050000}"/>
    <cellStyle name="Style 8 5" xfId="1240" xr:uid="{00000000-0005-0000-0000-000066050000}"/>
    <cellStyle name="Style 9" xfId="481" xr:uid="{00000000-0005-0000-0000-000067050000}"/>
    <cellStyle name="Subtotal" xfId="266" xr:uid="{00000000-0005-0000-0000-000068050000}"/>
    <cellStyle name="t2" xfId="1241" xr:uid="{00000000-0005-0000-0000-000069050000}"/>
    <cellStyle name="Text Indent A" xfId="267" xr:uid="{00000000-0005-0000-0000-00006A050000}"/>
    <cellStyle name="Text Indent B" xfId="268" xr:uid="{00000000-0005-0000-0000-00006B050000}"/>
    <cellStyle name="Text Indent B 2" xfId="1242" xr:uid="{00000000-0005-0000-0000-00006C050000}"/>
    <cellStyle name="Text Indent B 2 2" xfId="1243" xr:uid="{00000000-0005-0000-0000-00006D050000}"/>
    <cellStyle name="Text Indent B 2 2 2" xfId="1244" xr:uid="{00000000-0005-0000-0000-00006E050000}"/>
    <cellStyle name="Text Indent B 3" xfId="1245" xr:uid="{00000000-0005-0000-0000-00006F050000}"/>
    <cellStyle name="Text Indent B 3 2" xfId="1246" xr:uid="{00000000-0005-0000-0000-000070050000}"/>
    <cellStyle name="Text Indent C" xfId="269" xr:uid="{00000000-0005-0000-0000-000071050000}"/>
    <cellStyle name="Text Indent C 2" xfId="1247" xr:uid="{00000000-0005-0000-0000-000072050000}"/>
    <cellStyle name="Text Indent C 2 2" xfId="1248" xr:uid="{00000000-0005-0000-0000-000073050000}"/>
    <cellStyle name="Text Indent C 2 2 2" xfId="1249" xr:uid="{00000000-0005-0000-0000-000074050000}"/>
    <cellStyle name="Text Indent C 3" xfId="1250" xr:uid="{00000000-0005-0000-0000-000075050000}"/>
    <cellStyle name="Text Indent C 3 2" xfId="1251" xr:uid="{00000000-0005-0000-0000-000076050000}"/>
    <cellStyle name="TextStyle" xfId="482" xr:uid="{00000000-0005-0000-0000-000077050000}"/>
    <cellStyle name="Tickmark" xfId="270" xr:uid="{00000000-0005-0000-0000-000078050000}"/>
    <cellStyle name="Tickmark 2" xfId="1252" xr:uid="{00000000-0005-0000-0000-000079050000}"/>
    <cellStyle name="Tickmark 2 2" xfId="1253" xr:uid="{00000000-0005-0000-0000-00007A050000}"/>
    <cellStyle name="Tickmark 2 2 2" xfId="1254" xr:uid="{00000000-0005-0000-0000-00007B050000}"/>
    <cellStyle name="Tickmark 3" xfId="1255" xr:uid="{00000000-0005-0000-0000-00007C050000}"/>
    <cellStyle name="Tickmark 4" xfId="1256" xr:uid="{00000000-0005-0000-0000-00007D050000}"/>
    <cellStyle name="Tickmark 5" xfId="1257" xr:uid="{00000000-0005-0000-0000-00007E050000}"/>
    <cellStyle name="Tickmark 6" xfId="1258" xr:uid="{00000000-0005-0000-0000-00007F050000}"/>
    <cellStyle name="Tioma style" xfId="1259" xr:uid="{00000000-0005-0000-0000-000080050000}"/>
    <cellStyle name="Title 1.0" xfId="483" xr:uid="{00000000-0005-0000-0000-000081050000}"/>
    <cellStyle name="Title 1.1" xfId="484" xr:uid="{00000000-0005-0000-0000-000082050000}"/>
    <cellStyle name="Title 1.1.1" xfId="485" xr:uid="{00000000-0005-0000-0000-000083050000}"/>
    <cellStyle name="Title 2" xfId="271" xr:uid="{00000000-0005-0000-0000-000084050000}"/>
    <cellStyle name="Title 3" xfId="272" xr:uid="{00000000-0005-0000-0000-000085050000}"/>
    <cellStyle name="Title 4" xfId="273" xr:uid="{00000000-0005-0000-0000-000086050000}"/>
    <cellStyle name="Total 10" xfId="1260" xr:uid="{00000000-0005-0000-0000-000087050000}"/>
    <cellStyle name="Total 11" xfId="1261" xr:uid="{00000000-0005-0000-0000-000088050000}"/>
    <cellStyle name="Total 12" xfId="1262" xr:uid="{00000000-0005-0000-0000-000089050000}"/>
    <cellStyle name="Total 2" xfId="274" xr:uid="{00000000-0005-0000-0000-00008A050000}"/>
    <cellStyle name="Total 2 10" xfId="1263" xr:uid="{00000000-0005-0000-0000-00008B050000}"/>
    <cellStyle name="Total 2 11" xfId="1264" xr:uid="{00000000-0005-0000-0000-00008C050000}"/>
    <cellStyle name="Total 2 2" xfId="1265" xr:uid="{00000000-0005-0000-0000-00008D050000}"/>
    <cellStyle name="Total 2 3" xfId="1266" xr:uid="{00000000-0005-0000-0000-00008E050000}"/>
    <cellStyle name="Total 2 4" xfId="1267" xr:uid="{00000000-0005-0000-0000-00008F050000}"/>
    <cellStyle name="Total 2 5" xfId="1268" xr:uid="{00000000-0005-0000-0000-000090050000}"/>
    <cellStyle name="Total 2 6" xfId="1269" xr:uid="{00000000-0005-0000-0000-000091050000}"/>
    <cellStyle name="Total 2 7" xfId="1270" xr:uid="{00000000-0005-0000-0000-000092050000}"/>
    <cellStyle name="Total 2 8" xfId="1271" xr:uid="{00000000-0005-0000-0000-000093050000}"/>
    <cellStyle name="Total 2 9" xfId="1272" xr:uid="{00000000-0005-0000-0000-000094050000}"/>
    <cellStyle name="Total 3" xfId="275" xr:uid="{00000000-0005-0000-0000-000095050000}"/>
    <cellStyle name="Total 4" xfId="276" xr:uid="{00000000-0005-0000-0000-000096050000}"/>
    <cellStyle name="Total 5" xfId="1273" xr:uid="{00000000-0005-0000-0000-000097050000}"/>
    <cellStyle name="Total 6" xfId="1274" xr:uid="{00000000-0005-0000-0000-000098050000}"/>
    <cellStyle name="Total 7" xfId="1275" xr:uid="{00000000-0005-0000-0000-000099050000}"/>
    <cellStyle name="Total 8" xfId="1276" xr:uid="{00000000-0005-0000-0000-00009A050000}"/>
    <cellStyle name="Total 9" xfId="1277" xr:uid="{00000000-0005-0000-0000-00009B050000}"/>
    <cellStyle name="Tusental (0)_E3 short" xfId="277" xr:uid="{00000000-0005-0000-0000-00009C050000}"/>
    <cellStyle name="Tusental_E3 short" xfId="278" xr:uid="{00000000-0005-0000-0000-00009D050000}"/>
    <cellStyle name="URUNKODU" xfId="1278" xr:uid="{00000000-0005-0000-0000-00009E050000}"/>
    <cellStyle name="Valuta (0)_E3 short" xfId="279" xr:uid="{00000000-0005-0000-0000-00009F050000}"/>
    <cellStyle name="Valuta_E3 short" xfId="280" xr:uid="{00000000-0005-0000-0000-0000A0050000}"/>
    <cellStyle name="Virgül_BİLANÇO" xfId="486" xr:uid="{00000000-0005-0000-0000-0000A1050000}"/>
    <cellStyle name="Walutowy [0]_GR (2)" xfId="487" xr:uid="{00000000-0005-0000-0000-0000A2050000}"/>
    <cellStyle name="Walutowy_GR (2)" xfId="488" xr:uid="{00000000-0005-0000-0000-0000A3050000}"/>
    <cellStyle name="Warning Text 2" xfId="281" xr:uid="{00000000-0005-0000-0000-0000A4050000}"/>
    <cellStyle name="Warning Text 3" xfId="282" xr:uid="{00000000-0005-0000-0000-0000A5050000}"/>
    <cellStyle name="Warning Text 4" xfId="283" xr:uid="{00000000-0005-0000-0000-0000A6050000}"/>
    <cellStyle name="Акцент1 2" xfId="1455" xr:uid="{00000000-0005-0000-0000-0000A7050000}"/>
    <cellStyle name="Акцент1 3" xfId="1518" xr:uid="{00000000-0005-0000-0000-0000A8050000}"/>
    <cellStyle name="Акцент1 4" xfId="1573" xr:uid="{00000000-0005-0000-0000-0000A9050000}"/>
    <cellStyle name="Акцент1 5" xfId="489" xr:uid="{00000000-0005-0000-0000-0000AA050000}"/>
    <cellStyle name="Акцент2 2" xfId="1459" xr:uid="{00000000-0005-0000-0000-0000AB050000}"/>
    <cellStyle name="Акцент2 3" xfId="1522" xr:uid="{00000000-0005-0000-0000-0000AC050000}"/>
    <cellStyle name="Акцент2 4" xfId="1574" xr:uid="{00000000-0005-0000-0000-0000AD050000}"/>
    <cellStyle name="Акцент2 5" xfId="490" xr:uid="{00000000-0005-0000-0000-0000AE050000}"/>
    <cellStyle name="Акцент3 2" xfId="1463" xr:uid="{00000000-0005-0000-0000-0000AF050000}"/>
    <cellStyle name="Акцент3 3" xfId="1526" xr:uid="{00000000-0005-0000-0000-0000B0050000}"/>
    <cellStyle name="Акцент3 4" xfId="1575" xr:uid="{00000000-0005-0000-0000-0000B1050000}"/>
    <cellStyle name="Акцент3 5" xfId="491" xr:uid="{00000000-0005-0000-0000-0000B2050000}"/>
    <cellStyle name="Акцент4 2" xfId="1467" xr:uid="{00000000-0005-0000-0000-0000B3050000}"/>
    <cellStyle name="Акцент4 3" xfId="1530" xr:uid="{00000000-0005-0000-0000-0000B4050000}"/>
    <cellStyle name="Акцент4 4" xfId="1576" xr:uid="{00000000-0005-0000-0000-0000B5050000}"/>
    <cellStyle name="Акцент4 5" xfId="492" xr:uid="{00000000-0005-0000-0000-0000B6050000}"/>
    <cellStyle name="Акцент5 2" xfId="1471" xr:uid="{00000000-0005-0000-0000-0000B7050000}"/>
    <cellStyle name="Акцент5 3" xfId="1534" xr:uid="{00000000-0005-0000-0000-0000B8050000}"/>
    <cellStyle name="Акцент5 4" xfId="1577" xr:uid="{00000000-0005-0000-0000-0000B9050000}"/>
    <cellStyle name="Акцент5 5" xfId="493" xr:uid="{00000000-0005-0000-0000-0000BA050000}"/>
    <cellStyle name="Акцент6 2" xfId="1475" xr:uid="{00000000-0005-0000-0000-0000BB050000}"/>
    <cellStyle name="Акцент6 3" xfId="1538" xr:uid="{00000000-0005-0000-0000-0000BC050000}"/>
    <cellStyle name="Акцент6 4" xfId="1578" xr:uid="{00000000-0005-0000-0000-0000BD050000}"/>
    <cellStyle name="Акцент6 5" xfId="494" xr:uid="{00000000-0005-0000-0000-0000BE050000}"/>
    <cellStyle name="Ввод  2" xfId="1447" xr:uid="{00000000-0005-0000-0000-0000BF050000}"/>
    <cellStyle name="Ввод  3" xfId="1509" xr:uid="{00000000-0005-0000-0000-0000C0050000}"/>
    <cellStyle name="Ввод  4" xfId="1579" xr:uid="{00000000-0005-0000-0000-0000C1050000}"/>
    <cellStyle name="Ввод  5" xfId="495" xr:uid="{00000000-0005-0000-0000-0000C2050000}"/>
    <cellStyle name="Виталий" xfId="496" xr:uid="{00000000-0005-0000-0000-0000C3050000}"/>
    <cellStyle name="Виталий 2" xfId="1279" xr:uid="{00000000-0005-0000-0000-0000C4050000}"/>
    <cellStyle name="Виталий 2 2" xfId="1423" xr:uid="{00000000-0005-0000-0000-0000C5050000}"/>
    <cellStyle name="Виталий 3" xfId="1385" xr:uid="{00000000-0005-0000-0000-0000C6050000}"/>
    <cellStyle name="Вывод 2" xfId="1448" xr:uid="{00000000-0005-0000-0000-0000C7050000}"/>
    <cellStyle name="Вывод 3" xfId="1510" xr:uid="{00000000-0005-0000-0000-0000C8050000}"/>
    <cellStyle name="Вывод 4" xfId="1580" xr:uid="{00000000-0005-0000-0000-0000C9050000}"/>
    <cellStyle name="Вывод 5" xfId="497" xr:uid="{00000000-0005-0000-0000-0000CA050000}"/>
    <cellStyle name="Вычисление 2" xfId="1449" xr:uid="{00000000-0005-0000-0000-0000CB050000}"/>
    <cellStyle name="Вычисление 3" xfId="1511" xr:uid="{00000000-0005-0000-0000-0000CC050000}"/>
    <cellStyle name="Вычисление 4" xfId="1581" xr:uid="{00000000-0005-0000-0000-0000CD050000}"/>
    <cellStyle name="Вычисление 5" xfId="498" xr:uid="{00000000-0005-0000-0000-0000CE050000}"/>
    <cellStyle name="Гиперссылка 2" xfId="499" xr:uid="{00000000-0005-0000-0000-0000CF050000}"/>
    <cellStyle name="Денежный 2" xfId="1280" xr:uid="{00000000-0005-0000-0000-0000D0050000}"/>
    <cellStyle name="Заголовок 1 2" xfId="1440" xr:uid="{00000000-0005-0000-0000-0000D1050000}"/>
    <cellStyle name="Заголовок 1 3" xfId="1502" xr:uid="{00000000-0005-0000-0000-0000D2050000}"/>
    <cellStyle name="Заголовок 1 4" xfId="1582" xr:uid="{00000000-0005-0000-0000-0000D3050000}"/>
    <cellStyle name="Заголовок 1 5" xfId="500" xr:uid="{00000000-0005-0000-0000-0000D4050000}"/>
    <cellStyle name="Заголовок 2 2" xfId="1441" xr:uid="{00000000-0005-0000-0000-0000D5050000}"/>
    <cellStyle name="Заголовок 2 3" xfId="1503" xr:uid="{00000000-0005-0000-0000-0000D6050000}"/>
    <cellStyle name="Заголовок 2 4" xfId="1583" xr:uid="{00000000-0005-0000-0000-0000D7050000}"/>
    <cellStyle name="Заголовок 2 5" xfId="501" xr:uid="{00000000-0005-0000-0000-0000D8050000}"/>
    <cellStyle name="Заголовок 3 2" xfId="1442" xr:uid="{00000000-0005-0000-0000-0000D9050000}"/>
    <cellStyle name="Заголовок 3 3" xfId="1504" xr:uid="{00000000-0005-0000-0000-0000DA050000}"/>
    <cellStyle name="Заголовок 3 4" xfId="1584" xr:uid="{00000000-0005-0000-0000-0000DB050000}"/>
    <cellStyle name="Заголовок 3 5" xfId="502" xr:uid="{00000000-0005-0000-0000-0000DC050000}"/>
    <cellStyle name="Заголовок 4 2" xfId="1443" xr:uid="{00000000-0005-0000-0000-0000DD050000}"/>
    <cellStyle name="Заголовок 4 3" xfId="1505" xr:uid="{00000000-0005-0000-0000-0000DE050000}"/>
    <cellStyle name="Заголовок 4 4" xfId="1585" xr:uid="{00000000-0005-0000-0000-0000DF050000}"/>
    <cellStyle name="Заголовок 4 5" xfId="503" xr:uid="{00000000-0005-0000-0000-0000E0050000}"/>
    <cellStyle name="Итог 2" xfId="1454" xr:uid="{00000000-0005-0000-0000-0000E1050000}"/>
    <cellStyle name="Итог 3" xfId="1517" xr:uid="{00000000-0005-0000-0000-0000E2050000}"/>
    <cellStyle name="Итог 4" xfId="1586" xr:uid="{00000000-0005-0000-0000-0000E3050000}"/>
    <cellStyle name="Итог 5" xfId="504" xr:uid="{00000000-0005-0000-0000-0000E4050000}"/>
    <cellStyle name="КАНДАГАЧ тел3-33-96" xfId="284" xr:uid="{00000000-0005-0000-0000-0000E5050000}"/>
    <cellStyle name="Контрольная ячейка 2" xfId="1451" xr:uid="{00000000-0005-0000-0000-0000E6050000}"/>
    <cellStyle name="Контрольная ячейка 3" xfId="1513" xr:uid="{00000000-0005-0000-0000-0000E7050000}"/>
    <cellStyle name="Контрольная ячейка 4" xfId="1587" xr:uid="{00000000-0005-0000-0000-0000E8050000}"/>
    <cellStyle name="Контрольная ячейка 5" xfId="505" xr:uid="{00000000-0005-0000-0000-0000E9050000}"/>
    <cellStyle name="Мой" xfId="285" xr:uid="{00000000-0005-0000-0000-0000EA050000}"/>
    <cellStyle name="Название 2" xfId="1439" xr:uid="{00000000-0005-0000-0000-0000EB050000}"/>
    <cellStyle name="Название 3" xfId="1501" xr:uid="{00000000-0005-0000-0000-0000EC050000}"/>
    <cellStyle name="Название 4" xfId="1588" xr:uid="{00000000-0005-0000-0000-0000ED050000}"/>
    <cellStyle name="Название 5" xfId="506" xr:uid="{00000000-0005-0000-0000-0000EE050000}"/>
    <cellStyle name="Нейтральный 2" xfId="1446" xr:uid="{00000000-0005-0000-0000-0000EF050000}"/>
    <cellStyle name="Нейтральный 3" xfId="1508" xr:uid="{00000000-0005-0000-0000-0000F0050000}"/>
    <cellStyle name="Нейтральный 4" xfId="1589" xr:uid="{00000000-0005-0000-0000-0000F1050000}"/>
    <cellStyle name="Нейтральный 5" xfId="507" xr:uid="{00000000-0005-0000-0000-0000F2050000}"/>
    <cellStyle name="Обычный" xfId="0" builtinId="0"/>
    <cellStyle name="Обычный 10" xfId="1284" xr:uid="{00000000-0005-0000-0000-0000F4050000}"/>
    <cellStyle name="Обычный 11" xfId="1296" xr:uid="{00000000-0005-0000-0000-0000F5050000}"/>
    <cellStyle name="Обычный 11 2" xfId="1371" xr:uid="{00000000-0005-0000-0000-0000F6050000}"/>
    <cellStyle name="Обычный 12" xfId="1372" xr:uid="{00000000-0005-0000-0000-0000F7050000}"/>
    <cellStyle name="Обычный 12 2" xfId="1660" xr:uid="{00000000-0005-0000-0000-0000F8050000}"/>
    <cellStyle name="Обычный 13" xfId="1376" xr:uid="{00000000-0005-0000-0000-0000F9050000}"/>
    <cellStyle name="Обычный 13 2" xfId="1662" xr:uid="{00000000-0005-0000-0000-0000FA050000}"/>
    <cellStyle name="Обычный 14" xfId="1430" xr:uid="{00000000-0005-0000-0000-0000FB050000}"/>
    <cellStyle name="Обычный 14 2" xfId="1683" xr:uid="{00000000-0005-0000-0000-0000FC050000}"/>
    <cellStyle name="Обычный 15" xfId="1497" xr:uid="{00000000-0005-0000-0000-0000FD050000}"/>
    <cellStyle name="Обычный 15 2" xfId="1685" xr:uid="{00000000-0005-0000-0000-0000FE050000}"/>
    <cellStyle name="Обычный 16" xfId="1499" xr:uid="{00000000-0005-0000-0000-0000FF050000}"/>
    <cellStyle name="Обычный 17" xfId="1545" xr:uid="{00000000-0005-0000-0000-000000060000}"/>
    <cellStyle name="Обычный 18" xfId="1" xr:uid="{00000000-0005-0000-0000-000001060000}"/>
    <cellStyle name="Обычный 2" xfId="286" xr:uid="{00000000-0005-0000-0000-000002060000}"/>
    <cellStyle name="Обычный 2 2" xfId="1285" xr:uid="{00000000-0005-0000-0000-000003060000}"/>
    <cellStyle name="Обычный 2 2 2" xfId="1543" xr:uid="{00000000-0005-0000-0000-000004060000}"/>
    <cellStyle name="Обычный 2 2 3" xfId="1604" xr:uid="{00000000-0005-0000-0000-000005060000}"/>
    <cellStyle name="Обычный 2 3" xfId="287" xr:uid="{00000000-0005-0000-0000-000006060000}"/>
    <cellStyle name="Обычный 2 3 2" xfId="1315" xr:uid="{00000000-0005-0000-0000-000007060000}"/>
    <cellStyle name="Обычный 2 4" xfId="1314" xr:uid="{00000000-0005-0000-0000-000008060000}"/>
    <cellStyle name="Обычный 2 4 2" xfId="1614" xr:uid="{00000000-0005-0000-0000-000009060000}"/>
    <cellStyle name="Обычный 2 5" xfId="1374" xr:uid="{00000000-0005-0000-0000-00000A060000}"/>
    <cellStyle name="Обычный 2 6" xfId="1382" xr:uid="{00000000-0005-0000-0000-00000B060000}"/>
    <cellStyle name="Обычный 2 6 2" xfId="1668" xr:uid="{00000000-0005-0000-0000-00000C060000}"/>
    <cellStyle name="Обычный 2 7" xfId="1434" xr:uid="{00000000-0005-0000-0000-00000D060000}"/>
    <cellStyle name="Обычный 2 8" xfId="1551" xr:uid="{00000000-0005-0000-0000-00000E060000}"/>
    <cellStyle name="Обычный 3" xfId="288" xr:uid="{00000000-0005-0000-0000-00000F060000}"/>
    <cellStyle name="Обычный 3 2" xfId="1435" xr:uid="{00000000-0005-0000-0000-000010060000}"/>
    <cellStyle name="Обычный 3 2 2" xfId="1684" xr:uid="{00000000-0005-0000-0000-000011060000}"/>
    <cellStyle name="Обычный 3 3" xfId="1542" xr:uid="{00000000-0005-0000-0000-000012060000}"/>
    <cellStyle name="Обычный 3 4" xfId="1552" xr:uid="{00000000-0005-0000-0000-000013060000}"/>
    <cellStyle name="Обычный 4" xfId="289" xr:uid="{00000000-0005-0000-0000-000014060000}"/>
    <cellStyle name="Обычный 4 2" xfId="1316" xr:uid="{00000000-0005-0000-0000-000015060000}"/>
    <cellStyle name="Обычный 4 2 2" xfId="1615" xr:uid="{00000000-0005-0000-0000-000016060000}"/>
    <cellStyle name="Обычный 4 3" xfId="1383" xr:uid="{00000000-0005-0000-0000-000017060000}"/>
    <cellStyle name="Обычный 4 3 2" xfId="1669" xr:uid="{00000000-0005-0000-0000-000018060000}"/>
    <cellStyle name="Обычный 4 4" xfId="1481" xr:uid="{00000000-0005-0000-0000-000019060000}"/>
    <cellStyle name="Обычный 4 5" xfId="1553" xr:uid="{00000000-0005-0000-0000-00001A060000}"/>
    <cellStyle name="Обычный 5" xfId="1283" xr:uid="{00000000-0005-0000-0000-00001B060000}"/>
    <cellStyle name="Обычный 5 2" xfId="1291" xr:uid="{00000000-0005-0000-0000-00001C060000}"/>
    <cellStyle name="Обычный 5 2 2" xfId="1367" xr:uid="{00000000-0005-0000-0000-00001D060000}"/>
    <cellStyle name="Обычный 5 2 2 2" xfId="1657" xr:uid="{00000000-0005-0000-0000-00001E060000}"/>
    <cellStyle name="Обычный 5 2 3" xfId="1427" xr:uid="{00000000-0005-0000-0000-00001F060000}"/>
    <cellStyle name="Обычный 5 2 3 2" xfId="1680" xr:uid="{00000000-0005-0000-0000-000020060000}"/>
    <cellStyle name="Обычный 5 2 4" xfId="1608" xr:uid="{00000000-0005-0000-0000-000021060000}"/>
    <cellStyle name="Обычный 5 3" xfId="1363" xr:uid="{00000000-0005-0000-0000-000022060000}"/>
    <cellStyle name="Обычный 5 4" xfId="1485" xr:uid="{00000000-0005-0000-0000-000023060000}"/>
    <cellStyle name="Обычный 6" xfId="1286" xr:uid="{00000000-0005-0000-0000-000024060000}"/>
    <cellStyle name="Обычный 6 2" xfId="1364" xr:uid="{00000000-0005-0000-0000-000025060000}"/>
    <cellStyle name="Обычный 6 2 2" xfId="1654" xr:uid="{00000000-0005-0000-0000-000026060000}"/>
    <cellStyle name="Обычный 6 3" xfId="1424" xr:uid="{00000000-0005-0000-0000-000027060000}"/>
    <cellStyle name="Обычный 6 3 2" xfId="1677" xr:uid="{00000000-0005-0000-0000-000028060000}"/>
    <cellStyle name="Обычный 6 4" xfId="1479" xr:uid="{00000000-0005-0000-0000-000029060000}"/>
    <cellStyle name="Обычный 6 5" xfId="1605" xr:uid="{00000000-0005-0000-0000-00002A060000}"/>
    <cellStyle name="Обычный 7" xfId="1287" xr:uid="{00000000-0005-0000-0000-00002B060000}"/>
    <cellStyle name="Обычный 8" xfId="1294" xr:uid="{00000000-0005-0000-0000-00002C060000}"/>
    <cellStyle name="Обычный 9" xfId="1295" xr:uid="{00000000-0005-0000-0000-00002D060000}"/>
    <cellStyle name="Обычный 9 2" xfId="1370" xr:uid="{00000000-0005-0000-0000-00002E060000}"/>
    <cellStyle name="Открывавшаяся гиперссылка" xfId="290" xr:uid="{00000000-0005-0000-0000-00002F060000}"/>
    <cellStyle name="Плохой 2" xfId="1445" xr:uid="{00000000-0005-0000-0000-000030060000}"/>
    <cellStyle name="Плохой 3" xfId="1507" xr:uid="{00000000-0005-0000-0000-000031060000}"/>
    <cellStyle name="Плохой 4" xfId="1590" xr:uid="{00000000-0005-0000-0000-000032060000}"/>
    <cellStyle name="Плохой 5" xfId="508" xr:uid="{00000000-0005-0000-0000-000033060000}"/>
    <cellStyle name="Пояснение 2" xfId="1453" xr:uid="{00000000-0005-0000-0000-000034060000}"/>
    <cellStyle name="Пояснение 3" xfId="1516" xr:uid="{00000000-0005-0000-0000-000035060000}"/>
    <cellStyle name="Пояснение 4" xfId="1591" xr:uid="{00000000-0005-0000-0000-000036060000}"/>
    <cellStyle name="Пояснение 5" xfId="509" xr:uid="{00000000-0005-0000-0000-000037060000}"/>
    <cellStyle name="Примечание 2" xfId="1480" xr:uid="{00000000-0005-0000-0000-000038060000}"/>
    <cellStyle name="Примечание 3" xfId="1515" xr:uid="{00000000-0005-0000-0000-000039060000}"/>
    <cellStyle name="Примечание 4" xfId="1592" xr:uid="{00000000-0005-0000-0000-00003A060000}"/>
    <cellStyle name="Примечание 5" xfId="510" xr:uid="{00000000-0005-0000-0000-00003B060000}"/>
    <cellStyle name="Процентный 2" xfId="291" xr:uid="{00000000-0005-0000-0000-00003C060000}"/>
    <cellStyle name="Процентный 2 2" xfId="1317" xr:uid="{00000000-0005-0000-0000-00003D060000}"/>
    <cellStyle name="Процентный 2 2 2" xfId="1616" xr:uid="{00000000-0005-0000-0000-00003E060000}"/>
    <cellStyle name="Процентный 2 3" xfId="1384" xr:uid="{00000000-0005-0000-0000-00003F060000}"/>
    <cellStyle name="Процентный 2 3 2" xfId="1670" xr:uid="{00000000-0005-0000-0000-000040060000}"/>
    <cellStyle name="Процентный 2 4" xfId="1484" xr:uid="{00000000-0005-0000-0000-000041060000}"/>
    <cellStyle name="Процентный 2 5" xfId="1554" xr:uid="{00000000-0005-0000-0000-000042060000}"/>
    <cellStyle name="Процентный 3" xfId="1438" xr:uid="{00000000-0005-0000-0000-000043060000}"/>
    <cellStyle name="Процентный 4" xfId="1547" xr:uid="{00000000-0005-0000-0000-000044060000}"/>
    <cellStyle name="Процентный 5" xfId="3" xr:uid="{00000000-0005-0000-0000-000045060000}"/>
    <cellStyle name="Связанная ячейка 2" xfId="1450" xr:uid="{00000000-0005-0000-0000-000046060000}"/>
    <cellStyle name="Связанная ячейка 3" xfId="1512" xr:uid="{00000000-0005-0000-0000-000047060000}"/>
    <cellStyle name="Связанная ячейка 4" xfId="1593" xr:uid="{00000000-0005-0000-0000-000048060000}"/>
    <cellStyle name="Связанная ячейка 5" xfId="511" xr:uid="{00000000-0005-0000-0000-000049060000}"/>
    <cellStyle name="Стиль 1" xfId="1281" xr:uid="{00000000-0005-0000-0000-00004A060000}"/>
    <cellStyle name="Стиль_названий" xfId="512" xr:uid="{00000000-0005-0000-0000-00004B060000}"/>
    <cellStyle name="Субсчет" xfId="292" xr:uid="{00000000-0005-0000-0000-00004C060000}"/>
    <cellStyle name="Текст предупреждения 2" xfId="1452" xr:uid="{00000000-0005-0000-0000-00004D060000}"/>
    <cellStyle name="Текст предупреждения 3" xfId="1514" xr:uid="{00000000-0005-0000-0000-00004E060000}"/>
    <cellStyle name="Текст предупреждения 4" xfId="1594" xr:uid="{00000000-0005-0000-0000-00004F060000}"/>
    <cellStyle name="Текст предупреждения 5" xfId="513" xr:uid="{00000000-0005-0000-0000-000050060000}"/>
    <cellStyle name="Текстовый" xfId="293" xr:uid="{00000000-0005-0000-0000-000051060000}"/>
    <cellStyle name="Тысячи [0]" xfId="294" xr:uid="{00000000-0005-0000-0000-000052060000}"/>
    <cellStyle name="Тысячи_010SN05" xfId="295" xr:uid="{00000000-0005-0000-0000-000053060000}"/>
    <cellStyle name="Үђғһ‹һ‚һљ1" xfId="514" xr:uid="{00000000-0005-0000-0000-000054060000}"/>
    <cellStyle name="Үђғһ‹һ‚һљ2" xfId="515" xr:uid="{00000000-0005-0000-0000-000055060000}"/>
    <cellStyle name="Финансовый" xfId="1690" builtinId="3"/>
    <cellStyle name="Финансовый [0] 2" xfId="296" xr:uid="{00000000-0005-0000-0000-000057060000}"/>
    <cellStyle name="Финансовый [0] 3" xfId="297" xr:uid="{00000000-0005-0000-0000-000058060000}"/>
    <cellStyle name="Финансовый [0] 3 2" xfId="1318" xr:uid="{00000000-0005-0000-0000-000059060000}"/>
    <cellStyle name="Финансовый [0] 4" xfId="1288" xr:uid="{00000000-0005-0000-0000-00005A060000}"/>
    <cellStyle name="Финансовый [0] 4 2" xfId="1292" xr:uid="{00000000-0005-0000-0000-00005B060000}"/>
    <cellStyle name="Финансовый [0] 4 2 2" xfId="1368" xr:uid="{00000000-0005-0000-0000-00005C060000}"/>
    <cellStyle name="Финансовый [0] 4 2 2 2" xfId="1658" xr:uid="{00000000-0005-0000-0000-00005D060000}"/>
    <cellStyle name="Финансовый [0] 4 2 3" xfId="1428" xr:uid="{00000000-0005-0000-0000-00005E060000}"/>
    <cellStyle name="Финансовый [0] 4 2 3 2" xfId="1681" xr:uid="{00000000-0005-0000-0000-00005F060000}"/>
    <cellStyle name="Финансовый [0] 4 2 4" xfId="1609" xr:uid="{00000000-0005-0000-0000-000060060000}"/>
    <cellStyle name="Финансовый [0] 4 3" xfId="1365" xr:uid="{00000000-0005-0000-0000-000061060000}"/>
    <cellStyle name="Финансовый [0] 4 3 2" xfId="1655" xr:uid="{00000000-0005-0000-0000-000062060000}"/>
    <cellStyle name="Финансовый [0] 4 4" xfId="1425" xr:uid="{00000000-0005-0000-0000-000063060000}"/>
    <cellStyle name="Финансовый [0] 4 4 2" xfId="1678" xr:uid="{00000000-0005-0000-0000-000064060000}"/>
    <cellStyle name="Финансовый [0] 4 5" xfId="1606" xr:uid="{00000000-0005-0000-0000-000065060000}"/>
    <cellStyle name="Финансовый 10" xfId="1496" xr:uid="{00000000-0005-0000-0000-000066060000}"/>
    <cellStyle name="Финансовый 11" xfId="1494" xr:uid="{00000000-0005-0000-0000-000067060000}"/>
    <cellStyle name="Финансовый 12" xfId="1490" xr:uid="{00000000-0005-0000-0000-000068060000}"/>
    <cellStyle name="Финансовый 13" xfId="1492" xr:uid="{00000000-0005-0000-0000-000069060000}"/>
    <cellStyle name="Финансовый 14" xfId="1495" xr:uid="{00000000-0005-0000-0000-00006A060000}"/>
    <cellStyle name="Финансовый 15" xfId="1489" xr:uid="{00000000-0005-0000-0000-00006B060000}"/>
    <cellStyle name="Финансовый 16" xfId="1493" xr:uid="{00000000-0005-0000-0000-00006C060000}"/>
    <cellStyle name="Финансовый 17" xfId="1491" xr:uid="{00000000-0005-0000-0000-00006D060000}"/>
    <cellStyle name="Финансовый 18" xfId="1487" xr:uid="{00000000-0005-0000-0000-00006E060000}"/>
    <cellStyle name="Финансовый 19" xfId="1498" xr:uid="{00000000-0005-0000-0000-00006F060000}"/>
    <cellStyle name="Финансовый 19 2" xfId="1686" xr:uid="{00000000-0005-0000-0000-000070060000}"/>
    <cellStyle name="Финансовый 2" xfId="298" xr:uid="{00000000-0005-0000-0000-000071060000}"/>
    <cellStyle name="Финансовый 2 2" xfId="1483" xr:uid="{00000000-0005-0000-0000-000072060000}"/>
    <cellStyle name="Финансовый 2 3" xfId="1437" xr:uid="{00000000-0005-0000-0000-000073060000}"/>
    <cellStyle name="Финансовый 20" xfId="1500" xr:uid="{00000000-0005-0000-0000-000074060000}"/>
    <cellStyle name="Финансовый 21" xfId="1546" xr:uid="{00000000-0005-0000-0000-000075060000}"/>
    <cellStyle name="Финансовый 22" xfId="1544" xr:uid="{00000000-0005-0000-0000-000076060000}"/>
    <cellStyle name="Финансовый 23" xfId="1596" xr:uid="{00000000-0005-0000-0000-000077060000}"/>
    <cellStyle name="Финансовый 24" xfId="1600" xr:uid="{00000000-0005-0000-0000-000078060000}"/>
    <cellStyle name="Финансовый 25" xfId="2" xr:uid="{00000000-0005-0000-0000-000079060000}"/>
    <cellStyle name="Финансовый 26" xfId="1687" xr:uid="{00000000-0005-0000-0000-00007A060000}"/>
    <cellStyle name="Финансовый 27" xfId="1688" xr:uid="{00000000-0005-0000-0000-00007B060000}"/>
    <cellStyle name="Финансовый 28" xfId="1689" xr:uid="{00000000-0005-0000-0000-00007C060000}"/>
    <cellStyle name="Финансовый 3" xfId="1289" xr:uid="{00000000-0005-0000-0000-00007D060000}"/>
    <cellStyle name="Финансовый 3 2" xfId="1482" xr:uid="{00000000-0005-0000-0000-00007E060000}"/>
    <cellStyle name="Финансовый 4" xfId="1290" xr:uid="{00000000-0005-0000-0000-00007F060000}"/>
    <cellStyle name="Финансовый 4 2" xfId="1293" xr:uid="{00000000-0005-0000-0000-000080060000}"/>
    <cellStyle name="Финансовый 4 2 2" xfId="1369" xr:uid="{00000000-0005-0000-0000-000081060000}"/>
    <cellStyle name="Финансовый 4 2 2 2" xfId="1659" xr:uid="{00000000-0005-0000-0000-000082060000}"/>
    <cellStyle name="Финансовый 4 2 3" xfId="1429" xr:uid="{00000000-0005-0000-0000-000083060000}"/>
    <cellStyle name="Финансовый 4 2 3 2" xfId="1682" xr:uid="{00000000-0005-0000-0000-000084060000}"/>
    <cellStyle name="Финансовый 4 2 4" xfId="1610" xr:uid="{00000000-0005-0000-0000-000085060000}"/>
    <cellStyle name="Финансовый 4 3" xfId="1366" xr:uid="{00000000-0005-0000-0000-000086060000}"/>
    <cellStyle name="Финансовый 4 3 2" xfId="1656" xr:uid="{00000000-0005-0000-0000-000087060000}"/>
    <cellStyle name="Финансовый 4 4" xfId="1426" xr:uid="{00000000-0005-0000-0000-000088060000}"/>
    <cellStyle name="Финансовый 4 4 2" xfId="1679" xr:uid="{00000000-0005-0000-0000-000089060000}"/>
    <cellStyle name="Финансовый 4 5" xfId="1607" xr:uid="{00000000-0005-0000-0000-00008A060000}"/>
    <cellStyle name="Финансовый 5" xfId="1373" xr:uid="{00000000-0005-0000-0000-00008B060000}"/>
    <cellStyle name="Финансовый 5 2" xfId="1661" xr:uid="{00000000-0005-0000-0000-00008C060000}"/>
    <cellStyle name="Финансовый 6" xfId="1377" xr:uid="{00000000-0005-0000-0000-00008D060000}"/>
    <cellStyle name="Финансовый 6 2" xfId="1663" xr:uid="{00000000-0005-0000-0000-00008E060000}"/>
    <cellStyle name="Финансовый 7" xfId="1378" xr:uid="{00000000-0005-0000-0000-00008F060000}"/>
    <cellStyle name="Финансовый 7 2" xfId="1664" xr:uid="{00000000-0005-0000-0000-000090060000}"/>
    <cellStyle name="Финансовый 8" xfId="1436" xr:uid="{00000000-0005-0000-0000-000091060000}"/>
    <cellStyle name="Финансовый 9" xfId="1488" xr:uid="{00000000-0005-0000-0000-000092060000}"/>
    <cellStyle name="Хороший 2" xfId="1444" xr:uid="{00000000-0005-0000-0000-000093060000}"/>
    <cellStyle name="Хороший 3" xfId="1506" xr:uid="{00000000-0005-0000-0000-000094060000}"/>
    <cellStyle name="Хороший 4" xfId="1595" xr:uid="{00000000-0005-0000-0000-000095060000}"/>
    <cellStyle name="Хороший 5" xfId="516" xr:uid="{00000000-0005-0000-0000-000096060000}"/>
    <cellStyle name="Числовой" xfId="299" xr:uid="{00000000-0005-0000-0000-000097060000}"/>
    <cellStyle name="Џђһ–…қ’қ›ү" xfId="517" xr:uid="{00000000-0005-0000-0000-000098060000}"/>
    <cellStyle name="Џђћ–…ќ’ќ›‰" xfId="518" xr:uid="{00000000-0005-0000-0000-000099060000}"/>
    <cellStyle name="常规_Sheet1" xfId="1282" xr:uid="{00000000-0005-0000-0000-00009A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80" zoomScaleNormal="80" workbookViewId="0">
      <selection activeCell="K12" sqref="K12"/>
    </sheetView>
  </sheetViews>
  <sheetFormatPr defaultColWidth="9.1796875" defaultRowHeight="14.5"/>
  <cols>
    <col min="1" max="1" width="60.453125" style="17" customWidth="1"/>
    <col min="2" max="2" width="11.7265625" style="14" customWidth="1"/>
    <col min="3" max="3" width="15.81640625" style="14" customWidth="1"/>
    <col min="4" max="4" width="1.26953125" style="14" customWidth="1"/>
    <col min="5" max="5" width="15" style="14" customWidth="1"/>
    <col min="6" max="6" width="2.7265625" style="14" customWidth="1"/>
    <col min="7" max="16384" width="9.1796875" style="14"/>
  </cols>
  <sheetData>
    <row r="1" spans="1:6">
      <c r="A1" s="80" t="s">
        <v>110</v>
      </c>
      <c r="B1" s="80"/>
      <c r="C1" s="80"/>
      <c r="D1" s="80"/>
      <c r="E1" s="80"/>
    </row>
    <row r="2" spans="1:6">
      <c r="B2" s="17"/>
    </row>
    <row r="3" spans="1:6" ht="22.5" customHeight="1">
      <c r="A3" s="81" t="s">
        <v>112</v>
      </c>
      <c r="B3" s="81"/>
      <c r="C3" s="81"/>
      <c r="D3" s="81"/>
      <c r="E3" s="81"/>
    </row>
    <row r="5" spans="1:6">
      <c r="A5" s="78"/>
      <c r="B5" s="79" t="s">
        <v>97</v>
      </c>
      <c r="C5" s="37" t="s">
        <v>7</v>
      </c>
      <c r="D5" s="77"/>
      <c r="E5" s="75" t="s">
        <v>7</v>
      </c>
      <c r="F5" s="77"/>
    </row>
    <row r="6" spans="1:6" ht="23">
      <c r="A6" s="78"/>
      <c r="B6" s="79"/>
      <c r="C6" s="37" t="s">
        <v>113</v>
      </c>
      <c r="D6" s="77"/>
      <c r="E6" s="75" t="s">
        <v>113</v>
      </c>
      <c r="F6" s="77"/>
    </row>
    <row r="7" spans="1:6" ht="23">
      <c r="A7" s="78"/>
      <c r="B7" s="79"/>
      <c r="C7" s="37" t="s">
        <v>114</v>
      </c>
      <c r="D7" s="77"/>
      <c r="E7" s="75" t="s">
        <v>115</v>
      </c>
      <c r="F7" s="77"/>
    </row>
    <row r="8" spans="1:6" ht="15" thickBot="1">
      <c r="A8" s="78"/>
      <c r="B8" s="79"/>
      <c r="C8" s="38" t="s">
        <v>0</v>
      </c>
      <c r="D8" s="77"/>
      <c r="E8" s="38" t="s">
        <v>0</v>
      </c>
      <c r="F8" s="77"/>
    </row>
    <row r="9" spans="1:6" ht="23">
      <c r="A9" s="39" t="s">
        <v>46</v>
      </c>
      <c r="B9" s="74">
        <v>4</v>
      </c>
      <c r="C9" s="40">
        <v>87441957</v>
      </c>
      <c r="D9" s="41"/>
      <c r="E9" s="40">
        <v>68335963</v>
      </c>
      <c r="F9" s="41"/>
    </row>
    <row r="10" spans="1:6" ht="15" thickBot="1">
      <c r="A10" s="39" t="s">
        <v>83</v>
      </c>
      <c r="B10" s="74">
        <v>4</v>
      </c>
      <c r="C10" s="42">
        <v>-24840508</v>
      </c>
      <c r="D10" s="41"/>
      <c r="E10" s="42">
        <v>-20773710</v>
      </c>
      <c r="F10" s="41"/>
    </row>
    <row r="11" spans="1:6" ht="15" thickBot="1">
      <c r="A11" s="44" t="s">
        <v>84</v>
      </c>
      <c r="B11" s="55"/>
      <c r="C11" s="45">
        <f>SUM(C9:C10)</f>
        <v>62601449</v>
      </c>
      <c r="D11" s="41"/>
      <c r="E11" s="45">
        <v>47562253</v>
      </c>
      <c r="F11" s="46"/>
    </row>
    <row r="12" spans="1:6">
      <c r="A12" s="39" t="s">
        <v>2</v>
      </c>
      <c r="B12" s="74">
        <v>5</v>
      </c>
      <c r="C12" s="40">
        <v>5306118</v>
      </c>
      <c r="D12" s="41"/>
      <c r="E12" s="40">
        <v>15559645</v>
      </c>
      <c r="F12" s="41"/>
    </row>
    <row r="13" spans="1:6" ht="15" thickBot="1">
      <c r="A13" s="39" t="s">
        <v>3</v>
      </c>
      <c r="B13" s="74">
        <v>5</v>
      </c>
      <c r="C13" s="42">
        <v>-5428333</v>
      </c>
      <c r="D13" s="41"/>
      <c r="E13" s="42">
        <v>-4764409</v>
      </c>
      <c r="F13" s="41"/>
    </row>
    <row r="14" spans="1:6">
      <c r="A14" s="44" t="s">
        <v>4</v>
      </c>
      <c r="B14" s="54"/>
      <c r="C14" s="48">
        <f>SUM(C12:C13)</f>
        <v>-122215</v>
      </c>
      <c r="D14" s="41"/>
      <c r="E14" s="48">
        <v>10795236</v>
      </c>
      <c r="F14" s="46"/>
    </row>
    <row r="15" spans="1:6" ht="34.5">
      <c r="A15" s="39" t="s">
        <v>100</v>
      </c>
      <c r="B15" s="74">
        <v>6</v>
      </c>
      <c r="C15" s="41">
        <v>505790</v>
      </c>
      <c r="D15" s="41"/>
      <c r="E15" s="41">
        <v>-3106918</v>
      </c>
      <c r="F15" s="41"/>
    </row>
    <row r="16" spans="1:6">
      <c r="A16" s="39" t="s">
        <v>85</v>
      </c>
      <c r="B16" s="55"/>
      <c r="C16" s="41">
        <v>-5155456</v>
      </c>
      <c r="D16" s="41"/>
      <c r="E16" s="41">
        <v>-647048</v>
      </c>
      <c r="F16" s="41"/>
    </row>
    <row r="17" spans="1:6">
      <c r="A17" s="39" t="s">
        <v>86</v>
      </c>
      <c r="B17" s="55"/>
      <c r="C17" s="41">
        <v>1359272</v>
      </c>
      <c r="D17" s="41"/>
      <c r="E17" s="41">
        <v>1412482</v>
      </c>
      <c r="F17" s="41"/>
    </row>
    <row r="18" spans="1:6" ht="15" thickBot="1">
      <c r="A18" s="39" t="s">
        <v>62</v>
      </c>
      <c r="B18" s="55"/>
      <c r="C18" s="43">
        <v>-124239</v>
      </c>
      <c r="D18" s="41"/>
      <c r="E18" s="43">
        <v>637007</v>
      </c>
      <c r="F18" s="41"/>
    </row>
    <row r="19" spans="1:6" ht="15.75" customHeight="1">
      <c r="A19" s="44" t="s">
        <v>5</v>
      </c>
      <c r="B19" s="55"/>
      <c r="C19" s="46">
        <v>59064601</v>
      </c>
      <c r="D19" s="46"/>
      <c r="E19" s="46">
        <v>56653012</v>
      </c>
      <c r="F19" s="46"/>
    </row>
    <row r="20" spans="1:6" ht="14.5" customHeight="1">
      <c r="A20" s="56" t="s">
        <v>93</v>
      </c>
      <c r="B20" s="49"/>
      <c r="C20" s="41">
        <v>-10458263</v>
      </c>
      <c r="D20" s="41"/>
      <c r="E20" s="41">
        <v>-2288125</v>
      </c>
      <c r="F20" s="41"/>
    </row>
    <row r="21" spans="1:6" ht="15" thickBot="1">
      <c r="A21" s="39" t="s">
        <v>87</v>
      </c>
      <c r="B21" s="74">
        <v>7</v>
      </c>
      <c r="C21" s="43">
        <v>-24669416</v>
      </c>
      <c r="D21" s="41"/>
      <c r="E21" s="43">
        <v>-25918352</v>
      </c>
      <c r="F21" s="41"/>
    </row>
    <row r="22" spans="1:6">
      <c r="A22" s="44" t="s">
        <v>6</v>
      </c>
      <c r="B22" s="55"/>
      <c r="C22" s="46">
        <v>23936922</v>
      </c>
      <c r="D22" s="46"/>
      <c r="E22" s="46">
        <v>28446535</v>
      </c>
      <c r="F22" s="46"/>
    </row>
    <row r="23" spans="1:6" ht="15" thickBot="1">
      <c r="A23" s="39" t="s">
        <v>88</v>
      </c>
      <c r="B23" s="74">
        <v>8</v>
      </c>
      <c r="C23" s="43">
        <v>-4857131</v>
      </c>
      <c r="D23" s="41"/>
      <c r="E23" s="43">
        <v>-5580055</v>
      </c>
      <c r="F23" s="41"/>
    </row>
    <row r="24" spans="1:6" ht="15" thickBot="1">
      <c r="A24" s="44" t="s">
        <v>47</v>
      </c>
      <c r="B24" s="54"/>
      <c r="C24" s="50">
        <f>SUM(C22:C23)</f>
        <v>19079791</v>
      </c>
      <c r="D24" s="41"/>
      <c r="E24" s="50">
        <v>22866480</v>
      </c>
      <c r="F24" s="46"/>
    </row>
    <row r="25" spans="1:6" ht="15" thickTop="1">
      <c r="A25" s="44" t="s">
        <v>63</v>
      </c>
      <c r="B25" s="54"/>
      <c r="C25" s="41"/>
      <c r="D25" s="41"/>
      <c r="E25" s="41"/>
      <c r="F25" s="46"/>
    </row>
    <row r="26" spans="1:6" ht="23">
      <c r="A26" s="51" t="s">
        <v>26</v>
      </c>
      <c r="B26" s="54"/>
      <c r="C26" s="41"/>
      <c r="D26" s="41"/>
      <c r="E26" s="41"/>
      <c r="F26" s="46"/>
    </row>
    <row r="27" spans="1:6">
      <c r="A27" s="39" t="s">
        <v>29</v>
      </c>
      <c r="B27" s="54"/>
      <c r="C27" s="41"/>
      <c r="D27" s="41"/>
      <c r="E27" s="41"/>
      <c r="F27" s="46"/>
    </row>
    <row r="28" spans="1:6">
      <c r="A28" s="52" t="s">
        <v>30</v>
      </c>
      <c r="B28" s="54"/>
      <c r="C28" s="41">
        <v>-51483</v>
      </c>
      <c r="D28" s="41"/>
      <c r="E28" s="41">
        <v>21948</v>
      </c>
      <c r="F28" s="46"/>
    </row>
    <row r="29" spans="1:6">
      <c r="A29" s="52" t="s">
        <v>48</v>
      </c>
      <c r="B29" s="54"/>
      <c r="C29" s="41">
        <v>-53974</v>
      </c>
      <c r="D29" s="41"/>
      <c r="E29" s="41">
        <v>-560</v>
      </c>
      <c r="F29" s="46"/>
    </row>
    <row r="30" spans="1:6" ht="23.5" thickBot="1">
      <c r="A30" s="52" t="s">
        <v>89</v>
      </c>
      <c r="B30" s="54"/>
      <c r="C30" s="43">
        <v>-358647</v>
      </c>
      <c r="D30" s="41"/>
      <c r="E30" s="43">
        <v>-51421</v>
      </c>
      <c r="F30" s="46"/>
    </row>
    <row r="31" spans="1:6" ht="15" thickBot="1">
      <c r="A31" s="44" t="s">
        <v>64</v>
      </c>
      <c r="B31" s="54"/>
      <c r="C31" s="47">
        <f>SUM(C28:C30)</f>
        <v>-464104</v>
      </c>
      <c r="D31" s="41"/>
      <c r="E31" s="47">
        <f>SUM(E28:E30)</f>
        <v>-30033</v>
      </c>
      <c r="F31" s="46"/>
    </row>
    <row r="32" spans="1:6" ht="15" thickBot="1">
      <c r="A32" s="53" t="s">
        <v>23</v>
      </c>
      <c r="B32" s="54"/>
      <c r="C32" s="47">
        <f>C24+C31</f>
        <v>18615687</v>
      </c>
      <c r="D32" s="41"/>
      <c r="E32" s="47">
        <f>E24+E31</f>
        <v>22836447</v>
      </c>
      <c r="F32" s="46"/>
    </row>
    <row r="34" spans="3:6">
      <c r="C34" s="36"/>
      <c r="E34" s="36"/>
    </row>
    <row r="36" spans="3:6">
      <c r="C36" s="36"/>
      <c r="E36" s="36"/>
    </row>
    <row r="38" spans="3:6">
      <c r="C38" s="36"/>
      <c r="E38" s="36"/>
    </row>
    <row r="40" spans="3:6">
      <c r="C40" s="36"/>
      <c r="E40" s="36"/>
      <c r="F40" s="36"/>
    </row>
    <row r="42" spans="3:6">
      <c r="C42" s="36"/>
      <c r="E42" s="36"/>
    </row>
  </sheetData>
  <mergeCells count="6">
    <mergeCell ref="D5:D8"/>
    <mergeCell ref="F5:F8"/>
    <mergeCell ref="A5:A8"/>
    <mergeCell ref="B5:B8"/>
    <mergeCell ref="A1:E1"/>
    <mergeCell ref="A3:E3"/>
  </mergeCells>
  <pageMargins left="0.7" right="0.7" top="0.75" bottom="0.75" header="0.3" footer="0.3"/>
  <pageSetup paperSize="9" scale="8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C6" sqref="C6"/>
    </sheetView>
  </sheetViews>
  <sheetFormatPr defaultColWidth="9.1796875" defaultRowHeight="14.5"/>
  <cols>
    <col min="1" max="1" width="30" style="1" customWidth="1"/>
    <col min="2" max="2" width="2.7265625" style="1" customWidth="1"/>
    <col min="3" max="3" width="18.1796875" style="1" bestFit="1" customWidth="1"/>
    <col min="4" max="4" width="1.26953125" style="1" customWidth="1"/>
    <col min="5" max="5" width="17.7265625" style="1" bestFit="1" customWidth="1"/>
    <col min="6" max="6" width="14" style="1" customWidth="1"/>
    <col min="7" max="16384" width="9.1796875" style="1"/>
  </cols>
  <sheetData>
    <row r="1" spans="1:6" ht="52">
      <c r="A1" s="82"/>
      <c r="B1" s="83"/>
      <c r="C1" s="2" t="s">
        <v>24</v>
      </c>
      <c r="D1" s="84"/>
      <c r="E1" s="2" t="s">
        <v>25</v>
      </c>
      <c r="F1" s="84"/>
    </row>
    <row r="2" spans="1:6" ht="15" thickBot="1">
      <c r="A2" s="82"/>
      <c r="B2" s="83"/>
      <c r="C2" s="3" t="s">
        <v>0</v>
      </c>
      <c r="D2" s="84"/>
      <c r="E2" s="3" t="s">
        <v>0</v>
      </c>
      <c r="F2" s="84"/>
    </row>
    <row r="3" spans="1:6" ht="39.5" thickBot="1">
      <c r="A3" s="4" t="s">
        <v>21</v>
      </c>
      <c r="B3" s="5"/>
      <c r="C3" s="6">
        <v>16548705</v>
      </c>
      <c r="D3" s="4"/>
      <c r="E3" s="7">
        <v>11665857</v>
      </c>
      <c r="F3" s="2"/>
    </row>
    <row r="4" spans="1:6" ht="39.5" thickBot="1">
      <c r="A4" s="8" t="s">
        <v>20</v>
      </c>
      <c r="B4" s="9"/>
      <c r="C4" s="10">
        <v>-4468</v>
      </c>
      <c r="D4" s="8"/>
      <c r="E4" s="11" t="s">
        <v>22</v>
      </c>
      <c r="F4" s="12"/>
    </row>
    <row r="5" spans="1:6" ht="25.15" customHeight="1" thickBot="1">
      <c r="A5" s="4" t="s">
        <v>23</v>
      </c>
      <c r="B5" s="9"/>
      <c r="C5" s="13">
        <v>16544237</v>
      </c>
      <c r="D5" s="4"/>
      <c r="E5" s="13">
        <v>11665857</v>
      </c>
      <c r="F5" s="2"/>
    </row>
  </sheetData>
  <mergeCells count="4">
    <mergeCell ref="A1:A2"/>
    <mergeCell ref="B1:B2"/>
    <mergeCell ref="D1:D2"/>
    <mergeCell ref="F1:F2"/>
  </mergeCells>
  <pageMargins left="0.7" right="0.7" top="0.75" bottom="0.75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zoomScale="80" zoomScaleNormal="80" workbookViewId="0">
      <selection activeCell="G19" sqref="G19"/>
    </sheetView>
  </sheetViews>
  <sheetFormatPr defaultColWidth="9.1796875" defaultRowHeight="14.5"/>
  <cols>
    <col min="1" max="1" width="39" style="14" customWidth="1"/>
    <col min="2" max="2" width="12.453125" style="14" customWidth="1"/>
    <col min="3" max="3" width="16.54296875" style="14" customWidth="1"/>
    <col min="4" max="4" width="2.453125" style="14" customWidth="1"/>
    <col min="5" max="5" width="16.7265625" style="14" customWidth="1"/>
    <col min="6" max="16384" width="9.1796875" style="14"/>
  </cols>
  <sheetData>
    <row r="1" spans="1:6">
      <c r="A1" s="80" t="s">
        <v>111</v>
      </c>
      <c r="B1" s="80"/>
      <c r="C1" s="80"/>
      <c r="D1" s="80"/>
      <c r="E1" s="80"/>
      <c r="F1" s="80"/>
    </row>
    <row r="2" spans="1:6">
      <c r="A2" s="17"/>
      <c r="B2" s="17"/>
      <c r="C2" s="17"/>
    </row>
    <row r="3" spans="1:6" ht="24" customHeight="1">
      <c r="A3" s="79" t="s">
        <v>116</v>
      </c>
      <c r="B3" s="79"/>
      <c r="C3" s="79"/>
      <c r="D3" s="79"/>
      <c r="E3" s="79"/>
      <c r="F3" s="79"/>
    </row>
    <row r="5" spans="1:6">
      <c r="A5" s="82"/>
      <c r="B5" s="79" t="s">
        <v>97</v>
      </c>
      <c r="C5" s="27" t="s">
        <v>7</v>
      </c>
      <c r="D5" s="83"/>
      <c r="E5" s="27" t="s">
        <v>65</v>
      </c>
    </row>
    <row r="6" spans="1:6" ht="15" customHeight="1">
      <c r="A6" s="82"/>
      <c r="B6" s="79"/>
      <c r="C6" s="27" t="s">
        <v>117</v>
      </c>
      <c r="D6" s="83"/>
      <c r="E6" s="27" t="s">
        <v>95</v>
      </c>
    </row>
    <row r="7" spans="1:6" ht="15" thickBot="1">
      <c r="A7" s="82"/>
      <c r="B7" s="79"/>
      <c r="C7" s="24" t="s">
        <v>0</v>
      </c>
      <c r="D7" s="83"/>
      <c r="E7" s="24" t="s">
        <v>0</v>
      </c>
    </row>
    <row r="8" spans="1:6">
      <c r="A8" s="29" t="s">
        <v>49</v>
      </c>
      <c r="B8" s="79"/>
      <c r="C8" s="28"/>
      <c r="D8" s="12"/>
      <c r="E8" s="12"/>
    </row>
    <row r="9" spans="1:6">
      <c r="A9" s="26" t="s">
        <v>50</v>
      </c>
      <c r="B9" s="9">
        <v>9</v>
      </c>
      <c r="C9" s="19">
        <v>97613361</v>
      </c>
      <c r="D9" s="19"/>
      <c r="E9" s="19">
        <v>91626289</v>
      </c>
    </row>
    <row r="10" spans="1:6">
      <c r="A10" s="26" t="s">
        <v>41</v>
      </c>
      <c r="B10" s="9"/>
      <c r="C10" s="19">
        <v>13352697</v>
      </c>
      <c r="D10" s="19"/>
      <c r="E10" s="19">
        <v>3047207</v>
      </c>
    </row>
    <row r="11" spans="1:6">
      <c r="A11" s="26" t="s">
        <v>40</v>
      </c>
      <c r="B11" s="9">
        <v>10</v>
      </c>
      <c r="C11" s="19">
        <v>386792517</v>
      </c>
      <c r="D11" s="19"/>
      <c r="E11" s="19">
        <v>354560471</v>
      </c>
    </row>
    <row r="12" spans="1:6">
      <c r="A12" s="26" t="s">
        <v>42</v>
      </c>
      <c r="B12" s="9">
        <v>11</v>
      </c>
      <c r="C12" s="19">
        <v>5034434</v>
      </c>
      <c r="D12" s="19"/>
      <c r="E12" s="19">
        <v>5149830</v>
      </c>
    </row>
    <row r="13" spans="1:6" ht="57.75" customHeight="1">
      <c r="A13" s="26" t="s">
        <v>27</v>
      </c>
      <c r="B13" s="9"/>
      <c r="C13" s="19">
        <v>5006160</v>
      </c>
      <c r="D13" s="19"/>
      <c r="E13" s="19">
        <v>1344682</v>
      </c>
    </row>
    <row r="14" spans="1:6" ht="29.25" customHeight="1">
      <c r="A14" s="26" t="s">
        <v>8</v>
      </c>
      <c r="B14" s="9"/>
      <c r="C14" s="19">
        <v>13013579</v>
      </c>
      <c r="D14" s="19"/>
      <c r="E14" s="19">
        <v>12973579</v>
      </c>
    </row>
    <row r="15" spans="1:6" ht="15" thickBot="1">
      <c r="A15" s="26" t="s">
        <v>9</v>
      </c>
      <c r="B15" s="9"/>
      <c r="C15" s="20">
        <v>11525240</v>
      </c>
      <c r="D15" s="19"/>
      <c r="E15" s="20">
        <v>6664741</v>
      </c>
    </row>
    <row r="16" spans="1:6" ht="15" thickBot="1">
      <c r="A16" s="29" t="s">
        <v>51</v>
      </c>
      <c r="B16" s="70"/>
      <c r="C16" s="34">
        <f>SUM(C9:C15)</f>
        <v>532337988</v>
      </c>
      <c r="D16" s="32"/>
      <c r="E16" s="58">
        <f>SUM(E9:E15)</f>
        <v>475366799</v>
      </c>
    </row>
    <row r="17" spans="1:5" ht="15" thickTop="1">
      <c r="A17" s="29"/>
      <c r="B17" s="70"/>
      <c r="C17" s="19"/>
      <c r="D17" s="19"/>
      <c r="E17" s="19"/>
    </row>
    <row r="18" spans="1:5">
      <c r="A18" s="29" t="s">
        <v>10</v>
      </c>
      <c r="B18" s="70"/>
      <c r="C18" s="19"/>
      <c r="D18" s="19"/>
      <c r="E18" s="19"/>
    </row>
    <row r="19" spans="1:5" ht="52">
      <c r="A19" s="26" t="s">
        <v>52</v>
      </c>
      <c r="B19" s="9"/>
      <c r="C19" s="19">
        <v>2903117</v>
      </c>
      <c r="D19" s="19"/>
      <c r="E19" s="19">
        <v>1623916</v>
      </c>
    </row>
    <row r="20" spans="1:5">
      <c r="A20" s="26" t="s">
        <v>11</v>
      </c>
      <c r="B20" s="9">
        <v>12</v>
      </c>
      <c r="C20" s="19">
        <v>34317012</v>
      </c>
      <c r="D20" s="19"/>
      <c r="E20" s="19">
        <v>34201631</v>
      </c>
    </row>
    <row r="21" spans="1:5">
      <c r="A21" s="26" t="s">
        <v>32</v>
      </c>
      <c r="B21" s="9"/>
      <c r="C21" s="19"/>
      <c r="D21" s="19"/>
      <c r="E21" s="19"/>
    </row>
    <row r="22" spans="1:5" ht="26">
      <c r="A22" s="26" t="s">
        <v>53</v>
      </c>
      <c r="B22" s="9">
        <v>13</v>
      </c>
      <c r="C22" s="19">
        <v>213745733</v>
      </c>
      <c r="D22" s="19"/>
      <c r="E22" s="19">
        <v>169858879</v>
      </c>
    </row>
    <row r="23" spans="1:5" ht="26">
      <c r="A23" s="26" t="s">
        <v>54</v>
      </c>
      <c r="B23" s="9">
        <v>13</v>
      </c>
      <c r="C23" s="19">
        <v>6812306</v>
      </c>
      <c r="D23" s="19"/>
      <c r="E23" s="19">
        <v>24743047</v>
      </c>
    </row>
    <row r="24" spans="1:5">
      <c r="A24" s="26" t="s">
        <v>12</v>
      </c>
      <c r="B24" s="9">
        <v>14</v>
      </c>
      <c r="C24" s="19">
        <v>34279473</v>
      </c>
      <c r="D24" s="19"/>
      <c r="E24" s="19">
        <v>25737946</v>
      </c>
    </row>
    <row r="25" spans="1:5">
      <c r="A25" s="26" t="s">
        <v>55</v>
      </c>
      <c r="B25" s="9"/>
      <c r="C25" s="19">
        <v>48226132</v>
      </c>
      <c r="D25" s="19"/>
      <c r="E25" s="19">
        <v>49146096</v>
      </c>
    </row>
    <row r="26" spans="1:5">
      <c r="A26" s="26" t="s">
        <v>19</v>
      </c>
      <c r="B26" s="9"/>
      <c r="C26" s="19">
        <v>44848489</v>
      </c>
      <c r="D26" s="19"/>
      <c r="E26" s="19">
        <v>42063989</v>
      </c>
    </row>
    <row r="27" spans="1:5">
      <c r="A27" s="26" t="s">
        <v>66</v>
      </c>
      <c r="B27" s="9">
        <v>21</v>
      </c>
      <c r="C27" s="19">
        <v>3929153</v>
      </c>
      <c r="D27" s="19"/>
      <c r="E27" s="19">
        <v>3708071</v>
      </c>
    </row>
    <row r="28" spans="1:5" ht="15" thickBot="1">
      <c r="A28" s="26" t="s">
        <v>33</v>
      </c>
      <c r="B28" s="9"/>
      <c r="C28" s="20">
        <v>10091097</v>
      </c>
      <c r="D28" s="19"/>
      <c r="E28" s="20">
        <v>9713435</v>
      </c>
    </row>
    <row r="29" spans="1:5" ht="15" thickBot="1">
      <c r="A29" s="29" t="s">
        <v>13</v>
      </c>
      <c r="B29" s="70"/>
      <c r="C29" s="33">
        <f>SUM(C19:C28)</f>
        <v>399152512</v>
      </c>
      <c r="D29" s="32"/>
      <c r="E29" s="68">
        <f>SUM(E19:E28)</f>
        <v>360797010</v>
      </c>
    </row>
    <row r="30" spans="1:5">
      <c r="A30" s="29"/>
      <c r="B30" s="70"/>
      <c r="C30" s="19"/>
      <c r="D30" s="19"/>
      <c r="E30" s="19"/>
    </row>
    <row r="31" spans="1:5">
      <c r="A31" s="29" t="s">
        <v>56</v>
      </c>
      <c r="B31" s="70"/>
      <c r="C31" s="19"/>
      <c r="D31" s="19"/>
      <c r="E31" s="19"/>
    </row>
    <row r="32" spans="1:5">
      <c r="A32" s="26" t="s">
        <v>45</v>
      </c>
      <c r="B32" s="9">
        <v>15</v>
      </c>
      <c r="C32" s="19">
        <v>5199503</v>
      </c>
      <c r="D32" s="19"/>
      <c r="E32" s="19">
        <v>5199503</v>
      </c>
    </row>
    <row r="33" spans="1:5">
      <c r="A33" s="26" t="s">
        <v>57</v>
      </c>
      <c r="B33" s="9"/>
      <c r="C33" s="19">
        <v>128543978</v>
      </c>
      <c r="D33" s="19"/>
      <c r="E33" s="19">
        <v>109464187</v>
      </c>
    </row>
    <row r="34" spans="1:5">
      <c r="A34" s="26" t="s">
        <v>90</v>
      </c>
      <c r="B34" s="9"/>
      <c r="C34" s="19">
        <v>-538068</v>
      </c>
      <c r="D34" s="19"/>
      <c r="E34" s="19">
        <v>-179421</v>
      </c>
    </row>
    <row r="35" spans="1:5" ht="15" thickBot="1">
      <c r="A35" s="26" t="s">
        <v>91</v>
      </c>
      <c r="B35" s="9"/>
      <c r="C35" s="20">
        <v>-19937</v>
      </c>
      <c r="D35" s="19"/>
      <c r="E35" s="20">
        <v>85520</v>
      </c>
    </row>
    <row r="36" spans="1:5" ht="15" thickBot="1">
      <c r="A36" s="29" t="s">
        <v>38</v>
      </c>
      <c r="B36" s="70"/>
      <c r="C36" s="33">
        <f>SUM(C32:C35)</f>
        <v>133185476</v>
      </c>
      <c r="D36" s="32"/>
      <c r="E36" s="68">
        <f>SUM(E32:E35)</f>
        <v>114569789</v>
      </c>
    </row>
    <row r="37" spans="1:5" ht="27.75" customHeight="1" thickBot="1">
      <c r="A37" s="29" t="s">
        <v>58</v>
      </c>
      <c r="B37" s="70"/>
      <c r="C37" s="34">
        <f>C29+C36</f>
        <v>532337988</v>
      </c>
      <c r="D37" s="32"/>
      <c r="E37" s="67">
        <f>E29+E36</f>
        <v>475366799</v>
      </c>
    </row>
    <row r="38" spans="1:5" ht="15" thickTop="1">
      <c r="A38" s="29"/>
      <c r="B38" s="71"/>
      <c r="C38" s="32"/>
      <c r="D38" s="32"/>
      <c r="E38" s="32"/>
    </row>
    <row r="39" spans="1:5">
      <c r="A39" s="26"/>
      <c r="B39" s="69"/>
    </row>
    <row r="42" spans="1:5">
      <c r="C42" s="36"/>
      <c r="E42" s="36"/>
    </row>
    <row r="44" spans="1:5">
      <c r="C44" s="36"/>
      <c r="E44" s="36"/>
    </row>
    <row r="46" spans="1:5">
      <c r="C46" s="36"/>
      <c r="E46" s="36"/>
    </row>
  </sheetData>
  <mergeCells count="5">
    <mergeCell ref="A5:A7"/>
    <mergeCell ref="D5:D7"/>
    <mergeCell ref="B5:B8"/>
    <mergeCell ref="A1:F1"/>
    <mergeCell ref="A3:F3"/>
  </mergeCells>
  <pageMargins left="0.7" right="0.7" top="0.75" bottom="0.75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zoomScale="80" zoomScaleNormal="80" workbookViewId="0">
      <selection activeCell="F19" sqref="F19"/>
    </sheetView>
  </sheetViews>
  <sheetFormatPr defaultColWidth="9.1796875" defaultRowHeight="14.5"/>
  <cols>
    <col min="1" max="1" width="64.7265625" style="14" customWidth="1"/>
    <col min="2" max="2" width="18.1796875" style="21" customWidth="1"/>
    <col min="3" max="3" width="2.7265625" style="21" customWidth="1"/>
    <col min="4" max="4" width="17.453125" style="21" customWidth="1"/>
    <col min="5" max="16384" width="9.1796875" style="14"/>
  </cols>
  <sheetData>
    <row r="1" spans="1:6">
      <c r="A1" s="80" t="s">
        <v>111</v>
      </c>
      <c r="B1" s="80"/>
      <c r="C1" s="80"/>
      <c r="D1" s="80"/>
      <c r="E1" s="80"/>
      <c r="F1" s="80"/>
    </row>
    <row r="2" spans="1:6">
      <c r="A2" s="17"/>
      <c r="B2" s="17"/>
      <c r="C2" s="17"/>
      <c r="D2" s="14"/>
    </row>
    <row r="3" spans="1:6" ht="27.5" customHeight="1">
      <c r="A3" s="79" t="s">
        <v>118</v>
      </c>
      <c r="B3" s="79"/>
      <c r="C3" s="79"/>
      <c r="D3" s="79"/>
      <c r="E3" s="79"/>
      <c r="F3" s="79"/>
    </row>
    <row r="5" spans="1:6" ht="34.5" customHeight="1">
      <c r="A5" s="85"/>
      <c r="B5" s="30" t="s">
        <v>119</v>
      </c>
      <c r="C5" s="86"/>
      <c r="D5" s="57" t="s">
        <v>121</v>
      </c>
    </row>
    <row r="6" spans="1:6" ht="26">
      <c r="A6" s="85"/>
      <c r="B6" s="30" t="s">
        <v>120</v>
      </c>
      <c r="C6" s="86"/>
      <c r="D6" s="57" t="s">
        <v>122</v>
      </c>
    </row>
    <row r="7" spans="1:6" ht="15" thickBot="1">
      <c r="A7" s="85"/>
      <c r="B7" s="22" t="s">
        <v>0</v>
      </c>
      <c r="C7" s="86"/>
      <c r="D7" s="22" t="s">
        <v>0</v>
      </c>
    </row>
    <row r="8" spans="1:6" ht="25.5" customHeight="1">
      <c r="A8" s="29" t="s">
        <v>31</v>
      </c>
      <c r="B8" s="32"/>
      <c r="C8" s="32"/>
      <c r="D8" s="32"/>
    </row>
    <row r="9" spans="1:6" ht="24" customHeight="1">
      <c r="A9" s="26" t="s">
        <v>1</v>
      </c>
      <c r="B9" s="19">
        <v>82867955</v>
      </c>
      <c r="C9" s="19"/>
      <c r="D9" s="19">
        <v>70986751</v>
      </c>
    </row>
    <row r="10" spans="1:6" ht="14.25" customHeight="1">
      <c r="A10" s="26" t="s">
        <v>14</v>
      </c>
      <c r="B10" s="19">
        <v>-23722887</v>
      </c>
      <c r="C10" s="19"/>
      <c r="D10" s="19">
        <v>-18526758</v>
      </c>
    </row>
    <row r="11" spans="1:6" ht="14.25" customHeight="1">
      <c r="A11" s="26" t="s">
        <v>2</v>
      </c>
      <c r="B11" s="19">
        <v>5803959</v>
      </c>
      <c r="C11" s="19"/>
      <c r="D11" s="19">
        <v>15540975</v>
      </c>
    </row>
    <row r="12" spans="1:6" ht="14.25" customHeight="1">
      <c r="A12" s="26" t="s">
        <v>3</v>
      </c>
      <c r="B12" s="19">
        <v>-5376726</v>
      </c>
      <c r="C12" s="19"/>
      <c r="D12" s="19">
        <v>-4725167</v>
      </c>
    </row>
    <row r="13" spans="1:6" ht="39" customHeight="1">
      <c r="A13" s="26" t="s">
        <v>67</v>
      </c>
      <c r="B13" s="19">
        <v>-2324797</v>
      </c>
      <c r="C13" s="19"/>
      <c r="D13" s="19">
        <v>-3505227</v>
      </c>
    </row>
    <row r="14" spans="1:6">
      <c r="A14" s="26" t="s">
        <v>123</v>
      </c>
      <c r="B14" s="19">
        <v>711843</v>
      </c>
      <c r="C14" s="19"/>
      <c r="D14" s="19">
        <v>88617</v>
      </c>
    </row>
    <row r="15" spans="1:6" ht="14.25" customHeight="1">
      <c r="A15" s="26" t="s">
        <v>68</v>
      </c>
      <c r="B15" s="19">
        <v>1359272</v>
      </c>
      <c r="C15" s="19"/>
      <c r="D15" s="19">
        <v>1412482</v>
      </c>
    </row>
    <row r="16" spans="1:6" ht="14.25" customHeight="1">
      <c r="A16" s="26" t="s">
        <v>124</v>
      </c>
      <c r="B16" s="19">
        <v>-124239</v>
      </c>
      <c r="C16" s="19"/>
      <c r="D16" s="19">
        <v>637007</v>
      </c>
    </row>
    <row r="17" spans="1:4" ht="14.25" customHeight="1">
      <c r="A17" s="26" t="s">
        <v>28</v>
      </c>
      <c r="B17" s="19">
        <v>-21634396</v>
      </c>
      <c r="C17" s="19"/>
      <c r="D17" s="19">
        <v>-21285352</v>
      </c>
    </row>
    <row r="18" spans="1:4" ht="14.25" customHeight="1">
      <c r="A18" s="29" t="s">
        <v>39</v>
      </c>
      <c r="B18" s="19"/>
      <c r="C18" s="32"/>
      <c r="D18" s="19"/>
    </row>
    <row r="19" spans="1:4" ht="14.25" customHeight="1">
      <c r="A19" s="26" t="s">
        <v>40</v>
      </c>
      <c r="B19" s="19">
        <v>-36635780</v>
      </c>
      <c r="C19" s="19"/>
      <c r="D19" s="19">
        <v>-48139373</v>
      </c>
    </row>
    <row r="20" spans="1:4" ht="14.25" customHeight="1">
      <c r="A20" s="26" t="s">
        <v>41</v>
      </c>
      <c r="B20" s="19">
        <v>-10300976</v>
      </c>
      <c r="C20" s="19"/>
      <c r="D20" s="19">
        <v>-576814</v>
      </c>
    </row>
    <row r="21" spans="1:4" ht="14.25" customHeight="1">
      <c r="A21" s="26" t="s">
        <v>42</v>
      </c>
      <c r="B21" s="19">
        <v>-54420</v>
      </c>
      <c r="C21" s="19"/>
      <c r="D21" s="19" t="s">
        <v>22</v>
      </c>
    </row>
    <row r="22" spans="1:4" ht="14.25" customHeight="1">
      <c r="A22" s="26" t="s">
        <v>9</v>
      </c>
      <c r="B22" s="19">
        <v>-4978766</v>
      </c>
      <c r="C22" s="19"/>
      <c r="D22" s="19">
        <v>-823082</v>
      </c>
    </row>
    <row r="23" spans="1:4" ht="14.25" customHeight="1">
      <c r="A23" s="29" t="s">
        <v>69</v>
      </c>
      <c r="B23" s="19"/>
      <c r="C23" s="19"/>
      <c r="D23" s="19"/>
    </row>
    <row r="24" spans="1:4" ht="14.25" customHeight="1">
      <c r="A24" s="26" t="s">
        <v>32</v>
      </c>
      <c r="B24" s="19">
        <v>15240839</v>
      </c>
      <c r="C24" s="19"/>
      <c r="D24" s="19">
        <v>19906124</v>
      </c>
    </row>
    <row r="25" spans="1:4" ht="14.25" customHeight="1">
      <c r="A25" s="26" t="s">
        <v>11</v>
      </c>
      <c r="B25" s="19">
        <v>-9046998</v>
      </c>
      <c r="C25" s="19"/>
      <c r="D25" s="19">
        <v>-17612425</v>
      </c>
    </row>
    <row r="26" spans="1:4" ht="14.25" customHeight="1">
      <c r="A26" s="26" t="s">
        <v>19</v>
      </c>
      <c r="B26" s="19">
        <v>2770058</v>
      </c>
      <c r="C26" s="19"/>
      <c r="D26" s="19">
        <v>18814017</v>
      </c>
    </row>
    <row r="27" spans="1:4" ht="14.25" customHeight="1" thickBot="1">
      <c r="A27" s="26" t="s">
        <v>33</v>
      </c>
      <c r="B27" s="20">
        <v>359757</v>
      </c>
      <c r="C27" s="19"/>
      <c r="D27" s="20">
        <v>897756</v>
      </c>
    </row>
    <row r="28" spans="1:4" ht="27.75" customHeight="1">
      <c r="A28" s="29" t="s">
        <v>98</v>
      </c>
      <c r="B28" s="76">
        <f>SUM(B9:B27)</f>
        <v>-5086302</v>
      </c>
      <c r="C28" s="32"/>
      <c r="D28" s="59">
        <f>SUM(D9:D27)</f>
        <v>13089531</v>
      </c>
    </row>
    <row r="29" spans="1:4" ht="22.5" customHeight="1" thickBot="1">
      <c r="A29" s="26" t="s">
        <v>70</v>
      </c>
      <c r="B29" s="20">
        <v>-6505894</v>
      </c>
      <c r="C29" s="19"/>
      <c r="D29" s="20">
        <v>-5755713</v>
      </c>
    </row>
    <row r="30" spans="1:4" ht="24.5" customHeight="1" thickBot="1">
      <c r="A30" s="29" t="s">
        <v>101</v>
      </c>
      <c r="B30" s="33">
        <f>SUM(B28:B29)</f>
        <v>-11592196</v>
      </c>
      <c r="C30" s="32"/>
      <c r="D30" s="60">
        <v>7333818</v>
      </c>
    </row>
    <row r="31" spans="1:4" ht="14.25" customHeight="1">
      <c r="A31" s="29"/>
      <c r="B31" s="19"/>
      <c r="C31" s="19"/>
      <c r="D31" s="19"/>
    </row>
    <row r="32" spans="1:4" ht="27.75" customHeight="1">
      <c r="A32" s="29" t="s">
        <v>34</v>
      </c>
      <c r="B32" s="19"/>
      <c r="C32" s="32"/>
      <c r="D32" s="19"/>
    </row>
    <row r="33" spans="1:4" ht="23.25" customHeight="1">
      <c r="A33" s="26" t="s">
        <v>15</v>
      </c>
      <c r="B33" s="19">
        <v>-1863467</v>
      </c>
      <c r="C33" s="19"/>
      <c r="D33" s="19">
        <v>-2239848</v>
      </c>
    </row>
    <row r="34" spans="1:4" ht="14.25" customHeight="1" thickBot="1">
      <c r="A34" s="26" t="s">
        <v>18</v>
      </c>
      <c r="B34" s="20">
        <v>17703</v>
      </c>
      <c r="C34" s="19"/>
      <c r="D34" s="20">
        <v>8301</v>
      </c>
    </row>
    <row r="35" spans="1:4" ht="14.25" customHeight="1" thickBot="1">
      <c r="A35" s="29" t="s">
        <v>35</v>
      </c>
      <c r="B35" s="33">
        <f>SUM(B33:B34)</f>
        <v>-1845764</v>
      </c>
      <c r="C35" s="32"/>
      <c r="D35" s="60">
        <v>-2231547</v>
      </c>
    </row>
    <row r="36" spans="1:4" ht="14.25" customHeight="1">
      <c r="A36" s="29"/>
      <c r="B36" s="18"/>
      <c r="C36" s="18"/>
      <c r="D36" s="18"/>
    </row>
    <row r="37" spans="1:4" ht="39" customHeight="1">
      <c r="A37" s="29" t="s">
        <v>16</v>
      </c>
      <c r="B37" s="18"/>
      <c r="C37" s="16"/>
      <c r="D37" s="18"/>
    </row>
    <row r="38" spans="1:4" ht="14.25" customHeight="1">
      <c r="A38" s="26" t="s">
        <v>59</v>
      </c>
      <c r="B38" s="19">
        <v>0</v>
      </c>
      <c r="C38" s="19"/>
      <c r="D38" s="19">
        <v>14428770</v>
      </c>
    </row>
    <row r="39" spans="1:4" ht="14.25" customHeight="1">
      <c r="A39" s="26" t="s">
        <v>60</v>
      </c>
      <c r="B39" s="19">
        <v>-6000000</v>
      </c>
      <c r="C39" s="19"/>
      <c r="D39" s="19">
        <v>-6000000</v>
      </c>
    </row>
    <row r="40" spans="1:4" ht="14.25" customHeight="1">
      <c r="A40" s="26" t="s">
        <v>43</v>
      </c>
      <c r="B40" s="19">
        <v>6763433</v>
      </c>
      <c r="C40" s="19"/>
      <c r="D40" s="19">
        <v>13983327</v>
      </c>
    </row>
    <row r="41" spans="1:4" ht="14.25" customHeight="1">
      <c r="A41" s="26" t="s">
        <v>44</v>
      </c>
      <c r="B41" s="19">
        <v>0</v>
      </c>
      <c r="C41" s="19"/>
      <c r="D41" s="19" t="s">
        <v>22</v>
      </c>
    </row>
    <row r="42" spans="1:4" ht="14.25" customHeight="1">
      <c r="A42" s="26" t="s">
        <v>71</v>
      </c>
      <c r="B42" s="18">
        <v>0</v>
      </c>
      <c r="C42" s="19"/>
      <c r="D42" s="19">
        <v>-10000032</v>
      </c>
    </row>
    <row r="43" spans="1:4" ht="14.25" customHeight="1" thickBot="1">
      <c r="A43" s="26" t="s">
        <v>72</v>
      </c>
      <c r="B43" s="20">
        <v>-1509430</v>
      </c>
      <c r="C43" s="19"/>
      <c r="D43" s="20">
        <v>-1177395</v>
      </c>
    </row>
    <row r="44" spans="1:4" ht="33" customHeight="1" thickBot="1">
      <c r="A44" s="29" t="s">
        <v>73</v>
      </c>
      <c r="B44" s="33">
        <f>SUM(B38:B43)</f>
        <v>-745997</v>
      </c>
      <c r="C44" s="32"/>
      <c r="D44" s="60">
        <f>SUM(D38:D43)</f>
        <v>11234670</v>
      </c>
    </row>
    <row r="45" spans="1:4" ht="28.5" customHeight="1">
      <c r="A45" s="29" t="s">
        <v>99</v>
      </c>
      <c r="B45" s="32">
        <v>-14183957</v>
      </c>
      <c r="C45" s="32"/>
      <c r="D45" s="59">
        <v>16336941</v>
      </c>
    </row>
    <row r="46" spans="1:4" ht="24" customHeight="1">
      <c r="A46" s="26" t="s">
        <v>17</v>
      </c>
      <c r="B46" s="19">
        <v>20143212</v>
      </c>
      <c r="C46" s="19"/>
      <c r="D46" s="19">
        <v>79016</v>
      </c>
    </row>
    <row r="47" spans="1:4" ht="23.25" customHeight="1">
      <c r="A47" s="26" t="s">
        <v>74</v>
      </c>
      <c r="B47" s="19">
        <v>27817</v>
      </c>
      <c r="C47" s="19"/>
      <c r="D47" s="19">
        <v>-324</v>
      </c>
    </row>
    <row r="48" spans="1:4" ht="18.75" customHeight="1" thickBot="1">
      <c r="A48" s="26" t="s">
        <v>36</v>
      </c>
      <c r="B48" s="20">
        <v>91626289</v>
      </c>
      <c r="C48" s="19"/>
      <c r="D48" s="20">
        <v>66107784</v>
      </c>
    </row>
    <row r="49" spans="1:4" ht="26.25" customHeight="1">
      <c r="A49" s="29" t="s">
        <v>75</v>
      </c>
      <c r="B49" s="34">
        <f>SUM(B45:B48)</f>
        <v>97613361</v>
      </c>
      <c r="C49" s="32"/>
      <c r="D49" s="58">
        <f>SUM(D45:D48)</f>
        <v>82523417</v>
      </c>
    </row>
    <row r="50" spans="1:4" ht="15" thickTop="1"/>
  </sheetData>
  <mergeCells count="4">
    <mergeCell ref="A5:A7"/>
    <mergeCell ref="C5:C7"/>
    <mergeCell ref="A1:F1"/>
    <mergeCell ref="A3:F3"/>
  </mergeCells>
  <pageMargins left="0.7" right="0.7" top="0.75" bottom="0.75" header="0.3" footer="0.3"/>
  <pageSetup paperSize="9" scale="8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zoomScale="80" zoomScaleNormal="80" workbookViewId="0">
      <selection activeCell="L16" sqref="L16"/>
    </sheetView>
  </sheetViews>
  <sheetFormatPr defaultColWidth="9.1796875" defaultRowHeight="14.5"/>
  <cols>
    <col min="1" max="1" width="44.81640625" style="14" customWidth="1"/>
    <col min="2" max="2" width="14" style="14" bestFit="1" customWidth="1"/>
    <col min="3" max="3" width="3.26953125" style="14" customWidth="1"/>
    <col min="4" max="4" width="14.1796875" style="14" customWidth="1"/>
    <col min="5" max="5" width="3.1796875" style="14" customWidth="1"/>
    <col min="6" max="6" width="15.453125" style="14" customWidth="1"/>
    <col min="7" max="7" width="3.1796875" style="14" customWidth="1"/>
    <col min="8" max="8" width="15.54296875" style="14" customWidth="1"/>
    <col min="9" max="9" width="3.54296875" style="14" customWidth="1"/>
    <col min="10" max="10" width="15.26953125" style="14" customWidth="1"/>
    <col min="11" max="16384" width="9.1796875" style="14"/>
  </cols>
  <sheetData>
    <row r="1" spans="1:10">
      <c r="A1" s="80" t="s">
        <v>111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17"/>
      <c r="B2" s="17"/>
      <c r="C2" s="17"/>
    </row>
    <row r="3" spans="1:10">
      <c r="A3" s="87" t="s">
        <v>125</v>
      </c>
      <c r="B3" s="87"/>
      <c r="C3" s="87"/>
      <c r="D3" s="87"/>
      <c r="E3" s="87"/>
      <c r="F3" s="87"/>
      <c r="G3" s="87"/>
      <c r="H3" s="87"/>
      <c r="I3" s="87"/>
      <c r="J3" s="87"/>
    </row>
    <row r="5" spans="1:10" ht="68.25" customHeight="1" thickBot="1">
      <c r="A5" s="31" t="s">
        <v>0</v>
      </c>
      <c r="B5" s="24" t="s">
        <v>45</v>
      </c>
      <c r="C5" s="35"/>
      <c r="D5" s="24" t="s">
        <v>37</v>
      </c>
      <c r="E5" s="70"/>
      <c r="F5" s="24" t="s">
        <v>90</v>
      </c>
      <c r="G5" s="24"/>
      <c r="H5" s="24" t="s">
        <v>61</v>
      </c>
      <c r="I5" s="35"/>
      <c r="J5" s="24" t="s">
        <v>38</v>
      </c>
    </row>
    <row r="6" spans="1:10">
      <c r="A6" s="31" t="s">
        <v>94</v>
      </c>
      <c r="B6" s="89">
        <v>5199503</v>
      </c>
      <c r="C6" s="88"/>
      <c r="D6" s="91">
        <v>68534</v>
      </c>
      <c r="E6" s="93"/>
      <c r="F6" s="91">
        <v>-128796</v>
      </c>
      <c r="G6" s="91"/>
      <c r="H6" s="89">
        <v>87971088</v>
      </c>
      <c r="I6" s="88"/>
      <c r="J6" s="89">
        <v>93110329</v>
      </c>
    </row>
    <row r="7" spans="1:10">
      <c r="A7" s="31"/>
      <c r="B7" s="88"/>
      <c r="C7" s="88"/>
      <c r="D7" s="93"/>
      <c r="E7" s="93"/>
      <c r="F7" s="93"/>
      <c r="G7" s="93"/>
      <c r="H7" s="88"/>
      <c r="I7" s="88"/>
      <c r="J7" s="88"/>
    </row>
    <row r="8" spans="1:10">
      <c r="A8" s="31" t="s">
        <v>103</v>
      </c>
      <c r="B8" s="23"/>
      <c r="C8" s="23"/>
      <c r="D8" s="19"/>
      <c r="E8" s="19"/>
      <c r="F8" s="19"/>
      <c r="G8" s="19"/>
      <c r="H8" s="23"/>
      <c r="I8" s="23"/>
      <c r="J8" s="23"/>
    </row>
    <row r="9" spans="1:10">
      <c r="A9" s="69" t="s">
        <v>106</v>
      </c>
      <c r="B9" s="23" t="s">
        <v>22</v>
      </c>
      <c r="C9" s="23"/>
      <c r="D9" s="19" t="s">
        <v>22</v>
      </c>
      <c r="E9" s="19"/>
      <c r="F9" s="19" t="s">
        <v>22</v>
      </c>
      <c r="G9" s="19"/>
      <c r="H9" s="23">
        <v>22866480</v>
      </c>
      <c r="I9" s="23"/>
      <c r="J9" s="23">
        <f>H9</f>
        <v>22866480</v>
      </c>
    </row>
    <row r="10" spans="1:10" ht="27" customHeight="1">
      <c r="A10" s="71" t="s">
        <v>107</v>
      </c>
      <c r="B10" s="23"/>
      <c r="C10" s="23"/>
      <c r="D10" s="19"/>
      <c r="E10" s="19"/>
      <c r="F10" s="19"/>
      <c r="G10" s="19"/>
      <c r="H10" s="23"/>
      <c r="I10" s="23"/>
      <c r="J10" s="23"/>
    </row>
    <row r="11" spans="1:10" ht="39">
      <c r="A11" s="15" t="s">
        <v>26</v>
      </c>
      <c r="B11" s="23"/>
      <c r="C11" s="23"/>
      <c r="D11" s="19"/>
      <c r="E11" s="19"/>
      <c r="F11" s="19"/>
      <c r="G11" s="19"/>
      <c r="H11" s="23"/>
      <c r="I11" s="23"/>
      <c r="J11" s="23"/>
    </row>
    <row r="12" spans="1:10" ht="26">
      <c r="A12" s="69" t="s">
        <v>105</v>
      </c>
      <c r="B12" s="23"/>
      <c r="C12" s="23"/>
      <c r="D12" s="19"/>
      <c r="E12" s="19"/>
      <c r="F12" s="19" t="s">
        <v>22</v>
      </c>
      <c r="G12" s="19"/>
      <c r="H12" s="23"/>
      <c r="I12" s="23"/>
      <c r="J12" s="23"/>
    </row>
    <row r="13" spans="1:10">
      <c r="A13" s="69" t="s">
        <v>108</v>
      </c>
      <c r="B13" s="23"/>
      <c r="C13" s="23"/>
      <c r="D13" s="19">
        <v>21948</v>
      </c>
      <c r="E13" s="19"/>
      <c r="F13" s="19" t="s">
        <v>22</v>
      </c>
      <c r="G13" s="19"/>
      <c r="H13" s="23" t="s">
        <v>22</v>
      </c>
      <c r="I13" s="23"/>
      <c r="J13" s="19">
        <f>D13</f>
        <v>21948</v>
      </c>
    </row>
    <row r="14" spans="1:10" ht="24.5" customHeight="1">
      <c r="A14" s="69" t="s">
        <v>109</v>
      </c>
      <c r="B14" s="23"/>
      <c r="C14" s="23"/>
      <c r="D14" s="19">
        <v>-560</v>
      </c>
      <c r="E14" s="19"/>
      <c r="F14" s="19" t="s">
        <v>22</v>
      </c>
      <c r="G14" s="19"/>
      <c r="H14" s="23" t="s">
        <v>22</v>
      </c>
      <c r="I14" s="23"/>
      <c r="J14" s="19">
        <f>D14</f>
        <v>-560</v>
      </c>
    </row>
    <row r="15" spans="1:10" ht="26.5" thickBot="1">
      <c r="A15" s="69" t="s">
        <v>92</v>
      </c>
      <c r="B15" s="25"/>
      <c r="C15" s="23"/>
      <c r="D15" s="20">
        <v>0</v>
      </c>
      <c r="E15" s="19"/>
      <c r="F15" s="20">
        <v>-51421</v>
      </c>
      <c r="G15" s="20"/>
      <c r="H15" s="25" t="s">
        <v>22</v>
      </c>
      <c r="I15" s="23"/>
      <c r="J15" s="20">
        <f>F15</f>
        <v>-51421</v>
      </c>
    </row>
    <row r="16" spans="1:10" ht="15" thickBot="1">
      <c r="A16" s="71" t="s">
        <v>104</v>
      </c>
      <c r="B16" s="65" t="s">
        <v>22</v>
      </c>
      <c r="C16" s="72"/>
      <c r="D16" s="68">
        <f>SUM(D13:D15)</f>
        <v>21388</v>
      </c>
      <c r="E16" s="73"/>
      <c r="F16" s="68">
        <f>F15</f>
        <v>-51421</v>
      </c>
      <c r="G16" s="68"/>
      <c r="H16" s="65" t="s">
        <v>22</v>
      </c>
      <c r="I16" s="72"/>
      <c r="J16" s="65">
        <f>SUM(J13:J15)</f>
        <v>-30033</v>
      </c>
    </row>
    <row r="17" spans="1:10" ht="26.25" customHeight="1" thickBot="1">
      <c r="A17" s="71" t="s">
        <v>103</v>
      </c>
      <c r="B17" s="65" t="s">
        <v>22</v>
      </c>
      <c r="C17" s="72"/>
      <c r="D17" s="68">
        <f>D16</f>
        <v>21388</v>
      </c>
      <c r="E17" s="73"/>
      <c r="F17" s="68">
        <f>F16</f>
        <v>-51421</v>
      </c>
      <c r="G17" s="68"/>
      <c r="H17" s="65">
        <f>H9</f>
        <v>22866480</v>
      </c>
      <c r="I17" s="72"/>
      <c r="J17" s="65">
        <f>SUM(D17:H17)</f>
        <v>22836447</v>
      </c>
    </row>
    <row r="18" spans="1:10" ht="15" thickBot="1">
      <c r="A18" s="69" t="s">
        <v>102</v>
      </c>
      <c r="B18" s="65" t="s">
        <v>22</v>
      </c>
      <c r="C18" s="72"/>
      <c r="D18" s="68" t="s">
        <v>22</v>
      </c>
      <c r="E18" s="73"/>
      <c r="F18" s="68" t="s">
        <v>22</v>
      </c>
      <c r="G18" s="68"/>
      <c r="H18" s="25">
        <v>-10000032</v>
      </c>
      <c r="I18" s="23"/>
      <c r="J18" s="25">
        <v>-10000032</v>
      </c>
    </row>
    <row r="19" spans="1:10">
      <c r="A19" s="31" t="s">
        <v>126</v>
      </c>
      <c r="B19" s="89">
        <v>5199503</v>
      </c>
      <c r="C19" s="88"/>
      <c r="D19" s="91">
        <f>D6+D17</f>
        <v>89922</v>
      </c>
      <c r="E19" s="93"/>
      <c r="F19" s="91">
        <f>F6+F17</f>
        <v>-180217</v>
      </c>
      <c r="G19" s="91"/>
      <c r="H19" s="91">
        <f>H6+H17+H18</f>
        <v>100837536</v>
      </c>
      <c r="I19" s="88"/>
      <c r="J19" s="91">
        <f>J6+J17+J18</f>
        <v>105946744</v>
      </c>
    </row>
    <row r="20" spans="1:10" ht="15" thickBot="1">
      <c r="A20" s="31"/>
      <c r="B20" s="90"/>
      <c r="C20" s="88"/>
      <c r="D20" s="92"/>
      <c r="E20" s="93"/>
      <c r="F20" s="92"/>
      <c r="G20" s="92"/>
      <c r="H20" s="92"/>
      <c r="I20" s="88"/>
      <c r="J20" s="92"/>
    </row>
    <row r="21" spans="1:10" ht="15" thickTop="1"/>
    <row r="22" spans="1:10" ht="52.5" thickBot="1">
      <c r="A22" s="31" t="s">
        <v>0</v>
      </c>
      <c r="B22" s="24" t="s">
        <v>45</v>
      </c>
      <c r="C22" s="35"/>
      <c r="D22" s="24" t="s">
        <v>37</v>
      </c>
      <c r="E22" s="62"/>
      <c r="F22" s="24" t="s">
        <v>90</v>
      </c>
      <c r="G22" s="24"/>
      <c r="H22" s="24" t="s">
        <v>61</v>
      </c>
      <c r="I22" s="35"/>
      <c r="J22" s="24" t="s">
        <v>38</v>
      </c>
    </row>
    <row r="23" spans="1:10">
      <c r="A23" s="31" t="s">
        <v>96</v>
      </c>
      <c r="B23" s="89">
        <v>5199503</v>
      </c>
      <c r="C23" s="88"/>
      <c r="D23" s="91">
        <v>85520</v>
      </c>
      <c r="E23" s="93"/>
      <c r="F23" s="91">
        <v>-179421</v>
      </c>
      <c r="G23" s="91"/>
      <c r="H23" s="89">
        <v>109464187</v>
      </c>
      <c r="I23" s="88"/>
      <c r="J23" s="89">
        <v>114569789</v>
      </c>
    </row>
    <row r="24" spans="1:10" ht="13.5" customHeight="1">
      <c r="A24" s="31"/>
      <c r="B24" s="88"/>
      <c r="C24" s="88"/>
      <c r="D24" s="93"/>
      <c r="E24" s="93"/>
      <c r="F24" s="93"/>
      <c r="G24" s="93"/>
      <c r="H24" s="88"/>
      <c r="I24" s="88"/>
      <c r="J24" s="88"/>
    </row>
    <row r="25" spans="1:10">
      <c r="A25" s="31" t="s">
        <v>76</v>
      </c>
      <c r="B25" s="23"/>
      <c r="C25" s="23"/>
      <c r="D25" s="19"/>
      <c r="E25" s="19"/>
      <c r="F25" s="19"/>
      <c r="G25" s="19"/>
      <c r="H25" s="23"/>
      <c r="I25" s="23"/>
      <c r="J25" s="23"/>
    </row>
    <row r="26" spans="1:10">
      <c r="A26" s="61" t="s">
        <v>77</v>
      </c>
      <c r="B26" s="23" t="s">
        <v>22</v>
      </c>
      <c r="C26" s="23"/>
      <c r="D26" s="19" t="s">
        <v>22</v>
      </c>
      <c r="E26" s="19"/>
      <c r="F26" s="19" t="s">
        <v>22</v>
      </c>
      <c r="G26" s="19"/>
      <c r="H26" s="23">
        <f>ОПиУ!C24</f>
        <v>19079791</v>
      </c>
      <c r="I26" s="23"/>
      <c r="J26" s="23">
        <f>H26</f>
        <v>19079791</v>
      </c>
    </row>
    <row r="27" spans="1:10" ht="34.5" customHeight="1">
      <c r="A27" s="63" t="s">
        <v>78</v>
      </c>
      <c r="B27" s="23"/>
      <c r="C27" s="23"/>
      <c r="D27" s="19"/>
      <c r="E27" s="19"/>
      <c r="F27" s="19"/>
      <c r="G27" s="19"/>
      <c r="H27" s="23"/>
      <c r="I27" s="23"/>
      <c r="J27" s="23"/>
    </row>
    <row r="28" spans="1:10" ht="39">
      <c r="A28" s="15" t="s">
        <v>26</v>
      </c>
      <c r="B28" s="23"/>
      <c r="C28" s="23"/>
      <c r="D28" s="19"/>
      <c r="E28" s="19"/>
      <c r="F28" s="19"/>
      <c r="G28" s="19"/>
      <c r="H28" s="23"/>
      <c r="I28" s="23"/>
      <c r="J28" s="23"/>
    </row>
    <row r="29" spans="1:10" ht="26">
      <c r="A29" s="61" t="s">
        <v>79</v>
      </c>
      <c r="B29" s="23"/>
      <c r="C29" s="23"/>
      <c r="D29" s="19"/>
      <c r="E29" s="19"/>
      <c r="F29" s="19" t="s">
        <v>22</v>
      </c>
      <c r="G29" s="19"/>
      <c r="H29" s="23"/>
      <c r="I29" s="23"/>
      <c r="J29" s="23"/>
    </row>
    <row r="30" spans="1:10" ht="26">
      <c r="A30" s="61" t="s">
        <v>80</v>
      </c>
      <c r="B30" s="23"/>
      <c r="C30" s="23"/>
      <c r="D30" s="19">
        <f>ОПиУ!C28</f>
        <v>-51483</v>
      </c>
      <c r="E30" s="19"/>
      <c r="F30" s="19" t="s">
        <v>22</v>
      </c>
      <c r="G30" s="19"/>
      <c r="H30" s="23" t="s">
        <v>22</v>
      </c>
      <c r="I30" s="23"/>
      <c r="J30" s="23">
        <f>D30</f>
        <v>-51483</v>
      </c>
    </row>
    <row r="31" spans="1:10" ht="26">
      <c r="A31" s="61" t="s">
        <v>81</v>
      </c>
      <c r="B31" s="23"/>
      <c r="C31" s="23"/>
      <c r="D31" s="19">
        <f>ОПиУ!C29</f>
        <v>-53974</v>
      </c>
      <c r="E31" s="19"/>
      <c r="F31" s="19" t="s">
        <v>22</v>
      </c>
      <c r="G31" s="19"/>
      <c r="H31" s="23" t="s">
        <v>22</v>
      </c>
      <c r="I31" s="23"/>
      <c r="J31" s="23">
        <f>D31</f>
        <v>-53974</v>
      </c>
    </row>
    <row r="32" spans="1:10" ht="26.5" thickBot="1">
      <c r="A32" s="61" t="s">
        <v>92</v>
      </c>
      <c r="B32" s="25"/>
      <c r="C32" s="23"/>
      <c r="D32" s="20">
        <v>0</v>
      </c>
      <c r="E32" s="19"/>
      <c r="F32" s="20">
        <f>ОПиУ!C30</f>
        <v>-358647</v>
      </c>
      <c r="G32" s="20"/>
      <c r="H32" s="25" t="s">
        <v>22</v>
      </c>
      <c r="I32" s="23"/>
      <c r="J32" s="25">
        <f>F32</f>
        <v>-358647</v>
      </c>
    </row>
    <row r="33" spans="1:10" ht="26.25" customHeight="1" thickBot="1">
      <c r="A33" s="63" t="s">
        <v>82</v>
      </c>
      <c r="B33" s="65" t="s">
        <v>22</v>
      </c>
      <c r="C33" s="66"/>
      <c r="D33" s="68">
        <f>SUM(D30:D32)</f>
        <v>-105457</v>
      </c>
      <c r="E33" s="64"/>
      <c r="F33" s="68">
        <f>SUM(F30:F32)</f>
        <v>-358647</v>
      </c>
      <c r="G33" s="68"/>
      <c r="H33" s="65" t="s">
        <v>22</v>
      </c>
      <c r="I33" s="66"/>
      <c r="J33" s="65">
        <f>SUM(J30:J32)</f>
        <v>-464104</v>
      </c>
    </row>
    <row r="34" spans="1:10" ht="30" customHeight="1" thickBot="1">
      <c r="A34" s="63" t="s">
        <v>76</v>
      </c>
      <c r="B34" s="65" t="s">
        <v>22</v>
      </c>
      <c r="C34" s="66"/>
      <c r="D34" s="68">
        <f>D33</f>
        <v>-105457</v>
      </c>
      <c r="E34" s="64"/>
      <c r="F34" s="68">
        <f>F33</f>
        <v>-358647</v>
      </c>
      <c r="G34" s="68"/>
      <c r="H34" s="65">
        <f>H26</f>
        <v>19079791</v>
      </c>
      <c r="I34" s="66"/>
      <c r="J34" s="65">
        <f>J26+J33</f>
        <v>18615687</v>
      </c>
    </row>
    <row r="35" spans="1:10" ht="16.5" customHeight="1">
      <c r="A35" s="31" t="s">
        <v>127</v>
      </c>
      <c r="B35" s="89">
        <v>5199503</v>
      </c>
      <c r="C35" s="88"/>
      <c r="D35" s="91">
        <f>D23+D34</f>
        <v>-19937</v>
      </c>
      <c r="E35" s="93"/>
      <c r="F35" s="91">
        <f>F23+F34</f>
        <v>-538068</v>
      </c>
      <c r="G35" s="91"/>
      <c r="H35" s="89">
        <f>H23+H34</f>
        <v>128543978</v>
      </c>
      <c r="I35" s="88"/>
      <c r="J35" s="89">
        <f>J23+J34</f>
        <v>133185476</v>
      </c>
    </row>
    <row r="36" spans="1:10" ht="15" thickBot="1">
      <c r="A36" s="31"/>
      <c r="B36" s="90"/>
      <c r="C36" s="88"/>
      <c r="D36" s="92"/>
      <c r="E36" s="93"/>
      <c r="F36" s="92"/>
      <c r="G36" s="92"/>
      <c r="H36" s="90"/>
      <c r="I36" s="88"/>
      <c r="J36" s="90"/>
    </row>
    <row r="37" spans="1:10" ht="15" thickTop="1"/>
  </sheetData>
  <mergeCells count="38">
    <mergeCell ref="I6:I7"/>
    <mergeCell ref="J6:J7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B6:B7"/>
    <mergeCell ref="C6:C7"/>
    <mergeCell ref="D6:D7"/>
    <mergeCell ref="E6:E7"/>
    <mergeCell ref="F6:F7"/>
    <mergeCell ref="D23:D24"/>
    <mergeCell ref="E23:E24"/>
    <mergeCell ref="F23:F24"/>
    <mergeCell ref="G23:G24"/>
    <mergeCell ref="H6:H7"/>
    <mergeCell ref="G6:G7"/>
    <mergeCell ref="A1:J1"/>
    <mergeCell ref="A3:J3"/>
    <mergeCell ref="I23:I24"/>
    <mergeCell ref="J23:J2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H23:H24"/>
    <mergeCell ref="B23:B24"/>
    <mergeCell ref="C23:C24"/>
  </mergeCells>
  <pageMargins left="0.7" right="0.7" top="0.75" bottom="0.75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ОПиУ</vt:lpstr>
      <vt:lpstr>OСД</vt:lpstr>
      <vt:lpstr>ОФП</vt:lpstr>
      <vt:lpstr>ДДС</vt:lpstr>
      <vt:lpstr>отчет об изм. в капитале</vt:lpstr>
      <vt:lpstr>ОФП!BalanceSheet</vt:lpstr>
      <vt:lpstr>ДДС!CashFlows</vt:lpstr>
      <vt:lpstr>ОФП!OLE_LINK11</vt:lpstr>
      <vt:lpstr>ОФП!OLE_LINK7</vt:lpstr>
      <vt:lpstr>ОФП!OLE_LINK8</vt:lpstr>
      <vt:lpstr>ОПиУ!Text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Lutfiye Ablyazova (KZ)</cp:lastModifiedBy>
  <dcterms:created xsi:type="dcterms:W3CDTF">2014-08-15T08:50:47Z</dcterms:created>
  <dcterms:modified xsi:type="dcterms:W3CDTF">2022-11-14T15:33:24Z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3ed54b0-3371-4c9f-b9e0-3039d14ae50d_Enabled">
    <vt:lpwstr>true</vt:lpwstr>
  </property>
  <property fmtid="{D5CDD505-2E9C-101B-9397-08002B2CF9AE}" pid="4" name="MSIP_Label_13ed54b0-3371-4c9f-b9e0-3039d14ae50d_SetDate">
    <vt:lpwstr>2020-08-14T10:51:50Z</vt:lpwstr>
  </property>
  <property fmtid="{D5CDD505-2E9C-101B-9397-08002B2CF9AE}" pid="5" name="MSIP_Label_13ed54b0-3371-4c9f-b9e0-3039d14ae50d_Method">
    <vt:lpwstr>Standard</vt:lpwstr>
  </property>
  <property fmtid="{D5CDD505-2E9C-101B-9397-08002B2CF9AE}" pid="6" name="MSIP_Label_13ed54b0-3371-4c9f-b9e0-3039d14ae50d_Name">
    <vt:lpwstr>Internal</vt:lpwstr>
  </property>
  <property fmtid="{D5CDD505-2E9C-101B-9397-08002B2CF9AE}" pid="7" name="MSIP_Label_13ed54b0-3371-4c9f-b9e0-3039d14ae50d_SiteId">
    <vt:lpwstr>5675d321-19d1-4c95-9684-2c28ac8f80a4</vt:lpwstr>
  </property>
  <property fmtid="{D5CDD505-2E9C-101B-9397-08002B2CF9AE}" pid="8" name="MSIP_Label_13ed54b0-3371-4c9f-b9e0-3039d14ae50d_ActionId">
    <vt:lpwstr>d4bc5e38-aa24-4748-8b47-afbe66f73447</vt:lpwstr>
  </property>
  <property fmtid="{D5CDD505-2E9C-101B-9397-08002B2CF9AE}" pid="9" name="MSIP_Label_13ed54b0-3371-4c9f-b9e0-3039d14ae50d_ContentBits">
    <vt:lpwstr>2</vt:lpwstr>
  </property>
</Properties>
</file>