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_hcb\ГБ Финансовый блок\Финансовый блок\Управление бухгалтерского учета и отчетности\Отдел фин. отчетности и методологии бух. учета\FS Q1 2019\for KASE\"/>
    </mc:Choice>
  </mc:AlternateContent>
  <bookViews>
    <workbookView xWindow="0" yWindow="0" windowWidth="20490" windowHeight="7755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ОФП!$A$5</definedName>
    <definedName name="CashFlows" localSheetId="3">ДДС!$A$6</definedName>
    <definedName name="ReportName1" localSheetId="0">ОПиУ!#REF!</definedName>
    <definedName name="Text" localSheetId="0">ОПиУ!$A$1</definedName>
  </definedNames>
  <calcPr calcId="152511"/>
</workbook>
</file>

<file path=xl/calcChain.xml><?xml version="1.0" encoding="utf-8"?>
<calcChain xmlns="http://schemas.openxmlformats.org/spreadsheetml/2006/main">
  <c r="D47" i="10" l="1"/>
  <c r="B47" i="10"/>
  <c r="D19" i="8"/>
  <c r="B19" i="8"/>
  <c r="B7" i="8"/>
</calcChain>
</file>

<file path=xl/sharedStrings.xml><?xml version="1.0" encoding="utf-8"?>
<sst xmlns="http://schemas.openxmlformats.org/spreadsheetml/2006/main" count="175" uniqueCount="113">
  <si>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</si>
  <si>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</si>
  <si>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</si>
  <si>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</si>
  <si>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</si>
  <si>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</si>
  <si>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</si>
  <si>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Расход по подоходному налогу</t>
  </si>
  <si>
    <t>Не аудировано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</si>
  <si>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</si>
  <si>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</si>
  <si>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</si>
  <si>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</si>
  <si>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</si>
  <si>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</si>
  <si>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</si>
  <si>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</si>
  <si>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</si>
  <si>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</si>
  <si>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</si>
  <si>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</si>
  <si>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</si>
  <si>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</si>
  <si>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</si>
  <si>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</si>
  <si>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</si>
  <si>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</si>
  <si>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Прочие заемные средства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</si>
  <si>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</si>
  <si>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</si>
  <si>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</si>
  <si>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</si>
  <si>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</si>
  <si>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</si>
  <si>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</si>
  <si>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</si>
  <si>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Подоходный налог уплаченный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</si>
  <si>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</si>
  <si>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</si>
  <si>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Поступления прочих привлеченных средств</t>
  </si>
  <si>
    <t>Денежные средства и их эквиваленты по состоянию на начало периода</t>
  </si>
  <si>
    <t>Резерв изменений справедливой стоимости</t>
  </si>
  <si>
    <t>Нераспреде-ленная прибыль</t>
  </si>
  <si>
    <t>Итого собственного капитала</t>
  </si>
  <si>
    <t>Три месяца, закончившиеся 31 марта 2019 г.</t>
  </si>
  <si>
    <t>Три месяца, закончившиеся 31 марта 2018 г.</t>
  </si>
  <si>
    <t>Процентные доходы, рассчитанные с использованием метода эффективной процентной ставки</t>
  </si>
  <si>
    <t>Чистый процентный доход</t>
  </si>
  <si>
    <t xml:space="preserve"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 </t>
  </si>
  <si>
    <t xml:space="preserve">Чистая прибыль от операций с иностранной валютой </t>
  </si>
  <si>
    <t>Прочий операционный доход</t>
  </si>
  <si>
    <t xml:space="preserve">Начисление резерва под кредитные убытки по долговым финансовым активам </t>
  </si>
  <si>
    <t>Прибыль за период</t>
  </si>
  <si>
    <t xml:space="preserve">Прочий совокупный доход, за вычетом подоходного налога </t>
  </si>
  <si>
    <t xml:space="preserve">- Чистое изменение ожидаемых кредитных убытков </t>
  </si>
  <si>
    <t>Прочий совокупный доход за период, за вычетом подоходного налога</t>
  </si>
  <si>
    <t>Итого совокупного дохода за период</t>
  </si>
  <si>
    <t xml:space="preserve">Прибыль на акцию, в тенге (базовая и разводненная) </t>
  </si>
  <si>
    <t xml:space="preserve">Не аудировано </t>
  </si>
  <si>
    <t>31 марта 2019 г.</t>
  </si>
  <si>
    <t>2018 г.</t>
  </si>
  <si>
    <t>АКТИВЫ</t>
  </si>
  <si>
    <t>Денежные средства и их эквиваленты</t>
  </si>
  <si>
    <t xml:space="preserve">Счета и депозиты в банках </t>
  </si>
  <si>
    <t>Кредиты, выданные розничным клиентам</t>
  </si>
  <si>
    <t>Инвестиционные ценные бумаги</t>
  </si>
  <si>
    <t>- Обремененные залогом по сделкам «РЕПО»</t>
  </si>
  <si>
    <t>- Не обремененные залогом по сделкам «РЕПО»</t>
  </si>
  <si>
    <t>Активы в форме права пользования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</si>
  <si>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</si>
  <si>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</si>
  <si>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</si>
  <si>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</si>
  <si>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Обязательства по аренде</t>
  </si>
  <si>
    <t>СОБСТВЕННЫЙ КАПИТАЛ</t>
  </si>
  <si>
    <t>Акционерный капитал</t>
  </si>
  <si>
    <t xml:space="preserve">Нераспределенная прибыль </t>
  </si>
  <si>
    <t xml:space="preserve">Резерв изменений справедливой стоимости </t>
  </si>
  <si>
    <t>Итого обязательств и собственного капитала</t>
  </si>
  <si>
    <t>Балансовая стоимость одной акции (в тенге)</t>
  </si>
  <si>
    <t xml:space="preserve">Три месяца, закончившиеся </t>
  </si>
  <si>
    <t>31 марта 2018 г.</t>
  </si>
  <si>
    <t>Чистые (выплаты)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</si>
  <si>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 xml:space="preserve">Чистые поступления от операций с иностранной валютой </t>
  </si>
  <si>
    <t xml:space="preserve">Чистые поступления по прочим доходам </t>
  </si>
  <si>
    <t>Увеличение операционных активов</t>
  </si>
  <si>
    <t xml:space="preserve">Инвестиционные ценные бумаги </t>
  </si>
  <si>
    <t>Увеличение (уменьшение) операционных обязательств</t>
  </si>
  <si>
    <t>Чистое поступление (использование) денежных средств от/(в) операционной деятельности до уплаты подоходного налога</t>
  </si>
  <si>
    <t>Поступление (использование) денежных средств от/(в) операционной деятельности</t>
  </si>
  <si>
    <t>Погашение прочих привлеченных средств</t>
  </si>
  <si>
    <t>Выпуск долговых ценных бумаг</t>
  </si>
  <si>
    <t>Погашение долговых ценных бумаг</t>
  </si>
  <si>
    <t>Выплата обязательств по финансовой аренде</t>
  </si>
  <si>
    <t>Чистое движение денежных средств от финансовой деятельности</t>
  </si>
  <si>
    <t>Чистое (уменьшение) увеличение денежных средств и их эквивалентов</t>
  </si>
  <si>
    <r>
      <t xml:space="preserve">Денежные средства и их эквиваленты по состоянию на конец периода </t>
    </r>
    <r>
      <rPr>
        <sz val="8"/>
        <color theme="1"/>
        <rFont val="Times New Roman"/>
        <family val="1"/>
        <charset val="204"/>
      </rPr>
      <t>(Примечание 11)</t>
    </r>
  </si>
  <si>
    <t>Остаток на 1 января 2018 года</t>
  </si>
  <si>
    <t>Влияние МСФО 9 на 1 января 2018 года (не аудировано)</t>
  </si>
  <si>
    <t xml:space="preserve">Остаток на 1 января 2018 года </t>
  </si>
  <si>
    <t>(не аудировано)</t>
  </si>
  <si>
    <t>Итого совокупного дохода за трехмесячный период (не аудировано)</t>
  </si>
  <si>
    <t>Прибыль за трехмесячный период (не аудировано)</t>
  </si>
  <si>
    <t>Прочий совокупный доход за трехмесячный период (не аудировано)</t>
  </si>
  <si>
    <t>Чистое изменение справедливой стоимости финансовых активов, имеющихся в наличии для продажи, за вычетом отложенного налога</t>
  </si>
  <si>
    <t xml:space="preserve">Итого прочего совокупного дохода за трехмесячный период (не аудировано) </t>
  </si>
  <si>
    <t>Остаток на 31 марта 2018 года (не аудировано)</t>
  </si>
  <si>
    <t>Остаток на 1 января 2019 года</t>
  </si>
  <si>
    <t>Резерв справедливой стоимости (долговые инструменты)</t>
  </si>
  <si>
    <t xml:space="preserve">Чистое изменение справедливой стоимости </t>
  </si>
  <si>
    <t>- Чистое изменение ожидаемых кредитных убытков</t>
  </si>
  <si>
    <t xml:space="preserve">Итого прочего совокупного дохода за трехмесячный период (не аудировано)  </t>
  </si>
  <si>
    <t>Остаток на 31 марта 2019 года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</si>
</sst>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1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#,##0_);\(#,##0\);0_)"/>
    <numFmt numFmtId="258" formatCode="_-&quot;$&quot;* #,##0_-;\-&quot;$&quot;* #,##0_-;_-&quot;$&quot;* &quot;-&quot;_-;_-@_-"/>
    <numFmt numFmtId="259" formatCode="&quot;$&quot;#,##0.00;[Red]\-&quot;$&quot;#,##0.00"/>
    <numFmt numFmtId="260" formatCode="&quot;£&quot;#,\);\(&quot;£&quot;#,##0\)"/>
    <numFmt numFmtId="261" formatCode="_-* #,##0.00\ [$€-1]_-;\-* #,##0.00\ [$€-1]_-;_-* &quot;-&quot;??\ [$€-1]_-"/>
    <numFmt numFmtId="262" formatCode="_-* #,##0.00[$€-1]_-;\-* #,##0.00[$€-1]_-;_-* &quot;-&quot;??[$€-1]_-"/>
    <numFmt numFmtId="263" formatCode="#,##0.00\ &quot;$&quot;;\-#,##0.00\ &quot;$&quot;"/>
    <numFmt numFmtId="264" formatCode="_-* #,##0\ &quot;$&quot;_-;\-* #,##0\ &quot;$&quot;_-;_-* &quot;-&quot;\ &quot;$&quot;_-;_-@_-"/>
    <numFmt numFmtId="265" formatCode="#,##0\ &quot;$&quot;;[Red]\-#,##0\ &quot;$&quot;"/>
    <numFmt numFmtId="266" formatCode="#,##0.00\ &quot;$&quot;;[Red]\-#,##0.00\ &quot;$&quot;"/>
    <numFmt numFmtId="267" formatCode="0.00_)"/>
    <numFmt numFmtId="268" formatCode="&quot;£&quot;#,\);\(&quot;£&quot;#,\)"/>
    <numFmt numFmtId="269" formatCode="&quot;£&quot;#,;\(&quot;£&quot;#,\)"/>
    <numFmt numFmtId="270" formatCode="_-* #,##0.00\ _K_č_-;\-* #,##0.00\ _K_č_-;_-* &quot;-&quot;??\ _K_č_-;_-@_-"/>
    <numFmt numFmtId="271" formatCode="_-[$€]* #,##0.00_-;\-[$€]* #,##0.00_-;_-[$€]* &quot;-&quot;??_-;_-@_-"/>
    <numFmt numFmtId="272" formatCode="#,##0.00&quot; &quot;[$руб.-419];[Red]&quot;-&quot;#,##0.00&quot; &quot;[$руб.-419]"/>
    <numFmt numFmtId="273" formatCode="_(* #,##0_);_(* \(#,##0\);_(* &quot;-&quot;??_);_(@_)"/>
    <numFmt numFmtId="274" formatCode="_-* #,##0_р_._-;\-* #,##0_р_._-;_-* &quot;-&quot;??_р_._-;_-@_-"/>
  </numFmts>
  <fonts count="19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i/>
      <sz val="9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6" fontId="36" fillId="0" borderId="0" applyFill="0" applyBorder="0" applyAlignment="0"/>
    <xf numFmtId="177" fontId="37" fillId="0" borderId="0" applyFill="0" applyBorder="0" applyAlignment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7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83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4" fontId="45" fillId="0" borderId="0" applyFill="0" applyBorder="0" applyProtection="0"/>
    <xf numFmtId="184" fontId="45" fillId="0" borderId="11" applyFill="0" applyProtection="0"/>
    <xf numFmtId="184" fontId="45" fillId="0" borderId="13" applyFill="0" applyProtection="0"/>
    <xf numFmtId="177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5" fontId="45" fillId="0" borderId="0" applyFill="0" applyBorder="0" applyProtection="0"/>
    <xf numFmtId="185" fontId="45" fillId="0" borderId="11" applyFill="0" applyProtection="0"/>
    <xf numFmtId="185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49" fillId="0" borderId="0" applyNumberFormat="0" applyAlignment="0">
      <alignment horizontal="left"/>
    </xf>
    <xf numFmtId="186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7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8" fontId="66" fillId="0" borderId="0" applyFont="0" applyFill="0" applyBorder="0" applyAlignment="0" applyProtection="0"/>
    <xf numFmtId="189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90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91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4" fontId="27" fillId="0" borderId="0" applyFont="0" applyFill="0" applyBorder="0" applyAlignment="0" applyProtection="0"/>
    <xf numFmtId="180" fontId="38" fillId="0" borderId="0" applyFont="0" applyFill="0" applyBorder="0" applyAlignment="0" applyProtection="0"/>
    <xf numFmtId="195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196" fontId="82" fillId="0" borderId="0" applyNumberFormat="0" applyFill="0" applyBorder="0" applyAlignment="0" applyProtection="0">
      <alignment horizontal="left"/>
    </xf>
    <xf numFmtId="197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8" fontId="38" fillId="0" borderId="0" applyFill="0" applyBorder="0" applyAlignment="0"/>
    <xf numFmtId="199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3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4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5" fontId="99" fillId="0" borderId="33">
      <protection locked="0"/>
    </xf>
    <xf numFmtId="205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7" fontId="99" fillId="0" borderId="0">
      <protection locked="0"/>
    </xf>
    <xf numFmtId="207" fontId="99" fillId="0" borderId="0">
      <protection locked="0"/>
    </xf>
    <xf numFmtId="205" fontId="99" fillId="0" borderId="33">
      <protection locked="0"/>
    </xf>
    <xf numFmtId="205" fontId="99" fillId="0" borderId="33">
      <protection locked="0"/>
    </xf>
    <xf numFmtId="205" fontId="102" fillId="0" borderId="0">
      <protection locked="0"/>
    </xf>
    <xf numFmtId="205" fontId="102" fillId="0" borderId="0">
      <protection locked="0"/>
    </xf>
    <xf numFmtId="205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8" fontId="103" fillId="0" borderId="0" applyFont="0" applyFill="0" applyBorder="0" applyAlignment="0" applyProtection="0"/>
    <xf numFmtId="209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10" fontId="2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215" fontId="111" fillId="0" borderId="0" applyFont="0" applyFill="0" applyBorder="0" applyAlignment="0" applyProtection="0"/>
    <xf numFmtId="216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7" fontId="114" fillId="0" borderId="0" applyFill="0" applyBorder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2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5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8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4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2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42" fillId="0" borderId="0"/>
    <xf numFmtId="244" fontId="42" fillId="0" borderId="0"/>
    <xf numFmtId="245" fontId="109" fillId="0" borderId="0" applyFont="0" applyFill="0" applyBorder="0" applyAlignment="0" applyProtection="0"/>
    <xf numFmtId="246" fontId="53" fillId="0" borderId="0" applyFont="0" applyFill="0" applyBorder="0" applyAlignment="0" applyProtection="0"/>
    <xf numFmtId="247" fontId="111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10" fontId="119" fillId="0" borderId="0"/>
    <xf numFmtId="252" fontId="111" fillId="0" borderId="0" applyFont="0" applyFill="0" applyBorder="0" applyAlignment="0" applyProtection="0"/>
    <xf numFmtId="253" fontId="53" fillId="0" borderId="0" applyFont="0" applyFill="0" applyBorder="0" applyAlignment="0" applyProtection="0"/>
    <xf numFmtId="0" fontId="21" fillId="63" borderId="36" applyNumberFormat="0" applyFont="0"/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4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5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5" fontId="102" fillId="0" borderId="0">
      <protection locked="0"/>
    </xf>
    <xf numFmtId="205" fontId="102" fillId="0" borderId="0">
      <protection locked="0"/>
    </xf>
    <xf numFmtId="0" fontId="136" fillId="35" borderId="0" applyNumberFormat="0" applyBorder="0" applyAlignment="0" applyProtection="0"/>
    <xf numFmtId="256" fontId="99" fillId="0" borderId="0">
      <protection locked="0"/>
    </xf>
    <xf numFmtId="256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7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8" fontId="22" fillId="0" borderId="0" applyFont="0" applyFill="0" applyBorder="0" applyAlignment="0" applyProtection="0"/>
    <xf numFmtId="259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9" fontId="143" fillId="65" borderId="38">
      <alignment horizontal="left" vertical="center"/>
    </xf>
    <xf numFmtId="181" fontId="37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9" fontId="144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144" fillId="0" borderId="0" applyFill="0" applyBorder="0" applyAlignment="0"/>
    <xf numFmtId="179" fontId="144" fillId="0" borderId="0" applyFill="0" applyBorder="0" applyAlignment="0"/>
    <xf numFmtId="180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180" fontId="144" fillId="0" borderId="0" applyFill="0" applyBorder="0" applyAlignment="0"/>
    <xf numFmtId="180" fontId="144" fillId="0" borderId="0" applyFill="0" applyBorder="0" applyAlignment="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0" fontId="38" fillId="0" borderId="0" applyNumberFormat="0" applyAlignment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2" fillId="0" borderId="39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261" fontId="22" fillId="0" borderId="0" applyFont="0" applyFill="0" applyBorder="0" applyAlignment="0" applyProtection="0"/>
    <xf numFmtId="186" fontId="7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2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7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6" borderId="0"/>
    <xf numFmtId="0" fontId="22" fillId="0" borderId="12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0" fontId="137" fillId="0" borderId="0"/>
    <xf numFmtId="265" fontId="22" fillId="0" borderId="0" applyFont="0" applyFill="0" applyBorder="0" applyAlignment="0" applyProtection="0"/>
    <xf numFmtId="266" fontId="22" fillId="0" borderId="0" applyFont="0" applyFill="0" applyBorder="0" applyAlignment="0" applyProtection="0"/>
    <xf numFmtId="267" fontId="153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80" fontId="144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144" fillId="0" borderId="0" applyFont="0" applyFill="0" applyBorder="0" applyAlignment="0" applyProtection="0"/>
    <xf numFmtId="180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7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8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9" borderId="0" applyNumberFormat="0" applyProtection="0">
      <alignment horizontal="left" vertical="center" indent="1"/>
    </xf>
    <xf numFmtId="4" fontId="160" fillId="67" borderId="0" applyNumberFormat="0" applyProtection="0">
      <alignment horizontal="left" vertical="center" indent="1"/>
    </xf>
    <xf numFmtId="4" fontId="161" fillId="70" borderId="0" applyNumberFormat="0" applyProtection="0">
      <alignment horizontal="left" vertical="center" indent="1"/>
    </xf>
    <xf numFmtId="4" fontId="36" fillId="71" borderId="42" applyNumberFormat="0" applyProtection="0">
      <alignment horizontal="right" vertical="center"/>
    </xf>
    <xf numFmtId="4" fontId="162" fillId="67" borderId="0" applyNumberFormat="0" applyProtection="0">
      <alignment horizontal="left" vertical="center" indent="1"/>
    </xf>
    <xf numFmtId="4" fontId="163" fillId="67" borderId="0" applyNumberFormat="0" applyProtection="0">
      <alignment horizontal="left" vertical="center"/>
    </xf>
    <xf numFmtId="0" fontId="22" fillId="70" borderId="42" applyNumberFormat="0" applyProtection="0">
      <alignment horizontal="left" vertical="center" indent="1"/>
    </xf>
    <xf numFmtId="0" fontId="22" fillId="70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0" fontId="22" fillId="74" borderId="42" applyNumberFormat="0" applyProtection="0">
      <alignment horizontal="left" vertical="center" indent="1"/>
    </xf>
    <xf numFmtId="0" fontId="22" fillId="74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5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1" borderId="42" applyNumberFormat="0" applyProtection="0">
      <alignment horizontal="left" vertical="center" indent="1"/>
    </xf>
    <xf numFmtId="0" fontId="36" fillId="72" borderId="42" applyNumberFormat="0" applyProtection="0">
      <alignment horizontal="center" vertical="top"/>
    </xf>
    <xf numFmtId="4" fontId="21" fillId="76" borderId="0" applyNumberFormat="0" applyProtection="0">
      <alignment horizontal="left" vertical="center"/>
    </xf>
    <xf numFmtId="4" fontId="165" fillId="75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8" fontId="144" fillId="0" borderId="0" applyFill="0" applyBorder="0" applyAlignment="0"/>
    <xf numFmtId="198" fontId="38" fillId="0" borderId="0" applyFill="0" applyBorder="0" applyAlignment="0"/>
    <xf numFmtId="198" fontId="38" fillId="0" borderId="0" applyFill="0" applyBorder="0" applyAlignment="0"/>
    <xf numFmtId="268" fontId="144" fillId="0" borderId="0" applyFill="0" applyBorder="0" applyAlignment="0"/>
    <xf numFmtId="268" fontId="144" fillId="0" borderId="0" applyFill="0" applyBorder="0" applyAlignment="0"/>
    <xf numFmtId="269" fontId="144" fillId="0" borderId="0" applyFill="0" applyBorder="0" applyAlignment="0"/>
    <xf numFmtId="199" fontId="38" fillId="0" borderId="0" applyFill="0" applyBorder="0" applyAlignment="0"/>
    <xf numFmtId="199" fontId="38" fillId="0" borderId="0" applyFill="0" applyBorder="0" applyAlignment="0"/>
    <xf numFmtId="269" fontId="144" fillId="0" borderId="0" applyFill="0" applyBorder="0" applyAlignment="0"/>
    <xf numFmtId="269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5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5" fillId="0" borderId="11" applyFill="0" applyProtection="0"/>
    <xf numFmtId="185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8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1" borderId="42" applyNumberFormat="0" applyProtection="0">
      <alignment horizontal="right" vertical="center"/>
    </xf>
    <xf numFmtId="0" fontId="22" fillId="70" borderId="42" applyNumberFormat="0" applyProtection="0">
      <alignment horizontal="left" vertical="center" indent="1"/>
    </xf>
    <xf numFmtId="0" fontId="22" fillId="70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0" fontId="22" fillId="74" borderId="42" applyNumberFormat="0" applyProtection="0">
      <alignment horizontal="left" vertical="center" indent="1"/>
    </xf>
    <xf numFmtId="0" fontId="22" fillId="74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5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1" borderId="42" applyNumberFormat="0" applyProtection="0">
      <alignment horizontal="left" vertical="center" indent="1"/>
    </xf>
    <xf numFmtId="0" fontId="36" fillId="72" borderId="42" applyNumberFormat="0" applyProtection="0">
      <alignment horizontal="center" vertical="top"/>
    </xf>
    <xf numFmtId="4" fontId="165" fillId="75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8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1" borderId="42" applyNumberFormat="0" applyProtection="0">
      <alignment horizontal="right" vertical="center"/>
    </xf>
    <xf numFmtId="0" fontId="22" fillId="70" borderId="42" applyNumberFormat="0" applyProtection="0">
      <alignment horizontal="left" vertical="center" indent="1"/>
    </xf>
    <xf numFmtId="0" fontId="22" fillId="70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0" fontId="22" fillId="74" borderId="42" applyNumberFormat="0" applyProtection="0">
      <alignment horizontal="left" vertical="center" indent="1"/>
    </xf>
    <xf numFmtId="0" fontId="22" fillId="74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5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1" borderId="42" applyNumberFormat="0" applyProtection="0">
      <alignment horizontal="left" vertical="center" indent="1"/>
    </xf>
    <xf numFmtId="0" fontId="36" fillId="72" borderId="42" applyNumberFormat="0" applyProtection="0">
      <alignment horizontal="center" vertical="top"/>
    </xf>
    <xf numFmtId="4" fontId="165" fillId="75" borderId="42" applyNumberFormat="0" applyProtection="0">
      <alignment horizontal="right" vertical="center"/>
    </xf>
    <xf numFmtId="255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71" fontId="85" fillId="0" borderId="0"/>
    <xf numFmtId="0" fontId="96" fillId="0" borderId="0"/>
    <xf numFmtId="272" fontId="1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8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1" borderId="42" applyNumberFormat="0" applyProtection="0">
      <alignment horizontal="right" vertical="center"/>
    </xf>
    <xf numFmtId="0" fontId="22" fillId="70" borderId="42" applyNumberFormat="0" applyProtection="0">
      <alignment horizontal="left" vertical="center" indent="1"/>
    </xf>
    <xf numFmtId="0" fontId="22" fillId="70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0" fontId="22" fillId="74" borderId="42" applyNumberFormat="0" applyProtection="0">
      <alignment horizontal="left" vertical="center" indent="1"/>
    </xf>
    <xf numFmtId="0" fontId="22" fillId="74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5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1" borderId="42" applyNumberFormat="0" applyProtection="0">
      <alignment horizontal="left" vertical="center" indent="1"/>
    </xf>
    <xf numFmtId="0" fontId="36" fillId="72" borderId="42" applyNumberFormat="0" applyProtection="0">
      <alignment horizontal="center" vertical="top"/>
    </xf>
    <xf numFmtId="4" fontId="165" fillId="75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2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3">
    <xf numFmtId="0" fontId="0" fillId="0" borderId="0" xfId="0"/>
    <xf numFmtId="0" fontId="0" fillId="64" borderId="0" xfId="0" applyFill="1" applyAlignment="1">
      <alignment vertical="center" wrapText="1"/>
    </xf>
    <xf numFmtId="0" fontId="0" fillId="64" borderId="0" xfId="0" applyFill="1"/>
    <xf numFmtId="0" fontId="0" fillId="64" borderId="0" xfId="0" applyFill="1" applyAlignment="1">
      <alignment horizontal="right"/>
    </xf>
    <xf numFmtId="274" fontId="0" fillId="64" borderId="0" xfId="1690" applyNumberFormat="1" applyFont="1" applyFill="1" applyAlignment="1">
      <alignment horizontal="right"/>
    </xf>
    <xf numFmtId="0" fontId="184" fillId="64" borderId="0" xfId="0" applyFont="1" applyFill="1"/>
    <xf numFmtId="0" fontId="0" fillId="77" borderId="0" xfId="0" applyFill="1" applyBorder="1"/>
    <xf numFmtId="0" fontId="25" fillId="77" borderId="0" xfId="0" applyFont="1" applyFill="1" applyAlignment="1">
      <alignment horizontal="right" vertical="center" wrapText="1"/>
    </xf>
    <xf numFmtId="0" fontId="25" fillId="77" borderId="12" xfId="0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3" fontId="25" fillId="77" borderId="12" xfId="0" applyNumberFormat="1" applyFont="1" applyFill="1" applyBorder="1" applyAlignment="1">
      <alignment vertical="center" wrapText="1"/>
    </xf>
    <xf numFmtId="3" fontId="25" fillId="77" borderId="12" xfId="0" applyNumberFormat="1" applyFont="1" applyFill="1" applyBorder="1" applyAlignment="1">
      <alignment horizontal="right" vertical="center" wrapText="1"/>
    </xf>
    <xf numFmtId="0" fontId="24" fillId="77" borderId="0" xfId="0" applyFont="1" applyFill="1" applyAlignment="1">
      <alignment vertical="center" wrapText="1"/>
    </xf>
    <xf numFmtId="0" fontId="24" fillId="77" borderId="0" xfId="0" applyFont="1" applyFill="1" applyAlignment="1">
      <alignment horizontal="center" vertical="center" wrapText="1"/>
    </xf>
    <xf numFmtId="3" fontId="24" fillId="77" borderId="12" xfId="0" applyNumberFormat="1" applyFont="1" applyFill="1" applyBorder="1" applyAlignment="1">
      <alignment vertical="center" wrapText="1"/>
    </xf>
    <xf numFmtId="0" fontId="24" fillId="77" borderId="12" xfId="0" applyFont="1" applyFill="1" applyBorder="1" applyAlignment="1">
      <alignment horizontal="right" vertical="center" wrapText="1"/>
    </xf>
    <xf numFmtId="0" fontId="24" fillId="77" borderId="0" xfId="0" applyFont="1" applyFill="1" applyAlignment="1">
      <alignment horizontal="right" vertical="center" wrapText="1"/>
    </xf>
    <xf numFmtId="3" fontId="25" fillId="77" borderId="24" xfId="0" applyNumberFormat="1" applyFont="1" applyFill="1" applyBorder="1" applyAlignment="1">
      <alignment vertical="center" wrapText="1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right" vertical="center" wrapText="1"/>
    </xf>
    <xf numFmtId="0" fontId="0" fillId="77" borderId="0" xfId="0" applyFill="1"/>
    <xf numFmtId="274" fontId="0" fillId="77" borderId="0" xfId="0" applyNumberFormat="1" applyFill="1"/>
    <xf numFmtId="0" fontId="186" fillId="77" borderId="0" xfId="0" applyFont="1" applyFill="1" applyAlignment="1">
      <alignment vertical="center" wrapText="1"/>
    </xf>
    <xf numFmtId="0" fontId="187" fillId="77" borderId="0" xfId="0" applyFont="1" applyFill="1" applyAlignment="1">
      <alignment vertical="center" wrapText="1"/>
    </xf>
    <xf numFmtId="273" fontId="0" fillId="77" borderId="0" xfId="0" applyNumberFormat="1" applyFill="1"/>
    <xf numFmtId="0" fontId="25" fillId="77" borderId="0" xfId="0" applyFont="1" applyFill="1" applyAlignment="1">
      <alignment vertical="center"/>
    </xf>
    <xf numFmtId="0" fontId="24" fillId="77" borderId="0" xfId="0" applyFont="1" applyFill="1" applyAlignment="1">
      <alignment vertical="center"/>
    </xf>
    <xf numFmtId="0" fontId="185" fillId="77" borderId="0" xfId="0" applyFont="1" applyFill="1" applyAlignment="1">
      <alignment vertical="center" wrapText="1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0" fontId="25" fillId="77" borderId="0" xfId="0" applyFont="1" applyFill="1" applyAlignment="1">
      <alignment horizontal="right" vertical="center" wrapText="1"/>
    </xf>
    <xf numFmtId="0" fontId="187" fillId="77" borderId="0" xfId="0" applyFont="1" applyFill="1" applyAlignment="1">
      <alignment horizontal="center" vertical="center" wrapText="1"/>
    </xf>
    <xf numFmtId="0" fontId="186" fillId="77" borderId="0" xfId="0" applyFont="1" applyFill="1" applyAlignment="1">
      <alignment horizontal="center" vertical="center" wrapText="1"/>
    </xf>
    <xf numFmtId="0" fontId="188" fillId="77" borderId="0" xfId="0" applyFont="1" applyFill="1" applyAlignment="1">
      <alignment vertical="center" wrapText="1"/>
    </xf>
    <xf numFmtId="274" fontId="187" fillId="77" borderId="0" xfId="1690" applyNumberFormat="1" applyFont="1" applyFill="1" applyAlignment="1">
      <alignment horizontal="right" vertical="center" wrapText="1"/>
    </xf>
    <xf numFmtId="274" fontId="24" fillId="77" borderId="0" xfId="1690" applyNumberFormat="1" applyFont="1" applyFill="1" applyAlignment="1">
      <alignment horizontal="right" vertical="center" wrapText="1"/>
    </xf>
    <xf numFmtId="274" fontId="187" fillId="77" borderId="12" xfId="1690" applyNumberFormat="1" applyFont="1" applyFill="1" applyBorder="1" applyAlignment="1">
      <alignment horizontal="right" vertical="center" wrapText="1"/>
    </xf>
    <xf numFmtId="274" fontId="24" fillId="77" borderId="12" xfId="1690" applyNumberFormat="1" applyFont="1" applyFill="1" applyBorder="1" applyAlignment="1">
      <alignment horizontal="right" vertical="center" wrapText="1"/>
    </xf>
    <xf numFmtId="274" fontId="186" fillId="77" borderId="12" xfId="1690" applyNumberFormat="1" applyFont="1" applyFill="1" applyBorder="1" applyAlignment="1">
      <alignment horizontal="right" vertical="center" wrapText="1"/>
    </xf>
    <xf numFmtId="274" fontId="186" fillId="77" borderId="0" xfId="1690" applyNumberFormat="1" applyFont="1" applyFill="1" applyAlignment="1">
      <alignment horizontal="right" vertical="center" wrapText="1"/>
    </xf>
    <xf numFmtId="274" fontId="25" fillId="77" borderId="12" xfId="1690" applyNumberFormat="1" applyFont="1" applyFill="1" applyBorder="1" applyAlignment="1">
      <alignment horizontal="right" vertical="center" wrapText="1"/>
    </xf>
    <xf numFmtId="274" fontId="25" fillId="77" borderId="0" xfId="1690" applyNumberFormat="1" applyFont="1" applyFill="1" applyAlignment="1">
      <alignment horizontal="right" vertical="center" wrapText="1"/>
    </xf>
    <xf numFmtId="274" fontId="186" fillId="77" borderId="16" xfId="1690" applyNumberFormat="1" applyFont="1" applyFill="1" applyBorder="1" applyAlignment="1">
      <alignment horizontal="right" vertical="center" wrapText="1"/>
    </xf>
    <xf numFmtId="274" fontId="25" fillId="77" borderId="16" xfId="1690" applyNumberFormat="1" applyFont="1" applyFill="1" applyBorder="1" applyAlignment="1">
      <alignment horizontal="right" vertical="center" wrapText="1"/>
    </xf>
    <xf numFmtId="274" fontId="186" fillId="77" borderId="24" xfId="1690" applyNumberFormat="1" applyFont="1" applyFill="1" applyBorder="1" applyAlignment="1">
      <alignment horizontal="right" vertical="center" wrapText="1"/>
    </xf>
    <xf numFmtId="274" fontId="187" fillId="77" borderId="16" xfId="1690" applyNumberFormat="1" applyFont="1" applyFill="1" applyBorder="1" applyAlignment="1">
      <alignment horizontal="right" vertical="center" wrapText="1"/>
    </xf>
    <xf numFmtId="274" fontId="24" fillId="77" borderId="16" xfId="1690" applyNumberFormat="1" applyFont="1" applyFill="1" applyBorder="1" applyAlignment="1">
      <alignment horizontal="right" vertical="center" wrapText="1"/>
    </xf>
    <xf numFmtId="0" fontId="24" fillId="77" borderId="0" xfId="0" applyFont="1" applyFill="1" applyAlignment="1">
      <alignment horizontal="center" vertical="center" wrapText="1"/>
    </xf>
    <xf numFmtId="0" fontId="0" fillId="77" borderId="12" xfId="0" applyFill="1" applyBorder="1" applyAlignment="1">
      <alignment wrapText="1"/>
    </xf>
    <xf numFmtId="274" fontId="24" fillId="77" borderId="0" xfId="1690" applyNumberFormat="1" applyFont="1" applyFill="1" applyAlignment="1">
      <alignment vertical="center" wrapText="1"/>
    </xf>
    <xf numFmtId="274" fontId="24" fillId="77" borderId="12" xfId="1690" applyNumberFormat="1" applyFont="1" applyFill="1" applyBorder="1" applyAlignment="1">
      <alignment vertical="center" wrapText="1"/>
    </xf>
    <xf numFmtId="274" fontId="25" fillId="77" borderId="16" xfId="1690" applyNumberFormat="1" applyFont="1" applyFill="1" applyBorder="1" applyAlignment="1">
      <alignment vertical="center" wrapText="1"/>
    </xf>
    <xf numFmtId="274" fontId="25" fillId="77" borderId="0" xfId="1690" applyNumberFormat="1" applyFont="1" applyFill="1" applyAlignment="1">
      <alignment vertical="center" wrapText="1"/>
    </xf>
    <xf numFmtId="274" fontId="25" fillId="77" borderId="24" xfId="1690" applyNumberFormat="1" applyFont="1" applyFill="1" applyBorder="1" applyAlignment="1">
      <alignment vertical="center" wrapText="1"/>
    </xf>
    <xf numFmtId="274" fontId="25" fillId="77" borderId="12" xfId="1690" applyNumberFormat="1" applyFont="1" applyFill="1" applyBorder="1" applyAlignment="1">
      <alignment vertical="center" wrapText="1"/>
    </xf>
    <xf numFmtId="274" fontId="24" fillId="77" borderId="16" xfId="1690" applyNumberFormat="1" applyFont="1" applyFill="1" applyBorder="1" applyAlignment="1">
      <alignment vertical="center" wrapText="1"/>
    </xf>
    <xf numFmtId="0" fontId="189" fillId="77" borderId="0" xfId="0" applyFont="1" applyFill="1" applyAlignment="1">
      <alignment vertical="center" wrapText="1"/>
    </xf>
    <xf numFmtId="0" fontId="189" fillId="77" borderId="0" xfId="0" applyFont="1" applyFill="1" applyAlignment="1">
      <alignment horizontal="right" vertical="center" wrapText="1"/>
    </xf>
    <xf numFmtId="0" fontId="189" fillId="77" borderId="0" xfId="0" applyFont="1" applyFill="1" applyAlignment="1">
      <alignment horizontal="center" vertical="center" wrapText="1"/>
    </xf>
    <xf numFmtId="0" fontId="189" fillId="77" borderId="12" xfId="0" applyFont="1" applyFill="1" applyBorder="1" applyAlignment="1">
      <alignment horizontal="right" vertical="center" wrapText="1"/>
    </xf>
    <xf numFmtId="0" fontId="189" fillId="77" borderId="0" xfId="0" applyFont="1" applyFill="1" applyAlignment="1">
      <alignment vertical="center" wrapText="1"/>
    </xf>
    <xf numFmtId="0" fontId="190" fillId="77" borderId="0" xfId="0" applyFont="1" applyFill="1" applyAlignment="1">
      <alignment vertical="center" wrapText="1"/>
    </xf>
    <xf numFmtId="274" fontId="190" fillId="77" borderId="0" xfId="1690" applyNumberFormat="1" applyFont="1" applyFill="1" applyAlignment="1">
      <alignment horizontal="right" vertical="center" wrapText="1"/>
    </xf>
    <xf numFmtId="274" fontId="189" fillId="77" borderId="0" xfId="1690" applyNumberFormat="1" applyFont="1" applyFill="1" applyAlignment="1">
      <alignment horizontal="right" vertical="center" wrapText="1"/>
    </xf>
    <xf numFmtId="274" fontId="190" fillId="77" borderId="12" xfId="1690" applyNumberFormat="1" applyFont="1" applyFill="1" applyBorder="1" applyAlignment="1">
      <alignment horizontal="right" vertical="center" wrapText="1"/>
    </xf>
    <xf numFmtId="274" fontId="189" fillId="77" borderId="12" xfId="1690" applyNumberFormat="1" applyFont="1" applyFill="1" applyBorder="1" applyAlignment="1">
      <alignment horizontal="right" vertical="center" wrapText="1"/>
    </xf>
    <xf numFmtId="274" fontId="189" fillId="77" borderId="24" xfId="1690" applyNumberFormat="1" applyFont="1" applyFill="1" applyBorder="1" applyAlignment="1">
      <alignment horizontal="right" vertical="center" wrapText="1"/>
    </xf>
    <xf numFmtId="274" fontId="189" fillId="77" borderId="16" xfId="1690" applyNumberFormat="1" applyFont="1" applyFill="1" applyBorder="1" applyAlignment="1">
      <alignment horizontal="right" vertical="center" wrapText="1"/>
    </xf>
    <xf numFmtId="0" fontId="25" fillId="77" borderId="0" xfId="0" applyFont="1" applyFill="1" applyAlignment="1">
      <alignment horizontal="right" vertical="center"/>
    </xf>
    <xf numFmtId="274" fontId="25" fillId="77" borderId="0" xfId="1690" applyNumberFormat="1" applyFont="1" applyFill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/>
    </xf>
    <xf numFmtId="274" fontId="25" fillId="77" borderId="0" xfId="1690" applyNumberFormat="1" applyFont="1" applyFill="1" applyAlignment="1">
      <alignment horizontal="right" vertical="center"/>
    </xf>
    <xf numFmtId="274" fontId="24" fillId="77" borderId="0" xfId="1690" applyNumberFormat="1" applyFont="1" applyFill="1" applyAlignment="1">
      <alignment horizontal="right" vertical="center" wrapText="1"/>
    </xf>
    <xf numFmtId="274" fontId="25" fillId="77" borderId="0" xfId="1690" applyNumberFormat="1" applyFont="1" applyFill="1" applyAlignment="1">
      <alignment horizontal="right" vertical="center" wrapText="1"/>
    </xf>
    <xf numFmtId="274" fontId="24" fillId="77" borderId="12" xfId="1690" applyNumberFormat="1" applyFont="1" applyFill="1" applyBorder="1" applyAlignment="1">
      <alignment horizontal="right" vertical="center"/>
    </xf>
    <xf numFmtId="274" fontId="25" fillId="77" borderId="12" xfId="1690" applyNumberFormat="1" applyFont="1" applyFill="1" applyBorder="1" applyAlignment="1">
      <alignment horizontal="right" vertical="center"/>
    </xf>
    <xf numFmtId="274" fontId="25" fillId="77" borderId="16" xfId="1690" applyNumberFormat="1" applyFont="1" applyFill="1" applyBorder="1" applyAlignment="1">
      <alignment horizontal="right" vertical="center"/>
    </xf>
    <xf numFmtId="274" fontId="0" fillId="77" borderId="0" xfId="1690" applyNumberFormat="1" applyFont="1" applyFill="1" applyAlignment="1">
      <alignment horizontal="right"/>
    </xf>
    <xf numFmtId="274" fontId="187" fillId="77" borderId="0" xfId="1690" applyNumberFormat="1" applyFont="1" applyFill="1" applyAlignment="1">
      <alignment horizontal="right" vertical="center"/>
    </xf>
    <xf numFmtId="274" fontId="24" fillId="77" borderId="24" xfId="1690" applyNumberFormat="1" applyFont="1" applyFill="1" applyBorder="1" applyAlignment="1">
      <alignment horizontal="right" vertical="center"/>
    </xf>
    <xf numFmtId="274" fontId="24" fillId="77" borderId="24" xfId="1690" applyNumberFormat="1" applyFont="1" applyFill="1" applyBorder="1" applyAlignment="1">
      <alignment horizontal="right" vertical="center" wrapText="1"/>
    </xf>
  </cellXfs>
  <cellStyles count="1691">
    <cellStyle name="_x0005__x001c_" xfId="4"/>
    <cellStyle name="_x0005__x001c_ 2" xfId="527"/>
    <cellStyle name="_x0005__x001c_ 3" xfId="528"/>
    <cellStyle name="_x0005__x001c_ 4" xfId="529"/>
    <cellStyle name="_x0005__x001c_ 5" xfId="530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1"/>
    <cellStyle name="_080604_RV_taxes" xfId="313"/>
    <cellStyle name="_080606 RV_last" xfId="314"/>
    <cellStyle name="_080606_Leila_upd" xfId="315"/>
    <cellStyle name="_3_TVEB_08_I_Placements with other banks" xfId="532"/>
    <cellStyle name="_3_TVEB_08_I_Placements with other banks (3)" xfId="533"/>
    <cellStyle name="_5.1" xfId="316"/>
    <cellStyle name="_A4 TS Metallurg 05-06-07" xfId="317"/>
    <cellStyle name="_AL_ U_ AL_07_Sales_COGS" xfId="318"/>
    <cellStyle name="_BoC_12m07_G_Treasury_G-500-510_KAS" xfId="534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5"/>
    <cellStyle name="_Disclosures RV 07" xfId="326"/>
    <cellStyle name="_EB_06_G_Treasury_Interbank" xfId="536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7"/>
    <cellStyle name="_G-4 " xfId="334"/>
    <cellStyle name="_Homecredit_2008_X_Interest income_LKh_6.02.09" xfId="538"/>
    <cellStyle name="_I-85 (2)" xfId="335"/>
    <cellStyle name="_IBA forex revaluation 12 months 2007" xfId="539"/>
    <cellStyle name="_IBA_2007_G_Cash and Treasury Management 010308" xfId="540"/>
    <cellStyle name="_Interest expense" xfId="541"/>
    <cellStyle name="_Intr.x on other oper" xfId="542"/>
    <cellStyle name="_J_Loans to customers_TVEB'08_VLAD" xfId="543"/>
    <cellStyle name="_J_WP_loans_template" xfId="9"/>
    <cellStyle name="_J-245_weighted average" xfId="336"/>
    <cellStyle name="_Lariba_08_X_Other_incomeexpense_111208" xfId="544"/>
    <cellStyle name="_Lariba_08_X_P&amp;L_testing" xfId="545"/>
    <cellStyle name="_Metallurg_K_PPE" xfId="337"/>
    <cellStyle name="_Metallurg_LLC_07_Final_Trial_Balance" xfId="338"/>
    <cellStyle name="_Metallurg_S_Taxes" xfId="339"/>
    <cellStyle name="_My Template" xfId="340"/>
    <cellStyle name="_normální" xfId="546"/>
    <cellStyle name="_PBC" xfId="547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8"/>
    <cellStyle name="_Subsidary" xfId="549"/>
    <cellStyle name="_TB_2006_final" xfId="345"/>
    <cellStyle name="_TSB_06_G_Tresury_Ali_Zha_Final" xfId="550"/>
    <cellStyle name="_U_ AL_07_Sales_COGS" xfId="346"/>
    <cellStyle name="_U_Revenue_CN_07" xfId="347"/>
    <cellStyle name="_UMZ_2006_K_PPE_AinurZh_1st_review" xfId="348"/>
    <cellStyle name="_WP_loans_template - new - DRAFT" xfId="551"/>
    <cellStyle name="_X_PL_RLKZ_WP_ATA_Sharip.D" xfId="349"/>
    <cellStyle name="_X-10" xfId="552"/>
    <cellStyle name="_X-120" xfId="553"/>
    <cellStyle name="_X-95" xfId="554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5"/>
    <cellStyle name="‡ђѓћ‹ћ‚ћљ1" xfId="368"/>
    <cellStyle name="‡ђѓћ‹ћ‚ћљ2" xfId="369"/>
    <cellStyle name="•W_laroux" xfId="556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6"/>
    <cellStyle name="20% - Акцент1 3" xfId="1519"/>
    <cellStyle name="20% - Акцент1 4" xfId="1555"/>
    <cellStyle name="20% - Акцент1 5" xfId="376"/>
    <cellStyle name="20% - Акцент2 2" xfId="1460"/>
    <cellStyle name="20% - Акцент2 3" xfId="1523"/>
    <cellStyle name="20% - Акцент2 4" xfId="1556"/>
    <cellStyle name="20% - Акцент2 5" xfId="377"/>
    <cellStyle name="20% - Акцент3 2" xfId="1464"/>
    <cellStyle name="20% - Акцент3 3" xfId="1527"/>
    <cellStyle name="20% - Акцент3 4" xfId="1557"/>
    <cellStyle name="20% - Акцент3 5" xfId="378"/>
    <cellStyle name="20% - Акцент4 2" xfId="1468"/>
    <cellStyle name="20% - Акцент4 3" xfId="1531"/>
    <cellStyle name="20% - Акцент4 4" xfId="1558"/>
    <cellStyle name="20% - Акцент4 5" xfId="379"/>
    <cellStyle name="20% - Акцент5 2" xfId="1472"/>
    <cellStyle name="20% - Акцент5 3" xfId="1535"/>
    <cellStyle name="20% - Акцент5 4" xfId="1559"/>
    <cellStyle name="20% - Акцент5 5" xfId="380"/>
    <cellStyle name="20% - Акцент6 2" xfId="1476"/>
    <cellStyle name="20% - Акцент6 3" xfId="1539"/>
    <cellStyle name="20% - Акцент6 4" xfId="1560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7"/>
    <cellStyle name="40% - Акцент1 3" xfId="1520"/>
    <cellStyle name="40% - Акцент1 4" xfId="1561"/>
    <cellStyle name="40% - Акцент1 5" xfId="382"/>
    <cellStyle name="40% - Акцент2 2" xfId="1461"/>
    <cellStyle name="40% - Акцент2 3" xfId="1524"/>
    <cellStyle name="40% - Акцент2 4" xfId="1562"/>
    <cellStyle name="40% - Акцент2 5" xfId="383"/>
    <cellStyle name="40% - Акцент3 2" xfId="1465"/>
    <cellStyle name="40% - Акцент3 3" xfId="1528"/>
    <cellStyle name="40% - Акцент3 4" xfId="1563"/>
    <cellStyle name="40% - Акцент3 5" xfId="384"/>
    <cellStyle name="40% - Акцент4 2" xfId="1469"/>
    <cellStyle name="40% - Акцент4 3" xfId="1532"/>
    <cellStyle name="40% - Акцент4 4" xfId="1564"/>
    <cellStyle name="40% - Акцент4 5" xfId="385"/>
    <cellStyle name="40% - Акцент5 2" xfId="1473"/>
    <cellStyle name="40% - Акцент5 3" xfId="1536"/>
    <cellStyle name="40% - Акцент5 4" xfId="1565"/>
    <cellStyle name="40% - Акцент5 5" xfId="386"/>
    <cellStyle name="40% - Акцент6 2" xfId="1477"/>
    <cellStyle name="40% - Акцент6 3" xfId="1540"/>
    <cellStyle name="40% - Акцент6 4" xfId="1566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58"/>
    <cellStyle name="60% - Акцент1 3" xfId="1521"/>
    <cellStyle name="60% - Акцент1 4" xfId="1567"/>
    <cellStyle name="60% - Акцент1 5" xfId="388"/>
    <cellStyle name="60% - Акцент2 2" xfId="1462"/>
    <cellStyle name="60% - Акцент2 3" xfId="1525"/>
    <cellStyle name="60% - Акцент2 4" xfId="1568"/>
    <cellStyle name="60% - Акцент2 5" xfId="389"/>
    <cellStyle name="60% - Акцент3 2" xfId="1466"/>
    <cellStyle name="60% - Акцент3 3" xfId="1529"/>
    <cellStyle name="60% - Акцент3 4" xfId="1569"/>
    <cellStyle name="60% - Акцент3 5" xfId="390"/>
    <cellStyle name="60% - Акцент4 2" xfId="1470"/>
    <cellStyle name="60% - Акцент4 3" xfId="1533"/>
    <cellStyle name="60% - Акцент4 4" xfId="1570"/>
    <cellStyle name="60% - Акцент4 5" xfId="391"/>
    <cellStyle name="60% - Акцент5 2" xfId="1474"/>
    <cellStyle name="60% - Акцент5 3" xfId="1537"/>
    <cellStyle name="60% - Акцент5 4" xfId="1571"/>
    <cellStyle name="60% - Акцент5 5" xfId="392"/>
    <cellStyle name="60% - Акцент6 2" xfId="1478"/>
    <cellStyle name="60% - Акцент6 3" xfId="1541"/>
    <cellStyle name="60% - Акцент6 4" xfId="1572"/>
    <cellStyle name="60% - Акцент6 5" xfId="393"/>
    <cellStyle name="Äåíåæíûé [0]_PERSONAL" xfId="557"/>
    <cellStyle name="Äåíåæíûé_PERSONAL" xfId="558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59"/>
    <cellStyle name="args.style" xfId="560"/>
    <cellStyle name="Bad 2" xfId="85"/>
    <cellStyle name="Bad 3" xfId="86"/>
    <cellStyle name="Bad 4" xfId="87"/>
    <cellStyle name="BASLIK" xfId="561"/>
    <cellStyle name="BASLIKl" xfId="562"/>
    <cellStyle name="Body" xfId="88"/>
    <cellStyle name="Border" xfId="89"/>
    <cellStyle name="Border 2" xfId="1297"/>
    <cellStyle name="Calc Currency (0)" xfId="90"/>
    <cellStyle name="Calc Currency (0) 2" xfId="563"/>
    <cellStyle name="Calc Currency (0) 2 2" xfId="564"/>
    <cellStyle name="Calc Currency (0) 2 2 2" xfId="565"/>
    <cellStyle name="Calc Currency (0) 3" xfId="566"/>
    <cellStyle name="Calc Currency (0) 4" xfId="567"/>
    <cellStyle name="Calc Currency (0) 5" xfId="568"/>
    <cellStyle name="Calc Currency (0) 6" xfId="569"/>
    <cellStyle name="Calc Currency (2)" xfId="91"/>
    <cellStyle name="Calc Percent (0)" xfId="92"/>
    <cellStyle name="Calc Percent (1)" xfId="93"/>
    <cellStyle name="Calc Percent (1) 2" xfId="570"/>
    <cellStyle name="Calc Percent (1) 2 2" xfId="571"/>
    <cellStyle name="Calc Percent (1) 2 2 2" xfId="572"/>
    <cellStyle name="Calc Percent (1) 3" xfId="573"/>
    <cellStyle name="Calc Percent (1) 3 2" xfId="574"/>
    <cellStyle name="Calc Percent (2)" xfId="94"/>
    <cellStyle name="Calc Percent (2) 2" xfId="575"/>
    <cellStyle name="Calc Percent (2) 2 2" xfId="576"/>
    <cellStyle name="Calc Percent (2) 2 2 2" xfId="577"/>
    <cellStyle name="Calc Percent (2) 3" xfId="578"/>
    <cellStyle name="Calc Percent (2) 3 2" xfId="579"/>
    <cellStyle name="Calc Units (0)" xfId="95"/>
    <cellStyle name="Calc Units (1)" xfId="96"/>
    <cellStyle name="Calc Units (1) 2" xfId="580"/>
    <cellStyle name="Calc Units (1) 2 2" xfId="581"/>
    <cellStyle name="Calc Units (1) 2 2 2" xfId="582"/>
    <cellStyle name="Calc Units (1) 3" xfId="583"/>
    <cellStyle name="Calc Units (1) 3 2" xfId="584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298"/>
    <cellStyle name="Comma [0] 3" xfId="106"/>
    <cellStyle name="Comma [0] 3 2" xfId="1299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5"/>
    <cellStyle name="Comma 11" xfId="586"/>
    <cellStyle name="Comma 12" xfId="587"/>
    <cellStyle name="Comma 13" xfId="588"/>
    <cellStyle name="Comma 14" xfId="589"/>
    <cellStyle name="Comma 15" xfId="590"/>
    <cellStyle name="Comma 16" xfId="108"/>
    <cellStyle name="Comma 16 2" xfId="591"/>
    <cellStyle name="Comma 16 2 2" xfId="592"/>
    <cellStyle name="Comma 16 2 3" xfId="593"/>
    <cellStyle name="Comma 16 3" xfId="594"/>
    <cellStyle name="Comma 16 4" xfId="595"/>
    <cellStyle name="Comma 17" xfId="596"/>
    <cellStyle name="Comma 18" xfId="597"/>
    <cellStyle name="Comma 19" xfId="598"/>
    <cellStyle name="Comma 2" xfId="109"/>
    <cellStyle name="Comma 2 10" xfId="599"/>
    <cellStyle name="Comma 2 11" xfId="600"/>
    <cellStyle name="Comma 2 12" xfId="601"/>
    <cellStyle name="Comma 2 13" xfId="602"/>
    <cellStyle name="Comma 2 14" xfId="603"/>
    <cellStyle name="Comma 2 15" xfId="604"/>
    <cellStyle name="Comma 2 16" xfId="605"/>
    <cellStyle name="Comma 2 17" xfId="606"/>
    <cellStyle name="Comma 2 18" xfId="607"/>
    <cellStyle name="Comma 2 19" xfId="608"/>
    <cellStyle name="Comma 2 2" xfId="110"/>
    <cellStyle name="Comma 2 2 10" xfId="609"/>
    <cellStyle name="Comma 2 2 11" xfId="610"/>
    <cellStyle name="Comma 2 2 12" xfId="611"/>
    <cellStyle name="Comma 2 2 13" xfId="612"/>
    <cellStyle name="Comma 2 2 2" xfId="613"/>
    <cellStyle name="Comma 2 2 2 10" xfId="614"/>
    <cellStyle name="Comma 2 2 2 11" xfId="615"/>
    <cellStyle name="Comma 2 2 2 12" xfId="616"/>
    <cellStyle name="Comma 2 2 2 2" xfId="617"/>
    <cellStyle name="Comma 2 2 2 2 10" xfId="618"/>
    <cellStyle name="Comma 2 2 2 2 11" xfId="619"/>
    <cellStyle name="Comma 2 2 2 2 12" xfId="620"/>
    <cellStyle name="Comma 2 2 2 2 2" xfId="621"/>
    <cellStyle name="Comma 2 2 2 2 2 2" xfId="622"/>
    <cellStyle name="Comma 2 2 2 2 2 3" xfId="623"/>
    <cellStyle name="Comma 2 2 2 2 3" xfId="624"/>
    <cellStyle name="Comma 2 2 2 2 4" xfId="625"/>
    <cellStyle name="Comma 2 2 2 2 5" xfId="626"/>
    <cellStyle name="Comma 2 2 2 2 6" xfId="627"/>
    <cellStyle name="Comma 2 2 2 2 7" xfId="628"/>
    <cellStyle name="Comma 2 2 2 2 8" xfId="629"/>
    <cellStyle name="Comma 2 2 2 2 9" xfId="630"/>
    <cellStyle name="Comma 2 2 2 3" xfId="631"/>
    <cellStyle name="Comma 2 2 2 3 2" xfId="632"/>
    <cellStyle name="Comma 2 2 2 3 3" xfId="633"/>
    <cellStyle name="Comma 2 2 2 4" xfId="634"/>
    <cellStyle name="Comma 2 2 2 5" xfId="635"/>
    <cellStyle name="Comma 2 2 2 6" xfId="636"/>
    <cellStyle name="Comma 2 2 2 7" xfId="637"/>
    <cellStyle name="Comma 2 2 2 8" xfId="638"/>
    <cellStyle name="Comma 2 2 2 9" xfId="639"/>
    <cellStyle name="Comma 2 2 3" xfId="640"/>
    <cellStyle name="Comma 2 2 4" xfId="641"/>
    <cellStyle name="Comma 2 2 4 2" xfId="642"/>
    <cellStyle name="Comma 2 2 4 3" xfId="643"/>
    <cellStyle name="Comma 2 2 5" xfId="644"/>
    <cellStyle name="Comma 2 2 6" xfId="645"/>
    <cellStyle name="Comma 2 2 7" xfId="646"/>
    <cellStyle name="Comma 2 2 8" xfId="647"/>
    <cellStyle name="Comma 2 2 9" xfId="648"/>
    <cellStyle name="Comma 2 20" xfId="649"/>
    <cellStyle name="Comma 2 21" xfId="650"/>
    <cellStyle name="Comma 2 22" xfId="651"/>
    <cellStyle name="Comma 2 23" xfId="652"/>
    <cellStyle name="Comma 2 24" xfId="653"/>
    <cellStyle name="Comma 2 25" xfId="654"/>
    <cellStyle name="Comma 2 26" xfId="655"/>
    <cellStyle name="Comma 2 27" xfId="656"/>
    <cellStyle name="Comma 2 28" xfId="657"/>
    <cellStyle name="Comma 2 29" xfId="658"/>
    <cellStyle name="Comma 2 3" xfId="659"/>
    <cellStyle name="Comma 2 3 2" xfId="660"/>
    <cellStyle name="Comma 2 3 2 2" xfId="661"/>
    <cellStyle name="Comma 2 30" xfId="662"/>
    <cellStyle name="Comma 2 4" xfId="663"/>
    <cellStyle name="Comma 2 5" xfId="664"/>
    <cellStyle name="Comma 2 6" xfId="665"/>
    <cellStyle name="Comma 2 7" xfId="666"/>
    <cellStyle name="Comma 2 8" xfId="667"/>
    <cellStyle name="Comma 2 9" xfId="668"/>
    <cellStyle name="Comma 20" xfId="669"/>
    <cellStyle name="Comma 24" xfId="670"/>
    <cellStyle name="Comma 24 2" xfId="671"/>
    <cellStyle name="Comma 24 3" xfId="672"/>
    <cellStyle name="Comma 25" xfId="673"/>
    <cellStyle name="Comma 26" xfId="674"/>
    <cellStyle name="Comma 27" xfId="675"/>
    <cellStyle name="Comma 3" xfId="111"/>
    <cellStyle name="Comma 3 2" xfId="676"/>
    <cellStyle name="Comma 3 2 2" xfId="112"/>
    <cellStyle name="Comma 3 2 2 2" xfId="677"/>
    <cellStyle name="Comma 3 2 3" xfId="678"/>
    <cellStyle name="Comma 3 2 4" xfId="679"/>
    <cellStyle name="Comma 3 3" xfId="680"/>
    <cellStyle name="Comma 3 4" xfId="681"/>
    <cellStyle name="Comma 3 5" xfId="1300"/>
    <cellStyle name="Comma 4" xfId="113"/>
    <cellStyle name="Comma 4 2" xfId="682"/>
    <cellStyle name="Comma 4 2 2" xfId="683"/>
    <cellStyle name="Comma 4 2 2 2" xfId="684"/>
    <cellStyle name="Comma 4 2 2 3" xfId="685"/>
    <cellStyle name="Comma 4 2 3" xfId="686"/>
    <cellStyle name="Comma 4 2 4" xfId="687"/>
    <cellStyle name="Comma 5" xfId="114"/>
    <cellStyle name="Comma 5 2" xfId="688"/>
    <cellStyle name="Comma 5 2 2" xfId="689"/>
    <cellStyle name="Comma 5 2 2 2" xfId="690"/>
    <cellStyle name="Comma 5 2 2 3" xfId="691"/>
    <cellStyle name="Comma 5 3" xfId="692"/>
    <cellStyle name="Comma 5 4" xfId="693"/>
    <cellStyle name="Comma 6" xfId="115"/>
    <cellStyle name="Comma 6 2" xfId="694"/>
    <cellStyle name="Comma 6 2 2" xfId="1326"/>
    <cellStyle name="Comma 6 2 2 2" xfId="1617"/>
    <cellStyle name="Comma 6 2 3" xfId="1386"/>
    <cellStyle name="Comma 6 2 3 2" xfId="1671"/>
    <cellStyle name="Comma 6 2 4" xfId="1597"/>
    <cellStyle name="Comma 6 3" xfId="1301"/>
    <cellStyle name="Comma 7" xfId="116"/>
    <cellStyle name="Comma 7 2" xfId="695"/>
    <cellStyle name="Comma 7 3" xfId="696"/>
    <cellStyle name="Comma 7 4" xfId="697"/>
    <cellStyle name="Comma 7 5" xfId="1302"/>
    <cellStyle name="Comma 8" xfId="117"/>
    <cellStyle name="Comma 8 2" xfId="1303"/>
    <cellStyle name="Comma 9" xfId="302"/>
    <cellStyle name="Comma 9 2" xfId="524"/>
    <cellStyle name="Comma 9 2 2" xfId="1324"/>
    <cellStyle name="Comma 9 3" xfId="698"/>
    <cellStyle name="Comma 9 4" xfId="1320"/>
    <cellStyle name="Comma0" xfId="409"/>
    <cellStyle name="Company Name" xfId="410"/>
    <cellStyle name="Copied" xfId="118"/>
    <cellStyle name="COST1" xfId="699"/>
    <cellStyle name="CR Comma" xfId="411"/>
    <cellStyle name="CR Currency" xfId="412"/>
    <cellStyle name="CR Currency 2" xfId="700"/>
    <cellStyle name="CR Currency 2 2" xfId="701"/>
    <cellStyle name="CR Currency 3" xfId="702"/>
    <cellStyle name="Credit" xfId="119"/>
    <cellStyle name="Credit subtotal" xfId="120"/>
    <cellStyle name="Credit subtotal 2" xfId="1304"/>
    <cellStyle name="Credit Total" xfId="121"/>
    <cellStyle name="Currency %" xfId="413"/>
    <cellStyle name="Currency % 2" xfId="703"/>
    <cellStyle name="Currency % 2 2" xfId="704"/>
    <cellStyle name="Currency % 3" xfId="705"/>
    <cellStyle name="Currency [00]" xfId="122"/>
    <cellStyle name="Currency 0.0" xfId="414"/>
    <cellStyle name="Currency 0.0 2" xfId="706"/>
    <cellStyle name="Currency 0.0 2 2" xfId="707"/>
    <cellStyle name="Currency 0.0 3" xfId="708"/>
    <cellStyle name="Currency 0.0%" xfId="415"/>
    <cellStyle name="Currency 0.0% 2" xfId="709"/>
    <cellStyle name="Currency 0.0% 2 2" xfId="710"/>
    <cellStyle name="Currency 0.0% 3" xfId="711"/>
    <cellStyle name="Currency 0.0_AL_ U_ AL_07_Sales_COGS" xfId="416"/>
    <cellStyle name="Currency 0.00" xfId="417"/>
    <cellStyle name="Currency 0.00 2" xfId="712"/>
    <cellStyle name="Currency 0.00 2 2" xfId="713"/>
    <cellStyle name="Currency 0.00 3" xfId="714"/>
    <cellStyle name="Currency 0.00%" xfId="418"/>
    <cellStyle name="Currency 0.00% 2" xfId="715"/>
    <cellStyle name="Currency 0.00% 2 2" xfId="716"/>
    <cellStyle name="Currency 0.00% 3" xfId="717"/>
    <cellStyle name="Currency 0.00_AL_ U_ AL_07_Sales_COGS" xfId="419"/>
    <cellStyle name="Currency 0.000" xfId="420"/>
    <cellStyle name="Currency 0.000 2" xfId="718"/>
    <cellStyle name="Currency 0.000 2 2" xfId="719"/>
    <cellStyle name="Currency 0.000 3" xfId="720"/>
    <cellStyle name="Currency 0.000%" xfId="421"/>
    <cellStyle name="Currency 0.000% 2" xfId="721"/>
    <cellStyle name="Currency 0.000% 2 2" xfId="722"/>
    <cellStyle name="Currency 0.000% 3" xfId="723"/>
    <cellStyle name="Currency 0.000_AL_ U_ AL_07_Sales_COGS" xfId="422"/>
    <cellStyle name="Currency 2" xfId="724"/>
    <cellStyle name="Currency 2 2" xfId="725"/>
    <cellStyle name="Currency 2 3" xfId="726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7"/>
    <cellStyle name="Debit" xfId="125"/>
    <cellStyle name="Debit subtotal" xfId="126"/>
    <cellStyle name="Debit subtotal 2" xfId="1305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8"/>
    <cellStyle name="Enter Units (1) 2 2" xfId="729"/>
    <cellStyle name="Enter Units (1) 2 2 2" xfId="730"/>
    <cellStyle name="Enter Units (1) 3" xfId="731"/>
    <cellStyle name="Enter Units (1) 3 2" xfId="732"/>
    <cellStyle name="Enter Units (2)" xfId="134"/>
    <cellStyle name="Entered" xfId="135"/>
    <cellStyle name="Euro" xfId="136"/>
    <cellStyle name="Euro 2" xfId="733"/>
    <cellStyle name="Euro 3" xfId="734"/>
    <cellStyle name="Euro 3 2" xfId="735"/>
    <cellStyle name="Euro 3 2 2" xfId="736"/>
    <cellStyle name="Euro 4" xfId="737"/>
    <cellStyle name="Euro 5" xfId="738"/>
    <cellStyle name="ew" xfId="137"/>
    <cellStyle name="ew 2" xfId="739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0"/>
    <cellStyle name="Följde hyperlänken_F-reports" xfId="141"/>
    <cellStyle name="Format Number Column" xfId="142"/>
    <cellStyle name="Format Number Column 2" xfId="741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2"/>
    <cellStyle name="HEADER" xfId="743"/>
    <cellStyle name="Header1" xfId="150"/>
    <cellStyle name="Header2" xfId="151"/>
    <cellStyle name="Header2 2" xfId="1306"/>
    <cellStyle name="Heading" xfId="152"/>
    <cellStyle name="Heading 1 10" xfId="744"/>
    <cellStyle name="Heading 1 11" xfId="745"/>
    <cellStyle name="Heading 1 12" xfId="746"/>
    <cellStyle name="Heading 1 2" xfId="153"/>
    <cellStyle name="Heading 1 2 10" xfId="747"/>
    <cellStyle name="Heading 1 2 11" xfId="748"/>
    <cellStyle name="Heading 1 2 2" xfId="749"/>
    <cellStyle name="Heading 1 2 3" xfId="750"/>
    <cellStyle name="Heading 1 2 4" xfId="751"/>
    <cellStyle name="Heading 1 2 5" xfId="752"/>
    <cellStyle name="Heading 1 2 6" xfId="753"/>
    <cellStyle name="Heading 1 2 7" xfId="754"/>
    <cellStyle name="Heading 1 2 8" xfId="755"/>
    <cellStyle name="Heading 1 2 9" xfId="756"/>
    <cellStyle name="Heading 1 3" xfId="154"/>
    <cellStyle name="Heading 1 4" xfId="155"/>
    <cellStyle name="Heading 1 5" xfId="757"/>
    <cellStyle name="Heading 1 6" xfId="758"/>
    <cellStyle name="Heading 1 7" xfId="759"/>
    <cellStyle name="Heading 1 8" xfId="760"/>
    <cellStyle name="Heading 1 9" xfId="761"/>
    <cellStyle name="Heading 2 10" xfId="762"/>
    <cellStyle name="Heading 2 11" xfId="763"/>
    <cellStyle name="Heading 2 12" xfId="764"/>
    <cellStyle name="Heading 2 2" xfId="156"/>
    <cellStyle name="Heading 2 2 10" xfId="765"/>
    <cellStyle name="Heading 2 2 11" xfId="766"/>
    <cellStyle name="Heading 2 2 2" xfId="767"/>
    <cellStyle name="Heading 2 2 3" xfId="768"/>
    <cellStyle name="Heading 2 2 4" xfId="769"/>
    <cellStyle name="Heading 2 2 5" xfId="770"/>
    <cellStyle name="Heading 2 2 6" xfId="771"/>
    <cellStyle name="Heading 2 2 7" xfId="772"/>
    <cellStyle name="Heading 2 2 8" xfId="773"/>
    <cellStyle name="Heading 2 2 9" xfId="774"/>
    <cellStyle name="Heading 2 3" xfId="157"/>
    <cellStyle name="Heading 2 4" xfId="158"/>
    <cellStyle name="Heading 2 5" xfId="775"/>
    <cellStyle name="Heading 2 6" xfId="776"/>
    <cellStyle name="Heading 2 7" xfId="777"/>
    <cellStyle name="Heading 2 8" xfId="778"/>
    <cellStyle name="Heading 2 9" xfId="779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0"/>
    <cellStyle name="Inputnumbaccid" xfId="171"/>
    <cellStyle name="Inpyear" xfId="172"/>
    <cellStyle name="International" xfId="173"/>
    <cellStyle name="International1" xfId="174"/>
    <cellStyle name="Ivan" xfId="781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2"/>
    <cellStyle name="Link Units (1) 2 2" xfId="783"/>
    <cellStyle name="Link Units (1) 2 2 2" xfId="784"/>
    <cellStyle name="Link Units (1) 3" xfId="785"/>
    <cellStyle name="Link Units (1) 3 2" xfId="786"/>
    <cellStyle name="Link Units (2)" xfId="186"/>
    <cellStyle name="Linked Cell 2" xfId="187"/>
    <cellStyle name="Linked Cell 3" xfId="188"/>
    <cellStyle name="Linked Cell 4" xfId="189"/>
    <cellStyle name="Linked Cells" xfId="787"/>
    <cellStyle name="MAINHEADER" xfId="788"/>
    <cellStyle name="MARKA" xfId="789"/>
    <cellStyle name="meny_List1" xfId="437"/>
    <cellStyle name="Millares [0]_pldt" xfId="438"/>
    <cellStyle name="Millares_pldt" xfId="439"/>
    <cellStyle name="Milliers [0]_!!!GO" xfId="790"/>
    <cellStyle name="Milliers_!!!GO" xfId="791"/>
    <cellStyle name="MODEL" xfId="792"/>
    <cellStyle name="Moeda [0]_PERSONAL" xfId="440"/>
    <cellStyle name="Moeda_PERSONAL" xfId="441"/>
    <cellStyle name="Moneda [0]_pldt" xfId="442"/>
    <cellStyle name="Moneda_pldt" xfId="443"/>
    <cellStyle name="Monétaire [0]_!!!GO" xfId="793"/>
    <cellStyle name="Monétaire_!!!GO" xfId="794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5"/>
    <cellStyle name="Normal - Style1 2 2" xfId="796"/>
    <cellStyle name="Normal - Style1 2 2 2" xfId="797"/>
    <cellStyle name="Normal - Style1 3" xfId="798"/>
    <cellStyle name="Normal - Style1 4" xfId="799"/>
    <cellStyle name="Normal - Style1 5" xfId="800"/>
    <cellStyle name="Normal - Style1 6" xfId="801"/>
    <cellStyle name="Normal 10" xfId="195"/>
    <cellStyle name="Normal 10 2" xfId="522"/>
    <cellStyle name="Normal 10 2 2" xfId="1322"/>
    <cellStyle name="Normal 10 3" xfId="802"/>
    <cellStyle name="Normal 10 4" xfId="1486"/>
    <cellStyle name="Normal 11" xfId="300"/>
    <cellStyle name="Normal 11 2" xfId="523"/>
    <cellStyle name="Normal 11 2 2" xfId="1323"/>
    <cellStyle name="Normal 11 3" xfId="1319"/>
    <cellStyle name="Normal 12" xfId="519"/>
    <cellStyle name="Normal 13" xfId="521"/>
    <cellStyle name="Normal 13 2" xfId="803"/>
    <cellStyle name="Normal 14" xfId="804"/>
    <cellStyle name="Normal 14 2" xfId="805"/>
    <cellStyle name="Normal 15" xfId="806"/>
    <cellStyle name="Normal 16" xfId="520"/>
    <cellStyle name="Normal 16 2" xfId="526"/>
    <cellStyle name="Normal 16 2 2" xfId="807"/>
    <cellStyle name="Normal 16 2 3" xfId="808"/>
    <cellStyle name="Normal 16 3" xfId="809"/>
    <cellStyle name="Normal 16 4" xfId="810"/>
    <cellStyle name="Normal 17" xfId="811"/>
    <cellStyle name="Normal 18" xfId="812"/>
    <cellStyle name="Normal 18 2" xfId="813"/>
    <cellStyle name="Normal 18 2 2" xfId="814"/>
    <cellStyle name="Normal 18 2 3" xfId="815"/>
    <cellStyle name="Normal 18 3" xfId="816"/>
    <cellStyle name="Normal 18 4" xfId="817"/>
    <cellStyle name="Normal 19" xfId="818"/>
    <cellStyle name="Normal 2" xfId="196"/>
    <cellStyle name="Normal 2 10" xfId="819"/>
    <cellStyle name="Normal 2 11" xfId="820"/>
    <cellStyle name="Normal 2 12" xfId="821"/>
    <cellStyle name="Normal 2 13" xfId="822"/>
    <cellStyle name="Normal 2 14" xfId="823"/>
    <cellStyle name="Normal 2 15" xfId="824"/>
    <cellStyle name="Normal 2 16" xfId="825"/>
    <cellStyle name="Normal 2 17" xfId="826"/>
    <cellStyle name="Normal 2 18" xfId="827"/>
    <cellStyle name="Normal 2 19" xfId="828"/>
    <cellStyle name="Normal 2 2" xfId="197"/>
    <cellStyle name="Normal 2 2 10" xfId="829"/>
    <cellStyle name="Normal 2 2 11" xfId="830"/>
    <cellStyle name="Normal 2 2 12" xfId="831"/>
    <cellStyle name="Normal 2 2 13" xfId="832"/>
    <cellStyle name="Normal 2 2 14" xfId="833"/>
    <cellStyle name="Normal 2 2 15" xfId="834"/>
    <cellStyle name="Normal 2 2 16" xfId="835"/>
    <cellStyle name="Normal 2 2 17" xfId="836"/>
    <cellStyle name="Normal 2 2 18" xfId="837"/>
    <cellStyle name="Normal 2 2 19" xfId="838"/>
    <cellStyle name="Normal 2 2 2" xfId="198"/>
    <cellStyle name="Normal 2 2 2 10" xfId="839"/>
    <cellStyle name="Normal 2 2 2 11" xfId="840"/>
    <cellStyle name="Normal 2 2 2 12" xfId="841"/>
    <cellStyle name="Normal 2 2 2 13" xfId="842"/>
    <cellStyle name="Normal 2 2 2 14" xfId="843"/>
    <cellStyle name="Normal 2 2 2 15" xfId="844"/>
    <cellStyle name="Normal 2 2 2 16" xfId="845"/>
    <cellStyle name="Normal 2 2 2 17" xfId="846"/>
    <cellStyle name="Normal 2 2 2 18" xfId="847"/>
    <cellStyle name="Normal 2 2 2 19" xfId="848"/>
    <cellStyle name="Normal 2 2 2 2" xfId="849"/>
    <cellStyle name="Normal 2 2 2 2 10" xfId="850"/>
    <cellStyle name="Normal 2 2 2 2 11" xfId="851"/>
    <cellStyle name="Normal 2 2 2 2 12" xfId="852"/>
    <cellStyle name="Normal 2 2 2 2 2" xfId="853"/>
    <cellStyle name="Normal 2 2 2 2 2 10" xfId="854"/>
    <cellStyle name="Normal 2 2 2 2 2 11" xfId="855"/>
    <cellStyle name="Normal 2 2 2 2 2 12" xfId="856"/>
    <cellStyle name="Normal 2 2 2 2 2 2" xfId="857"/>
    <cellStyle name="Normal 2 2 2 2 2 2 10" xfId="858"/>
    <cellStyle name="Normal 2 2 2 2 2 2 11" xfId="859"/>
    <cellStyle name="Normal 2 2 2 2 2 2 12" xfId="860"/>
    <cellStyle name="Normal 2 2 2 2 2 2 2" xfId="861"/>
    <cellStyle name="Normal 2 2 2 2 2 2 2 2" xfId="862"/>
    <cellStyle name="Normal 2 2 2 2 2 2 2 3" xfId="863"/>
    <cellStyle name="Normal 2 2 2 2 2 2 3" xfId="864"/>
    <cellStyle name="Normal 2 2 2 2 2 2 4" xfId="865"/>
    <cellStyle name="Normal 2 2 2 2 2 2 5" xfId="866"/>
    <cellStyle name="Normal 2 2 2 2 2 2 6" xfId="867"/>
    <cellStyle name="Normal 2 2 2 2 2 2 7" xfId="868"/>
    <cellStyle name="Normal 2 2 2 2 2 2 8" xfId="869"/>
    <cellStyle name="Normal 2 2 2 2 2 2 9" xfId="870"/>
    <cellStyle name="Normal 2 2 2 2 2 3" xfId="871"/>
    <cellStyle name="Normal 2 2 2 2 2 3 2" xfId="872"/>
    <cellStyle name="Normal 2 2 2 2 2 3 3" xfId="873"/>
    <cellStyle name="Normal 2 2 2 2 2 4" xfId="874"/>
    <cellStyle name="Normal 2 2 2 2 2 5" xfId="875"/>
    <cellStyle name="Normal 2 2 2 2 2 6" xfId="876"/>
    <cellStyle name="Normal 2 2 2 2 2 7" xfId="877"/>
    <cellStyle name="Normal 2 2 2 2 2 8" xfId="878"/>
    <cellStyle name="Normal 2 2 2 2 2 9" xfId="879"/>
    <cellStyle name="Normal 2 2 2 2 3" xfId="880"/>
    <cellStyle name="Normal 2 2 2 2 3 2" xfId="881"/>
    <cellStyle name="Normal 2 2 2 2 3 3" xfId="882"/>
    <cellStyle name="Normal 2 2 2 2 4" xfId="883"/>
    <cellStyle name="Normal 2 2 2 2 5" xfId="884"/>
    <cellStyle name="Normal 2 2 2 2 6" xfId="885"/>
    <cellStyle name="Normal 2 2 2 2 7" xfId="886"/>
    <cellStyle name="Normal 2 2 2 2 8" xfId="887"/>
    <cellStyle name="Normal 2 2 2 2 9" xfId="888"/>
    <cellStyle name="Normal 2 2 2 20" xfId="889"/>
    <cellStyle name="Normal 2 2 2 20 2" xfId="890"/>
    <cellStyle name="Normal 2 2 2 20 3" xfId="891"/>
    <cellStyle name="Normal 2 2 2 21" xfId="892"/>
    <cellStyle name="Normal 2 2 2 22" xfId="893"/>
    <cellStyle name="Normal 2 2 2 23" xfId="894"/>
    <cellStyle name="Normal 2 2 2 24" xfId="895"/>
    <cellStyle name="Normal 2 2 2 25" xfId="896"/>
    <cellStyle name="Normal 2 2 2 26" xfId="897"/>
    <cellStyle name="Normal 2 2 2 27" xfId="898"/>
    <cellStyle name="Normal 2 2 2 28" xfId="899"/>
    <cellStyle name="Normal 2 2 2 29" xfId="900"/>
    <cellStyle name="Normal 2 2 2 3" xfId="901"/>
    <cellStyle name="Normal 2 2 2 4" xfId="902"/>
    <cellStyle name="Normal 2 2 2 5" xfId="903"/>
    <cellStyle name="Normal 2 2 2 6" xfId="904"/>
    <cellStyle name="Normal 2 2 2 7" xfId="905"/>
    <cellStyle name="Normal 2 2 2 8" xfId="906"/>
    <cellStyle name="Normal 2 2 2 9" xfId="907"/>
    <cellStyle name="Normal 2 2 20" xfId="908"/>
    <cellStyle name="Normal 2 2 21" xfId="909"/>
    <cellStyle name="Normal 2 2 22" xfId="910"/>
    <cellStyle name="Normal 2 2 22 2" xfId="911"/>
    <cellStyle name="Normal 2 2 23" xfId="912"/>
    <cellStyle name="Normal 2 2 23 2" xfId="913"/>
    <cellStyle name="Normal 2 2 23 3" xfId="914"/>
    <cellStyle name="Normal 2 2 24" xfId="915"/>
    <cellStyle name="Normal 2 2 25" xfId="916"/>
    <cellStyle name="Normal 2 2 26" xfId="917"/>
    <cellStyle name="Normal 2 2 27" xfId="918"/>
    <cellStyle name="Normal 2 2 28" xfId="919"/>
    <cellStyle name="Normal 2 2 29" xfId="920"/>
    <cellStyle name="Normal 2 2 3" xfId="199"/>
    <cellStyle name="Normal 2 2 3 2" xfId="921"/>
    <cellStyle name="Normal 2 2 3 2 2" xfId="922"/>
    <cellStyle name="Normal 2 2 30" xfId="923"/>
    <cellStyle name="Normal 2 2 31" xfId="924"/>
    <cellStyle name="Normal 2 2 32" xfId="925"/>
    <cellStyle name="Normal 2 2 4" xfId="926"/>
    <cellStyle name="Normal 2 2 5" xfId="927"/>
    <cellStyle name="Normal 2 2 6" xfId="928"/>
    <cellStyle name="Normal 2 2 7" xfId="929"/>
    <cellStyle name="Normal 2 2 8" xfId="930"/>
    <cellStyle name="Normal 2 2 9" xfId="931"/>
    <cellStyle name="Normal 2 20" xfId="932"/>
    <cellStyle name="Normal 2 21" xfId="933"/>
    <cellStyle name="Normal 2 22" xfId="934"/>
    <cellStyle name="Normal 2 22 2" xfId="935"/>
    <cellStyle name="Normal 2 23" xfId="936"/>
    <cellStyle name="Normal 2 24" xfId="937"/>
    <cellStyle name="Normal 2 25" xfId="938"/>
    <cellStyle name="Normal 2 26" xfId="939"/>
    <cellStyle name="Normal 2 27" xfId="940"/>
    <cellStyle name="Normal 2 28" xfId="941"/>
    <cellStyle name="Normal 2 29" xfId="942"/>
    <cellStyle name="Normal 2 3" xfId="200"/>
    <cellStyle name="Normal 2 3 10" xfId="943"/>
    <cellStyle name="Normal 2 3 11" xfId="944"/>
    <cellStyle name="Normal 2 3 12" xfId="945"/>
    <cellStyle name="Normal 2 3 13" xfId="946"/>
    <cellStyle name="Normal 2 3 14" xfId="947"/>
    <cellStyle name="Normal 2 3 15" xfId="948"/>
    <cellStyle name="Normal 2 3 16" xfId="949"/>
    <cellStyle name="Normal 2 3 17" xfId="950"/>
    <cellStyle name="Normal 2 3 18" xfId="951"/>
    <cellStyle name="Normal 2 3 19" xfId="952"/>
    <cellStyle name="Normal 2 3 2" xfId="953"/>
    <cellStyle name="Normal 2 3 2 2" xfId="954"/>
    <cellStyle name="Normal 2 3 20" xfId="1307"/>
    <cellStyle name="Normal 2 3 20 2" xfId="1611"/>
    <cellStyle name="Normal 2 3 21" xfId="1379"/>
    <cellStyle name="Normal 2 3 21 2" xfId="1665"/>
    <cellStyle name="Normal 2 3 22" xfId="1548"/>
    <cellStyle name="Normal 2 3 3" xfId="955"/>
    <cellStyle name="Normal 2 3 4" xfId="956"/>
    <cellStyle name="Normal 2 3 5" xfId="957"/>
    <cellStyle name="Normal 2 3 6" xfId="958"/>
    <cellStyle name="Normal 2 3 7" xfId="959"/>
    <cellStyle name="Normal 2 3 8" xfId="960"/>
    <cellStyle name="Normal 2 3 9" xfId="961"/>
    <cellStyle name="Normal 2 30" xfId="962"/>
    <cellStyle name="Normal 2 31" xfId="963"/>
    <cellStyle name="Normal 2 32" xfId="964"/>
    <cellStyle name="Normal 2 33" xfId="965"/>
    <cellStyle name="Normal 2 34" xfId="966"/>
    <cellStyle name="Normal 2 35" xfId="967"/>
    <cellStyle name="Normal 2 36" xfId="968"/>
    <cellStyle name="Normal 2 37" xfId="969"/>
    <cellStyle name="Normal 2 37 2" xfId="1327"/>
    <cellStyle name="Normal 2 37 2 2" xfId="1618"/>
    <cellStyle name="Normal 2 37 3" xfId="1387"/>
    <cellStyle name="Normal 2 37 3 2" xfId="1672"/>
    <cellStyle name="Normal 2 37 4" xfId="1598"/>
    <cellStyle name="Normal 2 38" xfId="1431"/>
    <cellStyle name="Normal 2 4" xfId="201"/>
    <cellStyle name="Normal 2 4 10" xfId="970"/>
    <cellStyle name="Normal 2 4 11" xfId="971"/>
    <cellStyle name="Normal 2 4 12" xfId="972"/>
    <cellStyle name="Normal 2 4 13" xfId="973"/>
    <cellStyle name="Normal 2 4 14" xfId="974"/>
    <cellStyle name="Normal 2 4 15" xfId="975"/>
    <cellStyle name="Normal 2 4 16" xfId="976"/>
    <cellStyle name="Normal 2 4 17" xfId="977"/>
    <cellStyle name="Normal 2 4 18" xfId="978"/>
    <cellStyle name="Normal 2 4 19" xfId="979"/>
    <cellStyle name="Normal 2 4 2" xfId="980"/>
    <cellStyle name="Normal 2 4 20" xfId="1308"/>
    <cellStyle name="Normal 2 4 3" xfId="981"/>
    <cellStyle name="Normal 2 4 4" xfId="982"/>
    <cellStyle name="Normal 2 4 5" xfId="983"/>
    <cellStyle name="Normal 2 4 6" xfId="984"/>
    <cellStyle name="Normal 2 4 7" xfId="985"/>
    <cellStyle name="Normal 2 4 8" xfId="986"/>
    <cellStyle name="Normal 2 4 9" xfId="987"/>
    <cellStyle name="Normal 2 5" xfId="988"/>
    <cellStyle name="Normal 2 6" xfId="989"/>
    <cellStyle name="Normal 2 6 2" xfId="1328"/>
    <cellStyle name="Normal 2 6 2 2" xfId="1619"/>
    <cellStyle name="Normal 2 6 3" xfId="1388"/>
    <cellStyle name="Normal 2 6 3 2" xfId="1673"/>
    <cellStyle name="Normal 2 6 4" xfId="1599"/>
    <cellStyle name="Normal 2 7" xfId="990"/>
    <cellStyle name="Normal 2 8" xfId="991"/>
    <cellStyle name="Normal 2 9" xfId="992"/>
    <cellStyle name="Normal 20" xfId="993"/>
    <cellStyle name="Normal 21" xfId="994"/>
    <cellStyle name="Normal 22" xfId="202"/>
    <cellStyle name="Normal 23" xfId="203"/>
    <cellStyle name="Normal 24" xfId="204"/>
    <cellStyle name="Normal 25" xfId="205"/>
    <cellStyle name="Normal 25 2" xfId="995"/>
    <cellStyle name="Normal 25 2 2" xfId="996"/>
    <cellStyle name="Normal 25 2 3" xfId="997"/>
    <cellStyle name="Normal 25 3" xfId="998"/>
    <cellStyle name="Normal 25 4" xfId="999"/>
    <cellStyle name="Normal 26" xfId="206"/>
    <cellStyle name="Normal 26 2" xfId="1000"/>
    <cellStyle name="Normal 26 2 2" xfId="1001"/>
    <cellStyle name="Normal 26 2 3" xfId="1002"/>
    <cellStyle name="Normal 26 3" xfId="1003"/>
    <cellStyle name="Normal 26 4" xfId="1004"/>
    <cellStyle name="Normal 27" xfId="207"/>
    <cellStyle name="Normal 28" xfId="208"/>
    <cellStyle name="Normal 29" xfId="209"/>
    <cellStyle name="Normal 29 2" xfId="1005"/>
    <cellStyle name="Normal 29 2 2" xfId="1006"/>
    <cellStyle name="Normal 29 2 3" xfId="1007"/>
    <cellStyle name="Normal 29 3" xfId="1008"/>
    <cellStyle name="Normal 29 4" xfId="1009"/>
    <cellStyle name="Normal 3" xfId="210"/>
    <cellStyle name="Normal 3 10" xfId="211"/>
    <cellStyle name="Normal 3 11" xfId="1010"/>
    <cellStyle name="Normal 3 12" xfId="1011"/>
    <cellStyle name="Normal 3 13" xfId="1012"/>
    <cellStyle name="Normal 3 14" xfId="1013"/>
    <cellStyle name="Normal 3 15" xfId="1014"/>
    <cellStyle name="Normal 3 16" xfId="1015"/>
    <cellStyle name="Normal 3 17" xfId="1016"/>
    <cellStyle name="Normal 3 18" xfId="1017"/>
    <cellStyle name="Normal 3 19" xfId="1018"/>
    <cellStyle name="Normal 3 2" xfId="212"/>
    <cellStyle name="Normal 3 2 2" xfId="1019"/>
    <cellStyle name="Normal 3 2 2 2" xfId="1020"/>
    <cellStyle name="Normal 3 2 3" xfId="1021"/>
    <cellStyle name="Normal 3 2 3 2" xfId="1022"/>
    <cellStyle name="Normal 3 2 4" xfId="1023"/>
    <cellStyle name="Normal 3 20" xfId="1024"/>
    <cellStyle name="Normal 3 20 2" xfId="1025"/>
    <cellStyle name="Normal 3 21" xfId="1026"/>
    <cellStyle name="Normal 3 22" xfId="1027"/>
    <cellStyle name="Normal 3 23" xfId="1028"/>
    <cellStyle name="Normal 3 24" xfId="1029"/>
    <cellStyle name="Normal 3 25" xfId="1309"/>
    <cellStyle name="Normal 3 25 2" xfId="1612"/>
    <cellStyle name="Normal 3 26" xfId="1380"/>
    <cellStyle name="Normal 3 26 2" xfId="1666"/>
    <cellStyle name="Normal 3 27" xfId="1549"/>
    <cellStyle name="Normal 3 3" xfId="1030"/>
    <cellStyle name="Normal 3 3 2" xfId="1031"/>
    <cellStyle name="Normal 3 4" xfId="1032"/>
    <cellStyle name="Normal 3 5" xfId="1033"/>
    <cellStyle name="Normal 3 6" xfId="1034"/>
    <cellStyle name="Normal 3 7" xfId="1035"/>
    <cellStyle name="Normal 3 8" xfId="1036"/>
    <cellStyle name="Normal 3 9" xfId="1037"/>
    <cellStyle name="Normal 30" xfId="1038"/>
    <cellStyle name="Normal 31" xfId="213"/>
    <cellStyle name="Normal 31 2" xfId="1039"/>
    <cellStyle name="Normal 31 2 2" xfId="1040"/>
    <cellStyle name="Normal 31 2 3" xfId="1041"/>
    <cellStyle name="Normal 31 3" xfId="1042"/>
    <cellStyle name="Normal 31 4" xfId="1043"/>
    <cellStyle name="Normal 32" xfId="214"/>
    <cellStyle name="Normal 33" xfId="215"/>
    <cellStyle name="Normal 33 2" xfId="1044"/>
    <cellStyle name="Normal 33 2 2" xfId="1045"/>
    <cellStyle name="Normal 33 2 3" xfId="1046"/>
    <cellStyle name="Normal 33 3" xfId="1047"/>
    <cellStyle name="Normal 33 4" xfId="1048"/>
    <cellStyle name="Normal 34" xfId="216"/>
    <cellStyle name="Normal 34 2" xfId="1049"/>
    <cellStyle name="Normal 34 2 2" xfId="1050"/>
    <cellStyle name="Normal 34 2 3" xfId="1051"/>
    <cellStyle name="Normal 34 3" xfId="1052"/>
    <cellStyle name="Normal 34 4" xfId="1053"/>
    <cellStyle name="Normal 35" xfId="217"/>
    <cellStyle name="Normal 35 2" xfId="1054"/>
    <cellStyle name="Normal 35 2 2" xfId="1055"/>
    <cellStyle name="Normal 35 2 3" xfId="1056"/>
    <cellStyle name="Normal 35 3" xfId="1057"/>
    <cellStyle name="Normal 35 4" xfId="1058"/>
    <cellStyle name="Normal 36" xfId="218"/>
    <cellStyle name="Normal 37" xfId="219"/>
    <cellStyle name="Normal 37 2" xfId="1059"/>
    <cellStyle name="Normal 37 2 2" xfId="1060"/>
    <cellStyle name="Normal 37 2 3" xfId="1061"/>
    <cellStyle name="Normal 37 3" xfId="1062"/>
    <cellStyle name="Normal 37 4" xfId="1063"/>
    <cellStyle name="Normal 38" xfId="220"/>
    <cellStyle name="Normal 39" xfId="221"/>
    <cellStyle name="Normal 39 2" xfId="1064"/>
    <cellStyle name="Normal 39 2 2" xfId="1065"/>
    <cellStyle name="Normal 39 2 3" xfId="1066"/>
    <cellStyle name="Normal 39 3" xfId="1067"/>
    <cellStyle name="Normal 39 4" xfId="1068"/>
    <cellStyle name="Normal 4" xfId="222"/>
    <cellStyle name="Normal 4 10" xfId="1069"/>
    <cellStyle name="Normal 4 11" xfId="1070"/>
    <cellStyle name="Normal 4 12" xfId="1071"/>
    <cellStyle name="Normal 4 13" xfId="1072"/>
    <cellStyle name="Normal 4 14" xfId="1073"/>
    <cellStyle name="Normal 4 15" xfId="1074"/>
    <cellStyle name="Normal 4 16" xfId="1075"/>
    <cellStyle name="Normal 4 17" xfId="1076"/>
    <cellStyle name="Normal 4 18" xfId="1077"/>
    <cellStyle name="Normal 4 19" xfId="1078"/>
    <cellStyle name="Normal 4 2" xfId="1079"/>
    <cellStyle name="Normal 4 2 2" xfId="1080"/>
    <cellStyle name="Normal 4 2 2 2" xfId="1081"/>
    <cellStyle name="Normal 4 2 2 3" xfId="1082"/>
    <cellStyle name="Normal 4 2 2 4" xfId="1083"/>
    <cellStyle name="Normal 4 2 3" xfId="1084"/>
    <cellStyle name="Normal 4 2 3 2" xfId="1085"/>
    <cellStyle name="Normal 4 20" xfId="1086"/>
    <cellStyle name="Normal 4 20 2" xfId="1087"/>
    <cellStyle name="Normal 4 20 2 2" xfId="1088"/>
    <cellStyle name="Normal 4 20 2 3" xfId="1089"/>
    <cellStyle name="Normal 4 20 3" xfId="1090"/>
    <cellStyle name="Normal 4 20 4" xfId="1091"/>
    <cellStyle name="Normal 4 21" xfId="1092"/>
    <cellStyle name="Normal 4 22" xfId="1093"/>
    <cellStyle name="Normal 4 3" xfId="1094"/>
    <cellStyle name="Normal 4 3 2" xfId="1095"/>
    <cellStyle name="Normal 4 3 2 2" xfId="1096"/>
    <cellStyle name="Normal 4 3 3" xfId="1097"/>
    <cellStyle name="Normal 4 3 4" xfId="1098"/>
    <cellStyle name="Normal 4 4" xfId="1099"/>
    <cellStyle name="Normal 4 5" xfId="1100"/>
    <cellStyle name="Normal 4 6" xfId="1101"/>
    <cellStyle name="Normal 4 7" xfId="1102"/>
    <cellStyle name="Normal 4 8" xfId="1103"/>
    <cellStyle name="Normal 4 9" xfId="1104"/>
    <cellStyle name="Normal 40" xfId="223"/>
    <cellStyle name="Normal 41" xfId="224"/>
    <cellStyle name="Normal 41 2" xfId="1105"/>
    <cellStyle name="Normal 42" xfId="225"/>
    <cellStyle name="Normal 42 2" xfId="1106"/>
    <cellStyle name="Normal 42 3" xfId="1107"/>
    <cellStyle name="Normal 43" xfId="1108"/>
    <cellStyle name="Normal 44" xfId="1109"/>
    <cellStyle name="Normal 44 2" xfId="1110"/>
    <cellStyle name="Normal 44 3" xfId="1111"/>
    <cellStyle name="Normal 5" xfId="226"/>
    <cellStyle name="Normal 5 2" xfId="227"/>
    <cellStyle name="Normal 5 2 2" xfId="1112"/>
    <cellStyle name="Normal 5 2 3" xfId="1310"/>
    <cellStyle name="Normal 5 3" xfId="1113"/>
    <cellStyle name="Normal 5 4" xfId="1114"/>
    <cellStyle name="Normal 51 2" xfId="1115"/>
    <cellStyle name="Normal 51 3" xfId="1116"/>
    <cellStyle name="Normal 54" xfId="1117"/>
    <cellStyle name="Normal 6" xfId="228"/>
    <cellStyle name="Normal 6 2" xfId="1118"/>
    <cellStyle name="Normal 6 2 2" xfId="1119"/>
    <cellStyle name="Normal 6 3" xfId="1120"/>
    <cellStyle name="Normal 6 4" xfId="1121"/>
    <cellStyle name="Normal 7" xfId="229"/>
    <cellStyle name="Normal 7 16" xfId="1375"/>
    <cellStyle name="Normal 8" xfId="230"/>
    <cellStyle name="Normal 8 2" xfId="1311"/>
    <cellStyle name="Normal 9" xfId="231"/>
    <cellStyle name="Normal 9 2" xfId="1312"/>
    <cellStyle name="Normal 9 2 2" xfId="1613"/>
    <cellStyle name="Normal 9 3" xfId="1381"/>
    <cellStyle name="Normal 9 3 2" xfId="1667"/>
    <cellStyle name="Normal 9 4" xfId="1550"/>
    <cellStyle name="Normal1" xfId="1122"/>
    <cellStyle name="normální_Hocra02 Translation_Eliminations_DT 301411" xfId="1432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3"/>
    <cellStyle name="Œ…‹æØ‚è_!!!GO" xfId="1124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5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6"/>
    <cellStyle name="Percent [0] 2 2" xfId="1127"/>
    <cellStyle name="Percent [0] 2 2 2" xfId="1128"/>
    <cellStyle name="Percent [0] 3" xfId="1129"/>
    <cellStyle name="Percent [0] 3 2" xfId="1130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1"/>
    <cellStyle name="Percent 2" xfId="249"/>
    <cellStyle name="Percent 2 10" xfId="1132"/>
    <cellStyle name="Percent 2 11" xfId="1133"/>
    <cellStyle name="Percent 2 12" xfId="1134"/>
    <cellStyle name="Percent 2 2" xfId="301"/>
    <cellStyle name="Percent 2 2 2" xfId="1135"/>
    <cellStyle name="Percent 2 2 2 2" xfId="1136"/>
    <cellStyle name="Percent 2 2 2 3" xfId="1137"/>
    <cellStyle name="Percent 2 2 3" xfId="1138"/>
    <cellStyle name="Percent 2 3" xfId="1139"/>
    <cellStyle name="Percent 2 4" xfId="1140"/>
    <cellStyle name="Percent 2 5" xfId="1141"/>
    <cellStyle name="Percent 2 6" xfId="1142"/>
    <cellStyle name="Percent 2 7" xfId="1143"/>
    <cellStyle name="Percent 2 8" xfId="1144"/>
    <cellStyle name="Percent 2 9" xfId="1145"/>
    <cellStyle name="Percent 3" xfId="250"/>
    <cellStyle name="Percent 3 2" xfId="1146"/>
    <cellStyle name="Percent 4" xfId="251"/>
    <cellStyle name="Percent 4 2" xfId="1147"/>
    <cellStyle name="Percent 5" xfId="252"/>
    <cellStyle name="Percent 5 2" xfId="1148"/>
    <cellStyle name="Percent 6" xfId="253"/>
    <cellStyle name="Percent 6 2" xfId="1313"/>
    <cellStyle name="Percent 7" xfId="303"/>
    <cellStyle name="Percent 7 2" xfId="525"/>
    <cellStyle name="Percent 7 2 2" xfId="1325"/>
    <cellStyle name="Percent 7 3" xfId="1321"/>
    <cellStyle name="Percent 8" xfId="1149"/>
    <cellStyle name="Percent 8 2" xfId="1150"/>
    <cellStyle name="Percent 8 2 2" xfId="1330"/>
    <cellStyle name="Percent 8 2 2 2" xfId="1621"/>
    <cellStyle name="Percent 8 2 3" xfId="1390"/>
    <cellStyle name="Percent 8 2 3 2" xfId="1675"/>
    <cellStyle name="Percent 8 2 4" xfId="1602"/>
    <cellStyle name="Percent 8 3" xfId="1329"/>
    <cellStyle name="Percent 8 3 2" xfId="1620"/>
    <cellStyle name="Percent 8 4" xfId="1389"/>
    <cellStyle name="Percent 8 4 2" xfId="1674"/>
    <cellStyle name="Percent 8 5" xfId="1601"/>
    <cellStyle name="Percent 9" xfId="1151"/>
    <cellStyle name="Percent 9 2" xfId="1331"/>
    <cellStyle name="Percent 9 2 2" xfId="1622"/>
    <cellStyle name="Percent 9 3" xfId="1391"/>
    <cellStyle name="Percent 9 3 2" xfId="1676"/>
    <cellStyle name="Percent 9 4" xfId="1603"/>
    <cellStyle name="PercentFormat" xfId="1152"/>
    <cellStyle name="PrePop Currency (0)" xfId="254"/>
    <cellStyle name="PrePop Currency (2)" xfId="255"/>
    <cellStyle name="PrePop Units (0)" xfId="256"/>
    <cellStyle name="PrePop Units (1)" xfId="257"/>
    <cellStyle name="PrePop Units (1) 2" xfId="1153"/>
    <cellStyle name="PrePop Units (1) 2 2" xfId="1154"/>
    <cellStyle name="PrePop Units (1) 2 2 2" xfId="1155"/>
    <cellStyle name="PrePop Units (1) 3" xfId="1156"/>
    <cellStyle name="PrePop Units (1) 3 2" xfId="1157"/>
    <cellStyle name="PrePop Units (2)" xfId="258"/>
    <cellStyle name="pricing" xfId="1158"/>
    <cellStyle name="PSChar" xfId="1159"/>
    <cellStyle name="qq" xfId="467"/>
    <cellStyle name="RevList" xfId="259"/>
    <cellStyle name="SAPBEXaggData" xfId="1160"/>
    <cellStyle name="SAPBEXaggData 2" xfId="1332"/>
    <cellStyle name="SAPBEXaggData 2 2" xfId="1623"/>
    <cellStyle name="SAPBEXaggData 3" xfId="1392"/>
    <cellStyle name="SAPBEXaggDataEmph" xfId="1161"/>
    <cellStyle name="SAPBEXaggDataEmph 2" xfId="1333"/>
    <cellStyle name="SAPBEXaggDataEmph 2 2" xfId="1624"/>
    <cellStyle name="SAPBEXaggDataEmph 3" xfId="1393"/>
    <cellStyle name="SAPBEXaggItem" xfId="1162"/>
    <cellStyle name="SAPBEXaggItem 2" xfId="1334"/>
    <cellStyle name="SAPBEXaggItem 2 2" xfId="1625"/>
    <cellStyle name="SAPBEXaggItem 3" xfId="1394"/>
    <cellStyle name="SAPBEXaggItemX" xfId="1163"/>
    <cellStyle name="SAPBEXaggItemX 2" xfId="1335"/>
    <cellStyle name="SAPBEXaggItemX 2 2" xfId="1626"/>
    <cellStyle name="SAPBEXaggItemX 3" xfId="1395"/>
    <cellStyle name="SAPBEXchaText" xfId="1164"/>
    <cellStyle name="SAPBEXexcBad7" xfId="1165"/>
    <cellStyle name="SAPBEXexcBad7 2" xfId="1336"/>
    <cellStyle name="SAPBEXexcBad7 2 2" xfId="1627"/>
    <cellStyle name="SAPBEXexcBad7 3" xfId="1396"/>
    <cellStyle name="SAPBEXexcBad8" xfId="1166"/>
    <cellStyle name="SAPBEXexcBad8 2" xfId="1337"/>
    <cellStyle name="SAPBEXexcBad8 2 2" xfId="1628"/>
    <cellStyle name="SAPBEXexcBad8 3" xfId="1397"/>
    <cellStyle name="SAPBEXexcBad9" xfId="1167"/>
    <cellStyle name="SAPBEXexcBad9 2" xfId="1338"/>
    <cellStyle name="SAPBEXexcBad9 2 2" xfId="1629"/>
    <cellStyle name="SAPBEXexcBad9 3" xfId="1398"/>
    <cellStyle name="SAPBEXexcCritical4" xfId="1168"/>
    <cellStyle name="SAPBEXexcCritical4 2" xfId="1339"/>
    <cellStyle name="SAPBEXexcCritical4 2 2" xfId="1630"/>
    <cellStyle name="SAPBEXexcCritical4 3" xfId="1399"/>
    <cellStyle name="SAPBEXexcCritical5" xfId="1169"/>
    <cellStyle name="SAPBEXexcCritical5 2" xfId="1340"/>
    <cellStyle name="SAPBEXexcCritical5 2 2" xfId="1631"/>
    <cellStyle name="SAPBEXexcCritical5 3" xfId="1400"/>
    <cellStyle name="SAPBEXexcCritical6" xfId="1170"/>
    <cellStyle name="SAPBEXexcCritical6 2" xfId="1341"/>
    <cellStyle name="SAPBEXexcCritical6 2 2" xfId="1632"/>
    <cellStyle name="SAPBEXexcCritical6 3" xfId="1401"/>
    <cellStyle name="SAPBEXexcGood1" xfId="1171"/>
    <cellStyle name="SAPBEXexcGood1 2" xfId="1342"/>
    <cellStyle name="SAPBEXexcGood1 2 2" xfId="1633"/>
    <cellStyle name="SAPBEXexcGood1 3" xfId="1402"/>
    <cellStyle name="SAPBEXexcGood2" xfId="1172"/>
    <cellStyle name="SAPBEXexcGood2 2" xfId="1343"/>
    <cellStyle name="SAPBEXexcGood2 2 2" xfId="1634"/>
    <cellStyle name="SAPBEXexcGood2 3" xfId="1403"/>
    <cellStyle name="SAPBEXexcGood3" xfId="1173"/>
    <cellStyle name="SAPBEXexcGood3 2" xfId="1344"/>
    <cellStyle name="SAPBEXexcGood3 2 2" xfId="1635"/>
    <cellStyle name="SAPBEXexcGood3 3" xfId="1404"/>
    <cellStyle name="SAPBEXfilterDrill" xfId="1174"/>
    <cellStyle name="SAPBEXfilterItem" xfId="1175"/>
    <cellStyle name="SAPBEXfilterText" xfId="1176"/>
    <cellStyle name="SAPBEXformats" xfId="1177"/>
    <cellStyle name="SAPBEXformats 2" xfId="1345"/>
    <cellStyle name="SAPBEXformats 2 2" xfId="1636"/>
    <cellStyle name="SAPBEXformats 3" xfId="1405"/>
    <cellStyle name="SAPBEXheaderItem" xfId="1178"/>
    <cellStyle name="SAPBEXheaderText" xfId="1179"/>
    <cellStyle name="SAPBEXHLevel0" xfId="1180"/>
    <cellStyle name="SAPBEXHLevel0 2" xfId="1346"/>
    <cellStyle name="SAPBEXHLevel0 2 2" xfId="1637"/>
    <cellStyle name="SAPBEXHLevel0 3" xfId="1406"/>
    <cellStyle name="SAPBEXHLevel0X" xfId="1181"/>
    <cellStyle name="SAPBEXHLevel0X 2" xfId="1347"/>
    <cellStyle name="SAPBEXHLevel0X 2 2" xfId="1638"/>
    <cellStyle name="SAPBEXHLevel0X 3" xfId="1407"/>
    <cellStyle name="SAPBEXHLevel1" xfId="1182"/>
    <cellStyle name="SAPBEXHLevel1 2" xfId="1348"/>
    <cellStyle name="SAPBEXHLevel1 2 2" xfId="1639"/>
    <cellStyle name="SAPBEXHLevel1 3" xfId="1408"/>
    <cellStyle name="SAPBEXHLevel1X" xfId="1183"/>
    <cellStyle name="SAPBEXHLevel1X 2" xfId="1349"/>
    <cellStyle name="SAPBEXHLevel1X 2 2" xfId="1640"/>
    <cellStyle name="SAPBEXHLevel1X 3" xfId="1409"/>
    <cellStyle name="SAPBEXHLevel2" xfId="1184"/>
    <cellStyle name="SAPBEXHLevel2 2" xfId="1350"/>
    <cellStyle name="SAPBEXHLevel2 2 2" xfId="1641"/>
    <cellStyle name="SAPBEXHLevel2 3" xfId="1410"/>
    <cellStyle name="SAPBEXHLevel2X" xfId="1185"/>
    <cellStyle name="SAPBEXHLevel2X 2" xfId="1351"/>
    <cellStyle name="SAPBEXHLevel2X 2 2" xfId="1642"/>
    <cellStyle name="SAPBEXHLevel2X 3" xfId="1411"/>
    <cellStyle name="SAPBEXHLevel3" xfId="1186"/>
    <cellStyle name="SAPBEXHLevel3 2" xfId="1352"/>
    <cellStyle name="SAPBEXHLevel3 2 2" xfId="1643"/>
    <cellStyle name="SAPBEXHLevel3 3" xfId="1412"/>
    <cellStyle name="SAPBEXHLevel3X" xfId="1187"/>
    <cellStyle name="SAPBEXHLevel3X 2" xfId="1353"/>
    <cellStyle name="SAPBEXHLevel3X 2 2" xfId="1644"/>
    <cellStyle name="SAPBEXHLevel3X 3" xfId="1413"/>
    <cellStyle name="SAPBEXresData" xfId="1188"/>
    <cellStyle name="SAPBEXresData 2" xfId="1354"/>
    <cellStyle name="SAPBEXresData 2 2" xfId="1645"/>
    <cellStyle name="SAPBEXresData 3" xfId="1414"/>
    <cellStyle name="SAPBEXresDataEmph" xfId="1189"/>
    <cellStyle name="SAPBEXresDataEmph 2" xfId="1355"/>
    <cellStyle name="SAPBEXresDataEmph 2 2" xfId="1646"/>
    <cellStyle name="SAPBEXresDataEmph 3" xfId="1415"/>
    <cellStyle name="SAPBEXresItem" xfId="1190"/>
    <cellStyle name="SAPBEXresItem 2" xfId="1356"/>
    <cellStyle name="SAPBEXresItem 2 2" xfId="1647"/>
    <cellStyle name="SAPBEXresItem 3" xfId="1416"/>
    <cellStyle name="SAPBEXresItemX" xfId="1191"/>
    <cellStyle name="SAPBEXresItemX 2" xfId="1357"/>
    <cellStyle name="SAPBEXresItemX 2 2" xfId="1648"/>
    <cellStyle name="SAPBEXresItemX 3" xfId="1417"/>
    <cellStyle name="SAPBEXstdData" xfId="1192"/>
    <cellStyle name="SAPBEXstdData 2" xfId="1358"/>
    <cellStyle name="SAPBEXstdData 2 2" xfId="1649"/>
    <cellStyle name="SAPBEXstdData 3" xfId="1418"/>
    <cellStyle name="SAPBEXstdDataEmph" xfId="1193"/>
    <cellStyle name="SAPBEXstdDataEmph 2" xfId="1359"/>
    <cellStyle name="SAPBEXstdDataEmph 2 2" xfId="1650"/>
    <cellStyle name="SAPBEXstdDataEmph 3" xfId="1419"/>
    <cellStyle name="SAPBEXstdItem" xfId="1194"/>
    <cellStyle name="SAPBEXstdItem 2" xfId="1360"/>
    <cellStyle name="SAPBEXstdItem 2 2" xfId="1651"/>
    <cellStyle name="SAPBEXstdItem 3" xfId="1420"/>
    <cellStyle name="SAPBEXstdItemX" xfId="1195"/>
    <cellStyle name="SAPBEXstdItemX 2" xfId="1361"/>
    <cellStyle name="SAPBEXstdItemX 2 2" xfId="1652"/>
    <cellStyle name="SAPBEXstdItemX 3" xfId="1421"/>
    <cellStyle name="SAPBEXtitle" xfId="1196"/>
    <cellStyle name="SAPBEXundefined" xfId="1197"/>
    <cellStyle name="SAPBEXundefined 2" xfId="1362"/>
    <cellStyle name="SAPBEXundefined 2 2" xfId="1653"/>
    <cellStyle name="SAPBEXundefined 3" xfId="1422"/>
    <cellStyle name="SEEntry" xfId="260"/>
    <cellStyle name="Separador de milhares [0]_PERSONAL" xfId="468"/>
    <cellStyle name="Separador de milhares_PERSONAL" xfId="469"/>
    <cellStyle name="small" xfId="261"/>
    <cellStyle name="SPOl" xfId="1198"/>
    <cellStyle name="SPOl 2" xfId="1199"/>
    <cellStyle name="Standard__Utopia Index Index und Guidance (Deutsch)" xfId="470"/>
    <cellStyle name="Style 1" xfId="262"/>
    <cellStyle name="Style 1 2" xfId="263"/>
    <cellStyle name="Style 1 2 2" xfId="1200"/>
    <cellStyle name="Style 1 2 3" xfId="1201"/>
    <cellStyle name="Style 1 2 4" xfId="1202"/>
    <cellStyle name="Style 1 3" xfId="1203"/>
    <cellStyle name="Style 1 4" xfId="1204"/>
    <cellStyle name="Style 1 5" xfId="1433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5"/>
    <cellStyle name="Style 3 2 2" xfId="1206"/>
    <cellStyle name="Style 3 2 2 2" xfId="1207"/>
    <cellStyle name="Style 3 3" xfId="1208"/>
    <cellStyle name="Style 3 4" xfId="1209"/>
    <cellStyle name="Style 3 5" xfId="1210"/>
    <cellStyle name="Style 4" xfId="476"/>
    <cellStyle name="Style 4 2" xfId="1211"/>
    <cellStyle name="Style 4 2 2" xfId="1212"/>
    <cellStyle name="Style 4 2 2 2" xfId="1213"/>
    <cellStyle name="Style 4 3" xfId="1214"/>
    <cellStyle name="Style 4 4" xfId="1215"/>
    <cellStyle name="Style 4 5" xfId="1216"/>
    <cellStyle name="Style 5" xfId="477"/>
    <cellStyle name="Style 5 2" xfId="1217"/>
    <cellStyle name="Style 5 2 2" xfId="1218"/>
    <cellStyle name="Style 5 2 2 2" xfId="1219"/>
    <cellStyle name="Style 5 3" xfId="1220"/>
    <cellStyle name="Style 5 4" xfId="1221"/>
    <cellStyle name="Style 5 5" xfId="1222"/>
    <cellStyle name="Style 6" xfId="478"/>
    <cellStyle name="Style 6 2" xfId="1223"/>
    <cellStyle name="Style 6 2 2" xfId="1224"/>
    <cellStyle name="Style 6 2 2 2" xfId="1225"/>
    <cellStyle name="Style 6 3" xfId="1226"/>
    <cellStyle name="Style 6 4" xfId="1227"/>
    <cellStyle name="Style 6 5" xfId="1228"/>
    <cellStyle name="Style 7" xfId="479"/>
    <cellStyle name="Style 7 2" xfId="1229"/>
    <cellStyle name="Style 7 2 2" xfId="1230"/>
    <cellStyle name="Style 7 2 2 2" xfId="1231"/>
    <cellStyle name="Style 7 3" xfId="1232"/>
    <cellStyle name="Style 7 4" xfId="1233"/>
    <cellStyle name="Style 7 5" xfId="1234"/>
    <cellStyle name="Style 8" xfId="480"/>
    <cellStyle name="Style 8 2" xfId="1235"/>
    <cellStyle name="Style 8 2 2" xfId="1236"/>
    <cellStyle name="Style 8 2 2 2" xfId="1237"/>
    <cellStyle name="Style 8 3" xfId="1238"/>
    <cellStyle name="Style 8 4" xfId="1239"/>
    <cellStyle name="Style 8 5" xfId="1240"/>
    <cellStyle name="Style 9" xfId="481"/>
    <cellStyle name="Subtotal" xfId="266"/>
    <cellStyle name="t2" xfId="1241"/>
    <cellStyle name="Text Indent A" xfId="267"/>
    <cellStyle name="Text Indent B" xfId="268"/>
    <cellStyle name="Text Indent B 2" xfId="1242"/>
    <cellStyle name="Text Indent B 2 2" xfId="1243"/>
    <cellStyle name="Text Indent B 2 2 2" xfId="1244"/>
    <cellStyle name="Text Indent B 3" xfId="1245"/>
    <cellStyle name="Text Indent B 3 2" xfId="1246"/>
    <cellStyle name="Text Indent C" xfId="269"/>
    <cellStyle name="Text Indent C 2" xfId="1247"/>
    <cellStyle name="Text Indent C 2 2" xfId="1248"/>
    <cellStyle name="Text Indent C 2 2 2" xfId="1249"/>
    <cellStyle name="Text Indent C 3" xfId="1250"/>
    <cellStyle name="Text Indent C 3 2" xfId="1251"/>
    <cellStyle name="TextStyle" xfId="482"/>
    <cellStyle name="Tickmark" xfId="270"/>
    <cellStyle name="Tickmark 2" xfId="1252"/>
    <cellStyle name="Tickmark 2 2" xfId="1253"/>
    <cellStyle name="Tickmark 2 2 2" xfId="1254"/>
    <cellStyle name="Tickmark 3" xfId="1255"/>
    <cellStyle name="Tickmark 4" xfId="1256"/>
    <cellStyle name="Tickmark 5" xfId="1257"/>
    <cellStyle name="Tickmark 6" xfId="1258"/>
    <cellStyle name="Tioma style" xfId="1259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0"/>
    <cellStyle name="Total 11" xfId="1261"/>
    <cellStyle name="Total 12" xfId="1262"/>
    <cellStyle name="Total 2" xfId="274"/>
    <cellStyle name="Total 2 10" xfId="1263"/>
    <cellStyle name="Total 2 11" xfId="1264"/>
    <cellStyle name="Total 2 2" xfId="1265"/>
    <cellStyle name="Total 2 3" xfId="1266"/>
    <cellStyle name="Total 2 4" xfId="1267"/>
    <cellStyle name="Total 2 5" xfId="1268"/>
    <cellStyle name="Total 2 6" xfId="1269"/>
    <cellStyle name="Total 2 7" xfId="1270"/>
    <cellStyle name="Total 2 8" xfId="1271"/>
    <cellStyle name="Total 2 9" xfId="1272"/>
    <cellStyle name="Total 3" xfId="275"/>
    <cellStyle name="Total 4" xfId="276"/>
    <cellStyle name="Total 5" xfId="1273"/>
    <cellStyle name="Total 6" xfId="1274"/>
    <cellStyle name="Total 7" xfId="1275"/>
    <cellStyle name="Total 8" xfId="1276"/>
    <cellStyle name="Total 9" xfId="1277"/>
    <cellStyle name="Tusental (0)_E3 short" xfId="277"/>
    <cellStyle name="Tusental_E3 short" xfId="278"/>
    <cellStyle name="URUNKODU" xfId="1278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5"/>
    <cellStyle name="Акцент1 3" xfId="1518"/>
    <cellStyle name="Акцент1 4" xfId="1573"/>
    <cellStyle name="Акцент1 5" xfId="489"/>
    <cellStyle name="Акцент2 2" xfId="1459"/>
    <cellStyle name="Акцент2 3" xfId="1522"/>
    <cellStyle name="Акцент2 4" xfId="1574"/>
    <cellStyle name="Акцент2 5" xfId="490"/>
    <cellStyle name="Акцент3 2" xfId="1463"/>
    <cellStyle name="Акцент3 3" xfId="1526"/>
    <cellStyle name="Акцент3 4" xfId="1575"/>
    <cellStyle name="Акцент3 5" xfId="491"/>
    <cellStyle name="Акцент4 2" xfId="1467"/>
    <cellStyle name="Акцент4 3" xfId="1530"/>
    <cellStyle name="Акцент4 4" xfId="1576"/>
    <cellStyle name="Акцент4 5" xfId="492"/>
    <cellStyle name="Акцент5 2" xfId="1471"/>
    <cellStyle name="Акцент5 3" xfId="1534"/>
    <cellStyle name="Акцент5 4" xfId="1577"/>
    <cellStyle name="Акцент5 5" xfId="493"/>
    <cellStyle name="Акцент6 2" xfId="1475"/>
    <cellStyle name="Акцент6 3" xfId="1538"/>
    <cellStyle name="Акцент6 4" xfId="1578"/>
    <cellStyle name="Акцент6 5" xfId="494"/>
    <cellStyle name="Ввод  2" xfId="1447"/>
    <cellStyle name="Ввод  3" xfId="1509"/>
    <cellStyle name="Ввод  4" xfId="1579"/>
    <cellStyle name="Ввод  5" xfId="495"/>
    <cellStyle name="Виталий" xfId="496"/>
    <cellStyle name="Виталий 2" xfId="1279"/>
    <cellStyle name="Виталий 2 2" xfId="1423"/>
    <cellStyle name="Виталий 3" xfId="1385"/>
    <cellStyle name="Вывод 2" xfId="1448"/>
    <cellStyle name="Вывод 3" xfId="1510"/>
    <cellStyle name="Вывод 4" xfId="1580"/>
    <cellStyle name="Вывод 5" xfId="497"/>
    <cellStyle name="Вычисление 2" xfId="1449"/>
    <cellStyle name="Вычисление 3" xfId="1511"/>
    <cellStyle name="Вычисление 4" xfId="1581"/>
    <cellStyle name="Вычисление 5" xfId="498"/>
    <cellStyle name="Гиперссылка 2" xfId="499"/>
    <cellStyle name="Денежный 2" xfId="1280"/>
    <cellStyle name="Заголовок 1 2" xfId="1440"/>
    <cellStyle name="Заголовок 1 3" xfId="1502"/>
    <cellStyle name="Заголовок 1 4" xfId="1582"/>
    <cellStyle name="Заголовок 1 5" xfId="500"/>
    <cellStyle name="Заголовок 2 2" xfId="1441"/>
    <cellStyle name="Заголовок 2 3" xfId="1503"/>
    <cellStyle name="Заголовок 2 4" xfId="1583"/>
    <cellStyle name="Заголовок 2 5" xfId="501"/>
    <cellStyle name="Заголовок 3 2" xfId="1442"/>
    <cellStyle name="Заголовок 3 3" xfId="1504"/>
    <cellStyle name="Заголовок 3 4" xfId="1584"/>
    <cellStyle name="Заголовок 3 5" xfId="502"/>
    <cellStyle name="Заголовок 4 2" xfId="1443"/>
    <cellStyle name="Заголовок 4 3" xfId="1505"/>
    <cellStyle name="Заголовок 4 4" xfId="1585"/>
    <cellStyle name="Заголовок 4 5" xfId="503"/>
    <cellStyle name="Итог 2" xfId="1454"/>
    <cellStyle name="Итог 3" xfId="1517"/>
    <cellStyle name="Итог 4" xfId="1586"/>
    <cellStyle name="Итог 5" xfId="504"/>
    <cellStyle name="КАНДАГАЧ тел3-33-96" xfId="284"/>
    <cellStyle name="Контрольная ячейка 2" xfId="1451"/>
    <cellStyle name="Контрольная ячейка 3" xfId="1513"/>
    <cellStyle name="Контрольная ячейка 4" xfId="1587"/>
    <cellStyle name="Контрольная ячейка 5" xfId="505"/>
    <cellStyle name="Мой" xfId="285"/>
    <cellStyle name="Название 2" xfId="1439"/>
    <cellStyle name="Название 3" xfId="1501"/>
    <cellStyle name="Название 4" xfId="1588"/>
    <cellStyle name="Название 5" xfId="506"/>
    <cellStyle name="Нейтральный 2" xfId="1446"/>
    <cellStyle name="Нейтральный 3" xfId="1508"/>
    <cellStyle name="Нейтральный 4" xfId="1589"/>
    <cellStyle name="Нейтральный 5" xfId="507"/>
    <cellStyle name="Обычный" xfId="0" builtinId="0"/>
    <cellStyle name="Обычный 10" xfId="1284"/>
    <cellStyle name="Обычный 11" xfId="1296"/>
    <cellStyle name="Обычный 11 2" xfId="1371"/>
    <cellStyle name="Обычный 12" xfId="1372"/>
    <cellStyle name="Обычный 12 2" xfId="1660"/>
    <cellStyle name="Обычный 13" xfId="1376"/>
    <cellStyle name="Обычный 13 2" xfId="1662"/>
    <cellStyle name="Обычный 14" xfId="1430"/>
    <cellStyle name="Обычный 14 2" xfId="1683"/>
    <cellStyle name="Обычный 15" xfId="1497"/>
    <cellStyle name="Обычный 15 2" xfId="1685"/>
    <cellStyle name="Обычный 16" xfId="1499"/>
    <cellStyle name="Обычный 17" xfId="1545"/>
    <cellStyle name="Обычный 18" xfId="1"/>
    <cellStyle name="Обычный 2" xfId="286"/>
    <cellStyle name="Обычный 2 2" xfId="1285"/>
    <cellStyle name="Обычный 2 2 2" xfId="1543"/>
    <cellStyle name="Обычный 2 2 3" xfId="1604"/>
    <cellStyle name="Обычный 2 3" xfId="287"/>
    <cellStyle name="Обычный 2 3 2" xfId="1315"/>
    <cellStyle name="Обычный 2 4" xfId="1314"/>
    <cellStyle name="Обычный 2 4 2" xfId="1614"/>
    <cellStyle name="Обычный 2 5" xfId="1374"/>
    <cellStyle name="Обычный 2 6" xfId="1382"/>
    <cellStyle name="Обычный 2 6 2" xfId="1668"/>
    <cellStyle name="Обычный 2 7" xfId="1434"/>
    <cellStyle name="Обычный 2 8" xfId="1551"/>
    <cellStyle name="Обычный 3" xfId="288"/>
    <cellStyle name="Обычный 3 2" xfId="1435"/>
    <cellStyle name="Обычный 3 2 2" xfId="1684"/>
    <cellStyle name="Обычный 3 3" xfId="1542"/>
    <cellStyle name="Обычный 3 4" xfId="1552"/>
    <cellStyle name="Обычный 4" xfId="289"/>
    <cellStyle name="Обычный 4 2" xfId="1316"/>
    <cellStyle name="Обычный 4 2 2" xfId="1615"/>
    <cellStyle name="Обычный 4 3" xfId="1383"/>
    <cellStyle name="Обычный 4 3 2" xfId="1669"/>
    <cellStyle name="Обычный 4 4" xfId="1481"/>
    <cellStyle name="Обычный 4 5" xfId="1553"/>
    <cellStyle name="Обычный 5" xfId="1283"/>
    <cellStyle name="Обычный 5 2" xfId="1291"/>
    <cellStyle name="Обычный 5 2 2" xfId="1367"/>
    <cellStyle name="Обычный 5 2 2 2" xfId="1657"/>
    <cellStyle name="Обычный 5 2 3" xfId="1427"/>
    <cellStyle name="Обычный 5 2 3 2" xfId="1680"/>
    <cellStyle name="Обычный 5 2 4" xfId="1608"/>
    <cellStyle name="Обычный 5 3" xfId="1363"/>
    <cellStyle name="Обычный 5 4" xfId="1485"/>
    <cellStyle name="Обычный 6" xfId="1286"/>
    <cellStyle name="Обычный 6 2" xfId="1364"/>
    <cellStyle name="Обычный 6 2 2" xfId="1654"/>
    <cellStyle name="Обычный 6 3" xfId="1424"/>
    <cellStyle name="Обычный 6 3 2" xfId="1677"/>
    <cellStyle name="Обычный 6 4" xfId="1479"/>
    <cellStyle name="Обычный 6 5" xfId="1605"/>
    <cellStyle name="Обычный 7" xfId="1287"/>
    <cellStyle name="Обычный 8" xfId="1294"/>
    <cellStyle name="Обычный 9" xfId="1295"/>
    <cellStyle name="Обычный 9 2" xfId="1370"/>
    <cellStyle name="Открывавшаяся гиперссылка" xfId="290"/>
    <cellStyle name="Плохой 2" xfId="1445"/>
    <cellStyle name="Плохой 3" xfId="1507"/>
    <cellStyle name="Плохой 4" xfId="1590"/>
    <cellStyle name="Плохой 5" xfId="508"/>
    <cellStyle name="Пояснение 2" xfId="1453"/>
    <cellStyle name="Пояснение 3" xfId="1516"/>
    <cellStyle name="Пояснение 4" xfId="1591"/>
    <cellStyle name="Пояснение 5" xfId="509"/>
    <cellStyle name="Примечание 2" xfId="1480"/>
    <cellStyle name="Примечание 3" xfId="1515"/>
    <cellStyle name="Примечание 4" xfId="1592"/>
    <cellStyle name="Примечание 5" xfId="510"/>
    <cellStyle name="Процентный 2" xfId="291"/>
    <cellStyle name="Процентный 2 2" xfId="1317"/>
    <cellStyle name="Процентный 2 2 2" xfId="1616"/>
    <cellStyle name="Процентный 2 3" xfId="1384"/>
    <cellStyle name="Процентный 2 3 2" xfId="1670"/>
    <cellStyle name="Процентный 2 4" xfId="1484"/>
    <cellStyle name="Процентный 2 5" xfId="1554"/>
    <cellStyle name="Процентный 3" xfId="1438"/>
    <cellStyle name="Процентный 4" xfId="1547"/>
    <cellStyle name="Процентный 5" xfId="3"/>
    <cellStyle name="Связанная ячейка 2" xfId="1450"/>
    <cellStyle name="Связанная ячейка 3" xfId="1512"/>
    <cellStyle name="Связанная ячейка 4" xfId="1593"/>
    <cellStyle name="Связанная ячейка 5" xfId="511"/>
    <cellStyle name="Стиль 1" xfId="1281"/>
    <cellStyle name="Стиль_названий" xfId="512"/>
    <cellStyle name="Субсчет" xfId="292"/>
    <cellStyle name="Текст предупреждения 2" xfId="1452"/>
    <cellStyle name="Текст предупреждения 3" xfId="1514"/>
    <cellStyle name="Текст предупреждения 4" xfId="1594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0" builtinId="3"/>
    <cellStyle name="Финансовый [0] 2" xfId="296"/>
    <cellStyle name="Финансовый [0] 3" xfId="297"/>
    <cellStyle name="Финансовый [0] 3 2" xfId="1318"/>
    <cellStyle name="Финансовый [0] 4" xfId="1288"/>
    <cellStyle name="Финансовый [0] 4 2" xfId="1292"/>
    <cellStyle name="Финансовый [0] 4 2 2" xfId="1368"/>
    <cellStyle name="Финансовый [0] 4 2 2 2" xfId="1658"/>
    <cellStyle name="Финансовый [0] 4 2 3" xfId="1428"/>
    <cellStyle name="Финансовый [0] 4 2 3 2" xfId="1681"/>
    <cellStyle name="Финансовый [0] 4 2 4" xfId="1609"/>
    <cellStyle name="Финансовый [0] 4 3" xfId="1365"/>
    <cellStyle name="Финансовый [0] 4 3 2" xfId="1655"/>
    <cellStyle name="Финансовый [0] 4 4" xfId="1425"/>
    <cellStyle name="Финансовый [0] 4 4 2" xfId="1678"/>
    <cellStyle name="Финансовый [0] 4 5" xfId="1606"/>
    <cellStyle name="Финансовый 10" xfId="1496"/>
    <cellStyle name="Финансовый 11" xfId="1494"/>
    <cellStyle name="Финансовый 12" xfId="1490"/>
    <cellStyle name="Финансовый 13" xfId="1492"/>
    <cellStyle name="Финансовый 14" xfId="1495"/>
    <cellStyle name="Финансовый 15" xfId="1489"/>
    <cellStyle name="Финансовый 16" xfId="1493"/>
    <cellStyle name="Финансовый 17" xfId="1491"/>
    <cellStyle name="Финансовый 18" xfId="1487"/>
    <cellStyle name="Финансовый 19" xfId="1498"/>
    <cellStyle name="Финансовый 19 2" xfId="1686"/>
    <cellStyle name="Финансовый 2" xfId="298"/>
    <cellStyle name="Финансовый 2 2" xfId="1483"/>
    <cellStyle name="Финансовый 2 3" xfId="1437"/>
    <cellStyle name="Финансовый 20" xfId="1500"/>
    <cellStyle name="Финансовый 21" xfId="1546"/>
    <cellStyle name="Финансовый 22" xfId="1544"/>
    <cellStyle name="Финансовый 23" xfId="1596"/>
    <cellStyle name="Финансовый 24" xfId="1600"/>
    <cellStyle name="Финансовый 25" xfId="2"/>
    <cellStyle name="Финансовый 26" xfId="1687"/>
    <cellStyle name="Финансовый 27" xfId="1688"/>
    <cellStyle name="Финансовый 28" xfId="1689"/>
    <cellStyle name="Финансовый 3" xfId="1289"/>
    <cellStyle name="Финансовый 3 2" xfId="1482"/>
    <cellStyle name="Финансовый 4" xfId="1290"/>
    <cellStyle name="Финансовый 4 2" xfId="1293"/>
    <cellStyle name="Финансовый 4 2 2" xfId="1369"/>
    <cellStyle name="Финансовый 4 2 2 2" xfId="1659"/>
    <cellStyle name="Финансовый 4 2 3" xfId="1429"/>
    <cellStyle name="Финансовый 4 2 3 2" xfId="1682"/>
    <cellStyle name="Финансовый 4 2 4" xfId="1610"/>
    <cellStyle name="Финансовый 4 3" xfId="1366"/>
    <cellStyle name="Финансовый 4 3 2" xfId="1656"/>
    <cellStyle name="Финансовый 4 4" xfId="1426"/>
    <cellStyle name="Финансовый 4 4 2" xfId="1679"/>
    <cellStyle name="Финансовый 4 5" xfId="1607"/>
    <cellStyle name="Финансовый 5" xfId="1373"/>
    <cellStyle name="Финансовый 5 2" xfId="1661"/>
    <cellStyle name="Финансовый 6" xfId="1377"/>
    <cellStyle name="Финансовый 6 2" xfId="1663"/>
    <cellStyle name="Финансовый 7" xfId="1378"/>
    <cellStyle name="Финансовый 7 2" xfId="1664"/>
    <cellStyle name="Финансовый 8" xfId="1436"/>
    <cellStyle name="Финансовый 9" xfId="1488"/>
    <cellStyle name="Хороший 2" xfId="1444"/>
    <cellStyle name="Хороший 3" xfId="1506"/>
    <cellStyle name="Хороший 4" xfId="1595"/>
    <cellStyle name="Хороший 5" xfId="516"/>
    <cellStyle name="Числовой" xfId="299"/>
    <cellStyle name="Џђһ–…қ’қ›ү" xfId="517"/>
    <cellStyle name="Џђћ–…ќ’ќ›‰" xfId="518"/>
    <cellStyle name="常规_Sheet1" xfId="1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activeCell="B77" sqref="B77"/>
    </sheetView>
  </sheetViews>
  <sheetFormatPr defaultColWidth="9.140625" defaultRowHeight="15"/>
  <cols>
    <col min="1" max="1" width="48.28515625" style="1" customWidth="1"/>
    <col min="2" max="2" width="17.7109375" style="3" customWidth="1"/>
    <col min="3" max="3" width="2.5703125" style="1" customWidth="1"/>
    <col min="4" max="4" width="17.7109375" style="3" customWidth="1"/>
    <col min="5" max="5" width="26.28515625" style="2" customWidth="1"/>
    <col min="6" max="6" width="9.140625" style="2"/>
    <col min="7" max="7" width="25.5703125" style="2" customWidth="1"/>
    <col min="8" max="16384" width="9.140625" style="2"/>
  </cols>
  <sheetData>
    <row r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 customHeight="1">
      <c r="A2" s="32"/>
      <c r="B2" s="20" t="s">
        <v>8</v>
      </c>
      <c r="C2" s="33"/>
      <c r="D2" s="20" t="s">
        <v>8</v>
      </c>
      <c r="E2" s="21"/>
      <c r="F2" s="21"/>
      <c r="G2" s="21"/>
      <c r="H2" s="21"/>
      <c r="I2" s="21"/>
      <c r="J2" s="21"/>
      <c r="K2" s="21"/>
      <c r="L2" s="21"/>
      <c r="M2" s="21"/>
    </row>
    <row r="3" spans="1:13" ht="38.25">
      <c r="A3" s="32"/>
      <c r="B3" s="20" t="s">
        <v>44</v>
      </c>
      <c r="C3" s="33"/>
      <c r="D3" s="20" t="s">
        <v>45</v>
      </c>
      <c r="E3" s="21"/>
      <c r="F3" s="21"/>
      <c r="G3" s="21"/>
      <c r="H3" s="21"/>
      <c r="I3" s="21"/>
      <c r="J3" s="21"/>
      <c r="K3" s="21"/>
      <c r="L3" s="21"/>
      <c r="M3" s="21"/>
    </row>
    <row r="4" spans="1:13" ht="15.75" thickBot="1">
      <c r="A4" s="32"/>
      <c r="B4" s="8" t="s">
        <v>0</v>
      </c>
      <c r="C4" s="33"/>
      <c r="D4" s="8" t="s">
        <v>0</v>
      </c>
      <c r="E4" s="21"/>
      <c r="F4" s="21"/>
      <c r="G4" s="21"/>
      <c r="H4" s="21"/>
      <c r="I4" s="21"/>
      <c r="J4" s="21"/>
      <c r="K4" s="21"/>
      <c r="L4" s="21"/>
      <c r="M4" s="21"/>
    </row>
    <row r="5" spans="1:13" ht="25.5">
      <c r="A5" s="24" t="s">
        <v>46</v>
      </c>
      <c r="B5" s="35">
        <v>22853039</v>
      </c>
      <c r="C5" s="35"/>
      <c r="D5" s="36">
        <v>16470246</v>
      </c>
      <c r="E5" s="21"/>
      <c r="F5" s="21"/>
      <c r="G5" s="21"/>
      <c r="H5" s="21"/>
      <c r="I5" s="21"/>
      <c r="J5" s="21"/>
      <c r="K5" s="21"/>
      <c r="L5" s="21"/>
      <c r="M5" s="21"/>
    </row>
    <row r="6" spans="1:13" ht="15.75" thickBot="1">
      <c r="A6" s="24" t="s">
        <v>15</v>
      </c>
      <c r="B6" s="37">
        <v>-7094851</v>
      </c>
      <c r="C6" s="35"/>
      <c r="D6" s="38">
        <v>-4789856</v>
      </c>
      <c r="E6" s="21"/>
      <c r="F6" s="21"/>
      <c r="G6" s="21"/>
      <c r="H6" s="21"/>
      <c r="I6" s="21"/>
      <c r="J6" s="21"/>
      <c r="K6" s="21"/>
      <c r="L6" s="21"/>
      <c r="M6" s="21"/>
    </row>
    <row r="7" spans="1:13" ht="15.75" thickBot="1">
      <c r="A7" s="23" t="s">
        <v>47</v>
      </c>
      <c r="B7" s="39">
        <f>SUM(B5:B6)</f>
        <v>15758188</v>
      </c>
      <c r="C7" s="40"/>
      <c r="D7" s="41">
        <v>11680390</v>
      </c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24" t="s">
        <v>2</v>
      </c>
      <c r="B8" s="35">
        <v>4888501</v>
      </c>
      <c r="C8" s="35"/>
      <c r="D8" s="36">
        <v>3358102</v>
      </c>
      <c r="E8" s="21"/>
      <c r="F8" s="21"/>
      <c r="G8" s="21"/>
      <c r="H8" s="21"/>
      <c r="I8" s="21"/>
      <c r="J8" s="21"/>
      <c r="K8" s="21"/>
      <c r="L8" s="21"/>
      <c r="M8" s="21"/>
    </row>
    <row r="9" spans="1:13" ht="15.75" thickBot="1">
      <c r="A9" s="24" t="s">
        <v>3</v>
      </c>
      <c r="B9" s="37">
        <v>-559940</v>
      </c>
      <c r="C9" s="35"/>
      <c r="D9" s="38">
        <v>-360864</v>
      </c>
      <c r="E9" s="21"/>
      <c r="F9" s="21"/>
      <c r="G9" s="21"/>
      <c r="H9" s="21"/>
      <c r="I9" s="21"/>
      <c r="J9" s="21"/>
      <c r="K9" s="21"/>
      <c r="L9" s="21"/>
      <c r="M9" s="21"/>
    </row>
    <row r="10" spans="1:13" ht="15.75" thickBot="1">
      <c r="A10" s="23" t="s">
        <v>4</v>
      </c>
      <c r="B10" s="39">
        <v>4328561</v>
      </c>
      <c r="C10" s="40"/>
      <c r="D10" s="41">
        <v>2997238</v>
      </c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51">
      <c r="A11" s="24" t="s">
        <v>48</v>
      </c>
      <c r="B11" s="35">
        <v>-2364782</v>
      </c>
      <c r="C11" s="35"/>
      <c r="D11" s="36">
        <v>-1151221</v>
      </c>
      <c r="E11" s="21"/>
      <c r="F11" s="21"/>
      <c r="G11" s="21"/>
      <c r="H11" s="21"/>
      <c r="I11" s="21"/>
      <c r="J11" s="21"/>
      <c r="K11" s="21"/>
      <c r="L11" s="21"/>
      <c r="M11" s="21"/>
    </row>
    <row r="12" spans="1:13">
      <c r="A12" s="24" t="s">
        <v>49</v>
      </c>
      <c r="B12" s="35">
        <v>1004182</v>
      </c>
      <c r="C12" s="35"/>
      <c r="D12" s="36">
        <v>751077</v>
      </c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5.75" thickBot="1">
      <c r="A13" s="24" t="s">
        <v>50</v>
      </c>
      <c r="B13" s="37">
        <v>110956</v>
      </c>
      <c r="C13" s="35"/>
      <c r="D13" s="38">
        <v>102258</v>
      </c>
      <c r="E13" s="21"/>
      <c r="F13" s="21"/>
      <c r="G13" s="21"/>
      <c r="H13" s="21"/>
      <c r="I13" s="21"/>
      <c r="J13" s="21"/>
      <c r="K13" s="21"/>
      <c r="L13" s="21"/>
      <c r="M13" s="21"/>
    </row>
    <row r="14" spans="1:13">
      <c r="A14" s="23" t="s">
        <v>5</v>
      </c>
      <c r="B14" s="40">
        <v>18837105</v>
      </c>
      <c r="C14" s="40"/>
      <c r="D14" s="42">
        <v>14379742</v>
      </c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25.5">
      <c r="A15" s="24" t="s">
        <v>51</v>
      </c>
      <c r="B15" s="35">
        <v>-707603</v>
      </c>
      <c r="C15" s="35"/>
      <c r="D15" s="36">
        <v>-680307</v>
      </c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5.75" thickBot="1">
      <c r="A16" s="24" t="s">
        <v>30</v>
      </c>
      <c r="B16" s="37">
        <v>-8052375</v>
      </c>
      <c r="C16" s="35"/>
      <c r="D16" s="38">
        <v>-6701535</v>
      </c>
      <c r="E16" s="21"/>
      <c r="F16" s="21"/>
      <c r="G16" s="21"/>
      <c r="H16" s="21"/>
      <c r="I16" s="21"/>
      <c r="J16" s="21"/>
      <c r="K16" s="21"/>
      <c r="L16" s="21"/>
      <c r="M16" s="21"/>
    </row>
    <row r="17" spans="1:13">
      <c r="A17" s="23" t="s">
        <v>6</v>
      </c>
      <c r="B17" s="40">
        <v>10077127</v>
      </c>
      <c r="C17" s="40"/>
      <c r="D17" s="42">
        <v>6997900</v>
      </c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5.75" thickBot="1">
      <c r="A18" s="24" t="s">
        <v>7</v>
      </c>
      <c r="B18" s="37">
        <v>-2064473</v>
      </c>
      <c r="C18" s="35"/>
      <c r="D18" s="38">
        <v>-1448755</v>
      </c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5.75" thickBot="1">
      <c r="A19" s="23" t="s">
        <v>52</v>
      </c>
      <c r="B19" s="43">
        <f>SUM(B5:B6,B8:B9,B11:B13,B15:B16,B18)</f>
        <v>8012654</v>
      </c>
      <c r="C19" s="40"/>
      <c r="D19" s="43">
        <f>SUM(D5:D6,D8:D9,D11:D13,D15:D16,D18)</f>
        <v>5549145</v>
      </c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26.25" thickTop="1">
      <c r="A20" s="23" t="s">
        <v>53</v>
      </c>
      <c r="B20" s="40"/>
      <c r="C20" s="40"/>
      <c r="D20" s="40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38.25">
      <c r="A21" s="34" t="s">
        <v>28</v>
      </c>
      <c r="B21" s="35"/>
      <c r="C21" s="40"/>
      <c r="D21" s="40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25.5">
      <c r="A22" s="24" t="s">
        <v>31</v>
      </c>
      <c r="B22" s="35"/>
      <c r="C22" s="40"/>
      <c r="D22" s="40"/>
      <c r="E22" s="21"/>
      <c r="F22" s="21"/>
      <c r="G22" s="21"/>
      <c r="H22" s="21"/>
      <c r="I22" s="21"/>
      <c r="J22" s="21"/>
      <c r="K22" s="21"/>
      <c r="L22" s="21"/>
      <c r="M22" s="21"/>
    </row>
    <row r="23" spans="1:13">
      <c r="A23" s="24" t="s">
        <v>32</v>
      </c>
      <c r="B23" s="35">
        <v>-15658</v>
      </c>
      <c r="C23" s="40"/>
      <c r="D23" s="35">
        <v>536</v>
      </c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5.75" thickBot="1">
      <c r="A24" s="24" t="s">
        <v>54</v>
      </c>
      <c r="B24" s="35">
        <v>10582</v>
      </c>
      <c r="C24" s="40"/>
      <c r="D24" s="40" t="s">
        <v>23</v>
      </c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26.25" thickBot="1">
      <c r="A25" s="23" t="s">
        <v>55</v>
      </c>
      <c r="B25" s="45">
        <v>-5076</v>
      </c>
      <c r="C25" s="40"/>
      <c r="D25" s="45">
        <v>536</v>
      </c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5.75" thickBot="1">
      <c r="A26" s="23" t="s">
        <v>56</v>
      </c>
      <c r="B26" s="39">
        <v>8007578</v>
      </c>
      <c r="C26" s="40"/>
      <c r="D26" s="41">
        <v>5549681</v>
      </c>
      <c r="E26" s="21"/>
      <c r="F26" s="21"/>
      <c r="G26" s="21"/>
      <c r="H26" s="21"/>
      <c r="I26" s="21"/>
      <c r="J26" s="21"/>
      <c r="K26" s="21"/>
      <c r="L26" s="21"/>
      <c r="M26" s="21"/>
    </row>
    <row r="27" spans="1:13">
      <c r="A27" s="23"/>
      <c r="B27" s="35"/>
      <c r="C27" s="40"/>
      <c r="D27" s="35"/>
      <c r="E27" s="21"/>
      <c r="F27" s="21"/>
      <c r="G27" s="21"/>
      <c r="H27" s="21"/>
      <c r="I27" s="21"/>
      <c r="J27" s="21"/>
      <c r="K27" s="21"/>
      <c r="L27" s="21"/>
      <c r="M27" s="21"/>
    </row>
    <row r="28" spans="1:13" s="5" customFormat="1" ht="15.75" thickBot="1">
      <c r="A28" s="24" t="s">
        <v>57</v>
      </c>
      <c r="B28" s="46">
        <v>229655</v>
      </c>
      <c r="C28" s="40"/>
      <c r="D28" s="47">
        <v>159047</v>
      </c>
      <c r="E28" s="22"/>
      <c r="F28" s="21"/>
      <c r="G28" s="21"/>
      <c r="H28" s="21"/>
      <c r="I28" s="21"/>
      <c r="J28" s="21"/>
      <c r="K28" s="21"/>
      <c r="L28" s="21"/>
      <c r="M28" s="21"/>
    </row>
    <row r="29" spans="1:13" ht="15.75" thickTop="1">
      <c r="A29" s="21"/>
      <c r="B29" s="21"/>
      <c r="C29" s="22"/>
      <c r="D29" s="21"/>
      <c r="E29" s="22"/>
      <c r="F29" s="21"/>
      <c r="G29" s="21"/>
      <c r="H29" s="21"/>
      <c r="I29" s="21"/>
      <c r="J29" s="21"/>
      <c r="K29" s="21"/>
      <c r="L29" s="21"/>
      <c r="M29" s="21"/>
    </row>
    <row r="30" spans="1:1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</sheetData>
  <mergeCells count="2">
    <mergeCell ref="C2:C4"/>
    <mergeCell ref="A2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6" sqref="C6"/>
    </sheetView>
  </sheetViews>
  <sheetFormatPr defaultColWidth="9.140625" defaultRowHeight="15"/>
  <cols>
    <col min="1" max="1" width="30" style="6" customWidth="1"/>
    <col min="2" max="2" width="2.7109375" style="6" customWidth="1"/>
    <col min="3" max="3" width="18.140625" style="6" bestFit="1" customWidth="1"/>
    <col min="4" max="4" width="1.28515625" style="6" customWidth="1"/>
    <col min="5" max="5" width="17.7109375" style="6" bestFit="1" customWidth="1"/>
    <col min="6" max="6" width="14" style="6" customWidth="1"/>
    <col min="7" max="16384" width="9.140625" style="6"/>
  </cols>
  <sheetData>
    <row r="1" spans="1:6" ht="51">
      <c r="A1" s="29"/>
      <c r="B1" s="30"/>
      <c r="C1" s="7" t="s">
        <v>25</v>
      </c>
      <c r="D1" s="31"/>
      <c r="E1" s="7" t="s">
        <v>26</v>
      </c>
      <c r="F1" s="31"/>
    </row>
    <row r="2" spans="1:6" ht="15.75" thickBot="1">
      <c r="A2" s="29"/>
      <c r="B2" s="30"/>
      <c r="C2" s="8" t="s">
        <v>0</v>
      </c>
      <c r="D2" s="31"/>
      <c r="E2" s="8" t="s">
        <v>0</v>
      </c>
      <c r="F2" s="31"/>
    </row>
    <row r="3" spans="1:6" ht="39" thickBot="1">
      <c r="A3" s="9" t="s">
        <v>22</v>
      </c>
      <c r="B3" s="10"/>
      <c r="C3" s="11">
        <v>16548705</v>
      </c>
      <c r="D3" s="9"/>
      <c r="E3" s="12">
        <v>11665857</v>
      </c>
      <c r="F3" s="7"/>
    </row>
    <row r="4" spans="1:6" ht="39" thickBot="1">
      <c r="A4" s="13" t="s">
        <v>21</v>
      </c>
      <c r="B4" s="14"/>
      <c r="C4" s="15">
        <v>-4468</v>
      </c>
      <c r="D4" s="13"/>
      <c r="E4" s="16" t="s">
        <v>23</v>
      </c>
      <c r="F4" s="17"/>
    </row>
    <row r="5" spans="1:6" ht="25.15" customHeight="1" thickBot="1">
      <c r="A5" s="9" t="s">
        <v>24</v>
      </c>
      <c r="B5" s="14"/>
      <c r="C5" s="18">
        <v>16544237</v>
      </c>
      <c r="D5" s="9"/>
      <c r="E5" s="18">
        <v>11665857</v>
      </c>
      <c r="F5" s="7"/>
    </row>
  </sheetData>
  <mergeCells count="4">
    <mergeCell ref="A1:A2"/>
    <mergeCell ref="B1:B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G36" sqref="G36"/>
    </sheetView>
  </sheetViews>
  <sheetFormatPr defaultColWidth="9.140625" defaultRowHeight="15"/>
  <cols>
    <col min="1" max="1" width="47.85546875" style="2" customWidth="1"/>
    <col min="2" max="2" width="24.28515625" style="3" customWidth="1"/>
    <col min="3" max="3" width="2.5703125" style="4" customWidth="1"/>
    <col min="4" max="4" width="24.28515625" style="2" customWidth="1"/>
    <col min="5" max="16384" width="9.140625" style="2"/>
  </cols>
  <sheetData>
    <row r="1" spans="1:4">
      <c r="A1" s="21"/>
      <c r="B1" s="21"/>
      <c r="C1" s="21"/>
    </row>
    <row r="2" spans="1:4" ht="15" customHeight="1">
      <c r="A2" s="48"/>
      <c r="B2" s="20" t="s">
        <v>58</v>
      </c>
      <c r="C2" s="30"/>
      <c r="D2" s="20" t="s">
        <v>60</v>
      </c>
    </row>
    <row r="3" spans="1:4">
      <c r="A3" s="48"/>
      <c r="B3" s="20" t="s">
        <v>59</v>
      </c>
      <c r="C3" s="30"/>
      <c r="D3" s="20" t="s">
        <v>0</v>
      </c>
    </row>
    <row r="4" spans="1:4" ht="15.75" thickBot="1">
      <c r="A4" s="48"/>
      <c r="B4" s="8" t="s">
        <v>0</v>
      </c>
      <c r="C4" s="30"/>
      <c r="D4" s="49"/>
    </row>
    <row r="5" spans="1:4">
      <c r="A5" s="9" t="s">
        <v>61</v>
      </c>
      <c r="B5" s="20"/>
      <c r="C5" s="17"/>
      <c r="D5" s="17"/>
    </row>
    <row r="6" spans="1:4">
      <c r="A6" s="19" t="s">
        <v>62</v>
      </c>
      <c r="B6" s="50">
        <v>66732887</v>
      </c>
      <c r="C6" s="50"/>
      <c r="D6" s="50">
        <v>70259604</v>
      </c>
    </row>
    <row r="7" spans="1:4">
      <c r="A7" s="19" t="s">
        <v>63</v>
      </c>
      <c r="B7" s="50">
        <v>3450195</v>
      </c>
      <c r="C7" s="50"/>
      <c r="D7" s="50">
        <v>2473653</v>
      </c>
    </row>
    <row r="8" spans="1:4">
      <c r="A8" s="19" t="s">
        <v>64</v>
      </c>
      <c r="B8" s="50">
        <v>266673306</v>
      </c>
      <c r="C8" s="50"/>
      <c r="D8" s="50">
        <v>267900659</v>
      </c>
    </row>
    <row r="9" spans="1:4">
      <c r="A9" s="19" t="s">
        <v>65</v>
      </c>
      <c r="B9" s="50"/>
      <c r="C9" s="50"/>
      <c r="D9" s="50"/>
    </row>
    <row r="10" spans="1:4">
      <c r="A10" s="19" t="s">
        <v>66</v>
      </c>
      <c r="B10" s="50">
        <v>9417921</v>
      </c>
      <c r="C10" s="50"/>
      <c r="D10" s="50">
        <v>9458245</v>
      </c>
    </row>
    <row r="11" spans="1:4">
      <c r="A11" s="19" t="s">
        <v>67</v>
      </c>
      <c r="B11" s="50">
        <v>7427418</v>
      </c>
      <c r="C11" s="50"/>
      <c r="D11" s="50">
        <v>7474998</v>
      </c>
    </row>
    <row r="12" spans="1:4" ht="38.25">
      <c r="A12" s="19" t="s">
        <v>29</v>
      </c>
      <c r="B12" s="50">
        <v>576763</v>
      </c>
      <c r="C12" s="50"/>
      <c r="D12" s="50">
        <v>795930</v>
      </c>
    </row>
    <row r="13" spans="1:4">
      <c r="A13" s="19" t="s">
        <v>9</v>
      </c>
      <c r="B13" s="50">
        <v>8685311</v>
      </c>
      <c r="C13" s="50"/>
      <c r="D13" s="50">
        <v>8652491</v>
      </c>
    </row>
    <row r="14" spans="1:4">
      <c r="A14" s="19" t="s">
        <v>68</v>
      </c>
      <c r="B14" s="50">
        <v>3399537</v>
      </c>
      <c r="C14" s="50"/>
      <c r="D14" s="36" t="s">
        <v>23</v>
      </c>
    </row>
    <row r="15" spans="1:4" ht="15.75" thickBot="1">
      <c r="A15" s="19" t="s">
        <v>10</v>
      </c>
      <c r="B15" s="51">
        <v>4269753</v>
      </c>
      <c r="C15" s="50"/>
      <c r="D15" s="51">
        <v>4377829</v>
      </c>
    </row>
    <row r="16" spans="1:4" ht="15.75" thickBot="1">
      <c r="A16" s="9" t="s">
        <v>69</v>
      </c>
      <c r="B16" s="52">
        <v>370633091</v>
      </c>
      <c r="C16" s="53"/>
      <c r="D16" s="52">
        <v>371393409</v>
      </c>
    </row>
    <row r="17" spans="1:4" ht="15.75" thickTop="1">
      <c r="A17" s="9"/>
      <c r="B17" s="50"/>
      <c r="C17" s="50"/>
      <c r="D17" s="50"/>
    </row>
    <row r="18" spans="1:4">
      <c r="A18" s="9" t="s">
        <v>11</v>
      </c>
      <c r="B18" s="50"/>
      <c r="C18" s="50"/>
      <c r="D18" s="50"/>
    </row>
    <row r="19" spans="1:4" ht="38.25">
      <c r="A19" s="19" t="s">
        <v>70</v>
      </c>
      <c r="B19" s="50">
        <v>2324206</v>
      </c>
      <c r="C19" s="50"/>
      <c r="D19" s="50">
        <v>301083</v>
      </c>
    </row>
    <row r="20" spans="1:4">
      <c r="A20" s="19" t="s">
        <v>12</v>
      </c>
      <c r="B20" s="50">
        <v>49615204</v>
      </c>
      <c r="C20" s="50"/>
      <c r="D20" s="50">
        <v>62372082</v>
      </c>
    </row>
    <row r="21" spans="1:4">
      <c r="A21" s="19" t="s">
        <v>34</v>
      </c>
      <c r="B21" s="50"/>
      <c r="C21" s="50"/>
      <c r="D21" s="50"/>
    </row>
    <row r="22" spans="1:4">
      <c r="A22" s="19" t="s">
        <v>71</v>
      </c>
      <c r="B22" s="50">
        <v>80730025</v>
      </c>
      <c r="C22" s="50"/>
      <c r="D22" s="50">
        <v>79227545</v>
      </c>
    </row>
    <row r="23" spans="1:4">
      <c r="A23" s="19" t="s">
        <v>72</v>
      </c>
      <c r="B23" s="50">
        <v>71017235</v>
      </c>
      <c r="C23" s="50"/>
      <c r="D23" s="50">
        <v>62429017</v>
      </c>
    </row>
    <row r="24" spans="1:4">
      <c r="A24" s="19" t="s">
        <v>13</v>
      </c>
      <c r="B24" s="50">
        <v>45056072</v>
      </c>
      <c r="C24" s="50"/>
      <c r="D24" s="50">
        <v>50542872</v>
      </c>
    </row>
    <row r="25" spans="1:4">
      <c r="A25" s="19" t="s">
        <v>27</v>
      </c>
      <c r="B25" s="50">
        <v>27091258</v>
      </c>
      <c r="C25" s="50"/>
      <c r="D25" s="50">
        <v>35915808</v>
      </c>
    </row>
    <row r="26" spans="1:4">
      <c r="A26" s="19" t="s">
        <v>20</v>
      </c>
      <c r="B26" s="50">
        <v>11520252</v>
      </c>
      <c r="C26" s="50"/>
      <c r="D26" s="50">
        <v>7673418</v>
      </c>
    </row>
    <row r="27" spans="1:4">
      <c r="A27" s="19" t="s">
        <v>73</v>
      </c>
      <c r="B27" s="50">
        <v>3518199</v>
      </c>
      <c r="C27" s="50"/>
      <c r="D27" s="36" t="s">
        <v>23</v>
      </c>
    </row>
    <row r="28" spans="1:4" ht="15.75" thickBot="1">
      <c r="A28" s="19" t="s">
        <v>35</v>
      </c>
      <c r="B28" s="50">
        <v>8823517</v>
      </c>
      <c r="C28" s="50"/>
      <c r="D28" s="50">
        <v>10002039</v>
      </c>
    </row>
    <row r="29" spans="1:4" ht="15.75" thickBot="1">
      <c r="A29" s="9" t="s">
        <v>14</v>
      </c>
      <c r="B29" s="54">
        <v>299695968</v>
      </c>
      <c r="C29" s="53"/>
      <c r="D29" s="54">
        <v>308463864</v>
      </c>
    </row>
    <row r="30" spans="1:4">
      <c r="A30" s="9"/>
      <c r="B30" s="50"/>
      <c r="C30" s="50"/>
      <c r="D30" s="50"/>
    </row>
    <row r="31" spans="1:4">
      <c r="A31" s="9" t="s">
        <v>74</v>
      </c>
      <c r="B31" s="50"/>
      <c r="C31" s="50"/>
      <c r="D31" s="50"/>
    </row>
    <row r="32" spans="1:4">
      <c r="A32" s="19" t="s">
        <v>75</v>
      </c>
      <c r="B32" s="50">
        <v>5199503</v>
      </c>
      <c r="C32" s="50"/>
      <c r="D32" s="50">
        <v>5199503</v>
      </c>
    </row>
    <row r="33" spans="1:4">
      <c r="A33" s="19" t="s">
        <v>76</v>
      </c>
      <c r="B33" s="50">
        <v>65669332</v>
      </c>
      <c r="C33" s="50"/>
      <c r="D33" s="50">
        <v>57656678</v>
      </c>
    </row>
    <row r="34" spans="1:4" ht="15.75" thickBot="1">
      <c r="A34" s="19" t="s">
        <v>77</v>
      </c>
      <c r="B34" s="51">
        <v>68288</v>
      </c>
      <c r="C34" s="50"/>
      <c r="D34" s="51">
        <v>73364</v>
      </c>
    </row>
    <row r="35" spans="1:4" s="5" customFormat="1" ht="15.75" thickBot="1">
      <c r="A35" s="9" t="s">
        <v>43</v>
      </c>
      <c r="B35" s="55">
        <v>70937123</v>
      </c>
      <c r="C35" s="53"/>
      <c r="D35" s="55">
        <v>62929545</v>
      </c>
    </row>
    <row r="36" spans="1:4" ht="15.75" thickBot="1">
      <c r="A36" s="9" t="s">
        <v>78</v>
      </c>
      <c r="B36" s="52">
        <v>370633091</v>
      </c>
      <c r="C36" s="53"/>
      <c r="D36" s="52">
        <v>371393409</v>
      </c>
    </row>
    <row r="37" spans="1:4" ht="16.5" thickTop="1" thickBot="1">
      <c r="A37" s="19" t="s">
        <v>79</v>
      </c>
      <c r="B37" s="56">
        <v>1910582</v>
      </c>
      <c r="C37" s="53"/>
      <c r="D37" s="56">
        <v>1684689</v>
      </c>
    </row>
    <row r="38" spans="1:4" ht="15.75" thickTop="1"/>
  </sheetData>
  <mergeCells count="2">
    <mergeCell ref="A2:A4"/>
    <mergeCell ref="C2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E22" sqref="E22"/>
    </sheetView>
  </sheetViews>
  <sheetFormatPr defaultColWidth="9.140625" defaultRowHeight="15"/>
  <cols>
    <col min="1" max="1" width="40.42578125" style="1" customWidth="1"/>
    <col min="2" max="2" width="18.5703125" style="4" customWidth="1"/>
    <col min="3" max="3" width="3" style="4" customWidth="1"/>
    <col min="4" max="4" width="20.42578125" style="4" customWidth="1"/>
    <col min="5" max="5" width="21.140625" style="2" customWidth="1"/>
    <col min="6" max="6" width="9.140625" style="21"/>
    <col min="7" max="16384" width="9.140625" style="2"/>
  </cols>
  <sheetData>
    <row r="1" spans="1:7">
      <c r="A1" s="21"/>
      <c r="B1" s="21"/>
      <c r="C1" s="21"/>
      <c r="D1" s="21"/>
      <c r="E1" s="21"/>
      <c r="G1" s="21"/>
    </row>
    <row r="2" spans="1:7">
      <c r="A2" s="57"/>
      <c r="B2" s="58" t="s">
        <v>58</v>
      </c>
      <c r="C2" s="59"/>
      <c r="D2" s="58" t="s">
        <v>58</v>
      </c>
      <c r="E2" s="21"/>
      <c r="G2" s="21"/>
    </row>
    <row r="3" spans="1:7" ht="21">
      <c r="A3" s="57"/>
      <c r="B3" s="58" t="s">
        <v>80</v>
      </c>
      <c r="C3" s="59"/>
      <c r="D3" s="58" t="s">
        <v>80</v>
      </c>
      <c r="E3" s="21"/>
      <c r="G3" s="21"/>
    </row>
    <row r="4" spans="1:7">
      <c r="A4" s="57"/>
      <c r="B4" s="58" t="s">
        <v>59</v>
      </c>
      <c r="C4" s="59"/>
      <c r="D4" s="58" t="s">
        <v>81</v>
      </c>
      <c r="E4" s="21"/>
      <c r="G4" s="21"/>
    </row>
    <row r="5" spans="1:7" ht="15.75" thickBot="1">
      <c r="A5" s="57"/>
      <c r="B5" s="60" t="s">
        <v>0</v>
      </c>
      <c r="C5" s="59"/>
      <c r="D5" s="60" t="s">
        <v>0</v>
      </c>
      <c r="E5" s="21"/>
      <c r="G5" s="21"/>
    </row>
    <row r="6" spans="1:7" ht="31.5">
      <c r="A6" s="61" t="s">
        <v>33</v>
      </c>
      <c r="B6" s="58"/>
      <c r="C6" s="58"/>
      <c r="D6" s="58"/>
      <c r="E6" s="21"/>
      <c r="G6" s="21"/>
    </row>
    <row r="7" spans="1:7">
      <c r="A7" s="62" t="s">
        <v>1</v>
      </c>
      <c r="B7" s="63">
        <v>22888805</v>
      </c>
      <c r="C7" s="63"/>
      <c r="D7" s="63">
        <v>17695181</v>
      </c>
      <c r="E7" s="21"/>
      <c r="G7" s="21"/>
    </row>
    <row r="8" spans="1:7">
      <c r="A8" s="62" t="s">
        <v>15</v>
      </c>
      <c r="B8" s="63">
        <v>-5360396</v>
      </c>
      <c r="C8" s="63"/>
      <c r="D8" s="63">
        <v>-4550121</v>
      </c>
      <c r="E8" s="21"/>
      <c r="G8" s="21"/>
    </row>
    <row r="9" spans="1:7">
      <c r="A9" s="62" t="s">
        <v>2</v>
      </c>
      <c r="B9" s="63">
        <v>5084694</v>
      </c>
      <c r="C9" s="63"/>
      <c r="D9" s="63">
        <v>3575151</v>
      </c>
      <c r="E9" s="21"/>
      <c r="G9" s="21"/>
    </row>
    <row r="10" spans="1:7">
      <c r="A10" s="62" t="s">
        <v>3</v>
      </c>
      <c r="B10" s="63">
        <v>-848097</v>
      </c>
      <c r="C10" s="63"/>
      <c r="D10" s="63">
        <v>-55275</v>
      </c>
      <c r="E10" s="21"/>
      <c r="G10" s="21"/>
    </row>
    <row r="11" spans="1:7" ht="67.5">
      <c r="A11" s="62" t="s">
        <v>82</v>
      </c>
      <c r="B11" s="63">
        <v>-122492</v>
      </c>
      <c r="C11" s="63"/>
      <c r="D11" s="63">
        <v>268941</v>
      </c>
      <c r="E11" s="21"/>
      <c r="G11" s="21"/>
    </row>
    <row r="12" spans="1:7" ht="22.5">
      <c r="A12" s="62" t="s">
        <v>83</v>
      </c>
      <c r="B12" s="63">
        <v>142610</v>
      </c>
      <c r="C12" s="63"/>
      <c r="D12" s="63">
        <v>1251003</v>
      </c>
      <c r="E12" s="21"/>
      <c r="G12" s="21"/>
    </row>
    <row r="13" spans="1:7" ht="22.5">
      <c r="A13" s="62" t="s">
        <v>84</v>
      </c>
      <c r="B13" s="63">
        <v>110956</v>
      </c>
      <c r="C13" s="63"/>
      <c r="D13" s="63">
        <v>102258</v>
      </c>
      <c r="E13" s="21"/>
      <c r="G13" s="21"/>
    </row>
    <row r="14" spans="1:7">
      <c r="A14" s="62" t="s">
        <v>30</v>
      </c>
      <c r="B14" s="63">
        <v>-7545116</v>
      </c>
      <c r="C14" s="63"/>
      <c r="D14" s="63">
        <v>-5177318</v>
      </c>
      <c r="E14" s="21"/>
      <c r="G14" s="21"/>
    </row>
    <row r="15" spans="1:7">
      <c r="A15" s="61"/>
      <c r="B15" s="63"/>
      <c r="C15" s="63"/>
      <c r="D15" s="63"/>
      <c r="E15" s="21"/>
      <c r="G15" s="21"/>
    </row>
    <row r="16" spans="1:7" ht="21">
      <c r="A16" s="61" t="s">
        <v>85</v>
      </c>
      <c r="B16" s="63"/>
      <c r="C16" s="64"/>
      <c r="D16" s="63"/>
      <c r="E16" s="21"/>
      <c r="G16" s="21"/>
    </row>
    <row r="17" spans="1:7" ht="22.5">
      <c r="A17" s="62" t="s">
        <v>64</v>
      </c>
      <c r="B17" s="63">
        <v>-982132</v>
      </c>
      <c r="C17" s="63"/>
      <c r="D17" s="63">
        <v>-11799367</v>
      </c>
      <c r="E17" s="21"/>
      <c r="G17" s="21"/>
    </row>
    <row r="18" spans="1:7">
      <c r="A18" s="62" t="s">
        <v>63</v>
      </c>
      <c r="B18" s="63">
        <v>-1029792</v>
      </c>
      <c r="C18" s="63"/>
      <c r="D18" s="63" t="s">
        <v>23</v>
      </c>
      <c r="E18" s="21"/>
      <c r="G18" s="21"/>
    </row>
    <row r="19" spans="1:7">
      <c r="A19" s="62" t="s">
        <v>86</v>
      </c>
      <c r="B19" s="63">
        <v>18918</v>
      </c>
      <c r="C19" s="63"/>
      <c r="D19" s="63">
        <v>-80787</v>
      </c>
      <c r="E19" s="21"/>
      <c r="G19" s="21"/>
    </row>
    <row r="20" spans="1:7">
      <c r="A20" s="62" t="s">
        <v>10</v>
      </c>
      <c r="B20" s="63">
        <v>-171425</v>
      </c>
      <c r="C20" s="63"/>
      <c r="D20" s="63">
        <v>-453158</v>
      </c>
      <c r="E20" s="21"/>
      <c r="G20" s="21"/>
    </row>
    <row r="21" spans="1:7">
      <c r="A21" s="61"/>
      <c r="B21" s="63"/>
      <c r="C21" s="64"/>
      <c r="D21" s="63"/>
      <c r="E21" s="21"/>
      <c r="G21" s="21"/>
    </row>
    <row r="22" spans="1:7" ht="21">
      <c r="A22" s="61" t="s">
        <v>87</v>
      </c>
      <c r="B22" s="63"/>
      <c r="C22" s="63"/>
      <c r="D22" s="63"/>
      <c r="E22" s="21"/>
      <c r="G22" s="21"/>
    </row>
    <row r="23" spans="1:7">
      <c r="A23" s="62" t="s">
        <v>34</v>
      </c>
      <c r="B23" s="63">
        <v>10026568</v>
      </c>
      <c r="C23" s="63"/>
      <c r="D23" s="63">
        <v>19264244</v>
      </c>
      <c r="E23" s="21"/>
      <c r="G23" s="21"/>
    </row>
    <row r="24" spans="1:7">
      <c r="A24" s="62" t="s">
        <v>12</v>
      </c>
      <c r="B24" s="63">
        <v>-12175854</v>
      </c>
      <c r="C24" s="63"/>
      <c r="D24" s="63">
        <v>-3263794</v>
      </c>
      <c r="E24" s="21"/>
      <c r="G24" s="21"/>
    </row>
    <row r="25" spans="1:7">
      <c r="A25" s="62" t="s">
        <v>20</v>
      </c>
      <c r="B25" s="63">
        <v>3797443</v>
      </c>
      <c r="C25" s="63"/>
      <c r="D25" s="63">
        <v>-75300</v>
      </c>
      <c r="E25" s="21"/>
      <c r="G25" s="21"/>
    </row>
    <row r="26" spans="1:7" ht="15.75" thickBot="1">
      <c r="A26" s="62" t="s">
        <v>35</v>
      </c>
      <c r="B26" s="65">
        <v>538545</v>
      </c>
      <c r="C26" s="63"/>
      <c r="D26" s="65">
        <v>487749</v>
      </c>
      <c r="E26" s="21"/>
      <c r="G26" s="21"/>
    </row>
    <row r="27" spans="1:7" ht="52.5">
      <c r="A27" s="61" t="s">
        <v>88</v>
      </c>
      <c r="B27" s="64">
        <v>14373235</v>
      </c>
      <c r="C27" s="64"/>
      <c r="D27" s="64">
        <v>17189407</v>
      </c>
      <c r="E27" s="21"/>
      <c r="G27" s="21"/>
    </row>
    <row r="28" spans="1:7" ht="15.75" thickBot="1">
      <c r="A28" s="62" t="s">
        <v>36</v>
      </c>
      <c r="B28" s="65">
        <v>-1454775</v>
      </c>
      <c r="C28" s="63"/>
      <c r="D28" s="65">
        <v>-1326213</v>
      </c>
      <c r="E28" s="21"/>
      <c r="G28" s="21"/>
    </row>
    <row r="29" spans="1:7" ht="32.25" thickBot="1">
      <c r="A29" s="61" t="s">
        <v>89</v>
      </c>
      <c r="B29" s="66">
        <v>12918460</v>
      </c>
      <c r="C29" s="64"/>
      <c r="D29" s="66">
        <v>15863194</v>
      </c>
      <c r="E29" s="21"/>
      <c r="G29" s="21"/>
    </row>
    <row r="30" spans="1:7">
      <c r="A30" s="61"/>
      <c r="B30" s="63"/>
      <c r="C30" s="63"/>
      <c r="D30" s="63"/>
      <c r="E30" s="21"/>
      <c r="G30" s="21"/>
    </row>
    <row r="31" spans="1:7" ht="42">
      <c r="A31" s="61" t="s">
        <v>37</v>
      </c>
      <c r="B31" s="63"/>
      <c r="C31" s="64"/>
      <c r="D31" s="63"/>
      <c r="E31" s="21"/>
      <c r="G31" s="21"/>
    </row>
    <row r="32" spans="1:7" ht="22.5">
      <c r="A32" s="62" t="s">
        <v>16</v>
      </c>
      <c r="B32" s="63">
        <v>-884838</v>
      </c>
      <c r="C32" s="63"/>
      <c r="D32" s="63">
        <v>-762110</v>
      </c>
      <c r="E32" s="21"/>
      <c r="G32" s="21"/>
    </row>
    <row r="33" spans="1:7" ht="23.25" thickBot="1">
      <c r="A33" s="62" t="s">
        <v>19</v>
      </c>
      <c r="B33" s="65">
        <v>18868</v>
      </c>
      <c r="C33" s="63"/>
      <c r="D33" s="65">
        <v>138</v>
      </c>
      <c r="E33" s="21"/>
      <c r="G33" s="21"/>
    </row>
    <row r="34" spans="1:7" ht="21.75" thickBot="1">
      <c r="A34" s="61" t="s">
        <v>38</v>
      </c>
      <c r="B34" s="66">
        <v>-865970</v>
      </c>
      <c r="C34" s="64"/>
      <c r="D34" s="66">
        <v>-761972</v>
      </c>
      <c r="E34" s="21"/>
      <c r="G34" s="21"/>
    </row>
    <row r="35" spans="1:7">
      <c r="A35" s="61"/>
      <c r="B35" s="63"/>
      <c r="C35" s="63"/>
      <c r="D35" s="63"/>
      <c r="E35" s="21"/>
      <c r="G35" s="21"/>
    </row>
    <row r="36" spans="1:7" ht="31.5">
      <c r="A36" s="61" t="s">
        <v>17</v>
      </c>
      <c r="B36" s="63"/>
      <c r="C36" s="64"/>
      <c r="D36" s="63"/>
      <c r="E36" s="21"/>
      <c r="G36" s="21"/>
    </row>
    <row r="37" spans="1:7" ht="22.5">
      <c r="A37" s="62" t="s">
        <v>39</v>
      </c>
      <c r="B37" s="63">
        <v>14999182</v>
      </c>
      <c r="C37" s="63"/>
      <c r="D37" s="63" t="s">
        <v>23</v>
      </c>
      <c r="E37" s="21"/>
      <c r="G37" s="21"/>
    </row>
    <row r="38" spans="1:7" ht="22.5">
      <c r="A38" s="62" t="s">
        <v>90</v>
      </c>
      <c r="B38" s="63">
        <v>-23262200</v>
      </c>
      <c r="C38" s="63"/>
      <c r="D38" s="63">
        <v>-9949647</v>
      </c>
      <c r="E38" s="21"/>
      <c r="G38" s="21"/>
    </row>
    <row r="39" spans="1:7">
      <c r="A39" s="62" t="s">
        <v>91</v>
      </c>
      <c r="B39" s="63">
        <v>52450</v>
      </c>
      <c r="C39" s="63"/>
      <c r="D39" s="63" t="s">
        <v>23</v>
      </c>
      <c r="E39" s="21"/>
      <c r="G39" s="21"/>
    </row>
    <row r="40" spans="1:7">
      <c r="A40" s="62" t="s">
        <v>92</v>
      </c>
      <c r="B40" s="63">
        <v>-6768502</v>
      </c>
      <c r="C40" s="63"/>
      <c r="D40" s="63" t="s">
        <v>23</v>
      </c>
      <c r="E40" s="21"/>
      <c r="G40" s="21"/>
    </row>
    <row r="41" spans="1:7" ht="23.25" thickBot="1">
      <c r="A41" s="62" t="s">
        <v>93</v>
      </c>
      <c r="B41" s="63">
        <v>-159995</v>
      </c>
      <c r="C41" s="63"/>
      <c r="D41" s="63" t="s">
        <v>23</v>
      </c>
      <c r="E41" s="21"/>
      <c r="G41" s="21"/>
    </row>
    <row r="42" spans="1:7" ht="32.25" thickBot="1">
      <c r="A42" s="61" t="s">
        <v>94</v>
      </c>
      <c r="B42" s="67">
        <v>-15139065</v>
      </c>
      <c r="C42" s="64"/>
      <c r="D42" s="67">
        <v>-9949647</v>
      </c>
      <c r="E42" s="21"/>
      <c r="G42" s="21"/>
    </row>
    <row r="43" spans="1:7">
      <c r="A43" s="61"/>
      <c r="B43" s="63"/>
      <c r="C43" s="64"/>
      <c r="D43" s="63"/>
      <c r="E43" s="25"/>
      <c r="G43" s="21"/>
    </row>
    <row r="44" spans="1:7" ht="31.5">
      <c r="A44" s="61" t="s">
        <v>95</v>
      </c>
      <c r="B44" s="64">
        <v>-3086575</v>
      </c>
      <c r="C44" s="64"/>
      <c r="D44" s="64">
        <v>5151575</v>
      </c>
      <c r="E44" s="25"/>
      <c r="G44" s="21"/>
    </row>
    <row r="45" spans="1:7" ht="33.75">
      <c r="A45" s="62" t="s">
        <v>18</v>
      </c>
      <c r="B45" s="63">
        <v>-440142</v>
      </c>
      <c r="C45" s="63"/>
      <c r="D45" s="63">
        <v>-235161</v>
      </c>
      <c r="E45" s="25"/>
      <c r="G45" s="21"/>
    </row>
    <row r="46" spans="1:7" ht="23.25" thickBot="1">
      <c r="A46" s="62" t="s">
        <v>40</v>
      </c>
      <c r="B46" s="65">
        <v>70259604</v>
      </c>
      <c r="C46" s="63"/>
      <c r="D46" s="65">
        <v>14211027</v>
      </c>
      <c r="E46" s="25"/>
      <c r="G46" s="21"/>
    </row>
    <row r="47" spans="1:7" ht="22.5" thickBot="1">
      <c r="A47" s="61" t="s">
        <v>96</v>
      </c>
      <c r="B47" s="68">
        <f>SUM(B7:B26,B28,B32:B33,B37:B41,B45:B46)</f>
        <v>66732887</v>
      </c>
      <c r="C47" s="64"/>
      <c r="D47" s="68">
        <f>SUM(D7:D26,D28,D32:D33,D37:D41,D45:D46)</f>
        <v>19127441</v>
      </c>
      <c r="E47" s="25"/>
      <c r="G47" s="21"/>
    </row>
    <row r="48" spans="1:7" ht="15.75" thickTop="1">
      <c r="A48" s="21"/>
      <c r="B48" s="21"/>
      <c r="C48" s="25"/>
      <c r="D48" s="21"/>
      <c r="E48" s="25"/>
      <c r="G48" s="21"/>
    </row>
  </sheetData>
  <mergeCells count="2">
    <mergeCell ref="A2:A5"/>
    <mergeCell ref="C2:C5"/>
  </mergeCells>
  <pageMargins left="0.7" right="0.7" top="0.75" bottom="0.75" header="0.3" footer="0.3"/>
  <pageSetup paperSize="9" orientation="portrait" r:id="rId1"/>
  <ignoredErrors>
    <ignoredError sqref="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9" sqref="K29"/>
    </sheetView>
  </sheetViews>
  <sheetFormatPr defaultColWidth="9.140625" defaultRowHeight="15"/>
  <cols>
    <col min="1" max="1" width="64.5703125" style="21" customWidth="1"/>
    <col min="2" max="2" width="12.5703125" style="21" customWidth="1"/>
    <col min="3" max="3" width="1.28515625" style="21" customWidth="1"/>
    <col min="4" max="4" width="21" style="21" customWidth="1"/>
    <col min="5" max="5" width="0.85546875" style="21" customWidth="1"/>
    <col min="6" max="6" width="13.42578125" style="21" customWidth="1"/>
    <col min="7" max="7" width="1" style="21" customWidth="1"/>
    <col min="8" max="8" width="14.140625" style="21" customWidth="1"/>
    <col min="9" max="16384" width="9.140625" style="21"/>
  </cols>
  <sheetData>
    <row r="1" spans="1:8" ht="15" customHeight="1"/>
    <row r="2" spans="1:8" ht="42" customHeight="1" thickBot="1">
      <c r="A2" s="26" t="s">
        <v>0</v>
      </c>
      <c r="B2" s="8" t="s">
        <v>75</v>
      </c>
      <c r="C2" s="69"/>
      <c r="D2" s="8" t="s">
        <v>41</v>
      </c>
      <c r="E2" s="20"/>
      <c r="F2" s="8" t="s">
        <v>42</v>
      </c>
      <c r="G2" s="69"/>
      <c r="H2" s="8" t="s">
        <v>43</v>
      </c>
    </row>
    <row r="3" spans="1:8">
      <c r="A3" s="26" t="s">
        <v>97</v>
      </c>
      <c r="B3" s="70">
        <v>5199503</v>
      </c>
      <c r="C3" s="70"/>
      <c r="D3" s="42">
        <v>-33922</v>
      </c>
      <c r="E3" s="42"/>
      <c r="F3" s="70">
        <v>39965763</v>
      </c>
      <c r="G3" s="70"/>
      <c r="H3" s="70">
        <v>45131344</v>
      </c>
    </row>
    <row r="4" spans="1:8">
      <c r="A4" s="26" t="s">
        <v>98</v>
      </c>
      <c r="B4" s="71" t="s">
        <v>23</v>
      </c>
      <c r="C4" s="70"/>
      <c r="D4" s="36" t="s">
        <v>23</v>
      </c>
      <c r="E4" s="42"/>
      <c r="F4" s="71">
        <v>-1113769</v>
      </c>
      <c r="G4" s="70"/>
      <c r="H4" s="71">
        <v>-1113769</v>
      </c>
    </row>
    <row r="5" spans="1:8">
      <c r="A5" s="26" t="s">
        <v>99</v>
      </c>
      <c r="B5" s="72">
        <v>5199503</v>
      </c>
      <c r="C5" s="73"/>
      <c r="D5" s="74">
        <v>-33922</v>
      </c>
      <c r="E5" s="75"/>
      <c r="F5" s="72">
        <v>38851994</v>
      </c>
      <c r="G5" s="73"/>
      <c r="H5" s="72">
        <v>44017575</v>
      </c>
    </row>
    <row r="6" spans="1:8">
      <c r="A6" s="26" t="s">
        <v>100</v>
      </c>
      <c r="B6" s="72"/>
      <c r="C6" s="73"/>
      <c r="D6" s="74"/>
      <c r="E6" s="75"/>
      <c r="F6" s="72"/>
      <c r="G6" s="73"/>
      <c r="H6" s="72"/>
    </row>
    <row r="7" spans="1:8">
      <c r="A7" s="26" t="s">
        <v>101</v>
      </c>
      <c r="B7" s="71"/>
      <c r="C7" s="71"/>
      <c r="D7" s="36"/>
      <c r="E7" s="36"/>
      <c r="F7" s="71"/>
      <c r="G7" s="71"/>
      <c r="H7" s="71"/>
    </row>
    <row r="8" spans="1:8">
      <c r="A8" s="27" t="s">
        <v>102</v>
      </c>
      <c r="B8" s="71" t="s">
        <v>23</v>
      </c>
      <c r="C8" s="71"/>
      <c r="D8" s="36" t="s">
        <v>23</v>
      </c>
      <c r="E8" s="36"/>
      <c r="F8" s="71">
        <v>5549145</v>
      </c>
      <c r="G8" s="71"/>
      <c r="H8" s="71">
        <v>5549145</v>
      </c>
    </row>
    <row r="9" spans="1:8">
      <c r="A9" s="26" t="s">
        <v>103</v>
      </c>
      <c r="B9" s="71"/>
      <c r="C9" s="71"/>
      <c r="D9" s="36"/>
      <c r="E9" s="36"/>
      <c r="F9" s="71"/>
      <c r="G9" s="71"/>
      <c r="H9" s="71"/>
    </row>
    <row r="10" spans="1:8" ht="25.5">
      <c r="A10" s="28" t="s">
        <v>28</v>
      </c>
      <c r="B10" s="71"/>
      <c r="C10" s="71"/>
      <c r="D10" s="36"/>
      <c r="E10" s="36"/>
      <c r="F10" s="71"/>
      <c r="G10" s="71"/>
      <c r="H10" s="71"/>
    </row>
    <row r="11" spans="1:8" ht="15.75" thickBot="1">
      <c r="A11" s="27" t="s">
        <v>104</v>
      </c>
      <c r="B11" s="76" t="s">
        <v>23</v>
      </c>
      <c r="C11" s="71"/>
      <c r="D11" s="38">
        <v>536</v>
      </c>
      <c r="E11" s="36"/>
      <c r="F11" s="76" t="s">
        <v>23</v>
      </c>
      <c r="G11" s="71"/>
      <c r="H11" s="76">
        <v>536</v>
      </c>
    </row>
    <row r="12" spans="1:8" ht="15.75" thickBot="1">
      <c r="A12" s="27" t="s">
        <v>105</v>
      </c>
      <c r="B12" s="76" t="s">
        <v>23</v>
      </c>
      <c r="C12" s="71"/>
      <c r="D12" s="38">
        <v>536</v>
      </c>
      <c r="E12" s="36"/>
      <c r="F12" s="76" t="s">
        <v>23</v>
      </c>
      <c r="G12" s="71"/>
      <c r="H12" s="76">
        <v>536</v>
      </c>
    </row>
    <row r="13" spans="1:8" ht="15.75" thickBot="1">
      <c r="A13" s="26" t="s">
        <v>101</v>
      </c>
      <c r="B13" s="77">
        <v>5199503</v>
      </c>
      <c r="C13" s="71"/>
      <c r="D13" s="41">
        <v>-33386</v>
      </c>
      <c r="E13" s="36"/>
      <c r="F13" s="77">
        <v>5549145</v>
      </c>
      <c r="G13" s="71"/>
      <c r="H13" s="77">
        <v>5549681</v>
      </c>
    </row>
    <row r="14" spans="1:8" ht="15.75" thickBot="1">
      <c r="A14" s="26" t="s">
        <v>106</v>
      </c>
      <c r="B14" s="78">
        <v>5199503</v>
      </c>
      <c r="C14" s="70"/>
      <c r="D14" s="44">
        <v>-33386</v>
      </c>
      <c r="E14" s="42"/>
      <c r="F14" s="78">
        <v>44401139</v>
      </c>
      <c r="G14" s="70"/>
      <c r="H14" s="78">
        <v>49567256</v>
      </c>
    </row>
    <row r="15" spans="1:8" ht="15.75" thickTop="1">
      <c r="B15" s="79"/>
      <c r="C15" s="79"/>
      <c r="D15" s="79"/>
      <c r="E15" s="79"/>
      <c r="F15" s="79"/>
      <c r="G15" s="79"/>
      <c r="H15" s="79"/>
    </row>
    <row r="16" spans="1:8" ht="39" thickBot="1">
      <c r="A16" s="26" t="s">
        <v>0</v>
      </c>
      <c r="B16" s="41" t="s">
        <v>75</v>
      </c>
      <c r="C16" s="70"/>
      <c r="D16" s="41" t="s">
        <v>41</v>
      </c>
      <c r="E16" s="42"/>
      <c r="F16" s="41" t="s">
        <v>42</v>
      </c>
      <c r="G16" s="70"/>
      <c r="H16" s="41" t="s">
        <v>43</v>
      </c>
    </row>
    <row r="17" spans="1:8">
      <c r="A17" s="26" t="s">
        <v>107</v>
      </c>
      <c r="B17" s="70">
        <v>5199503</v>
      </c>
      <c r="C17" s="70"/>
      <c r="D17" s="42">
        <v>73364</v>
      </c>
      <c r="E17" s="42"/>
      <c r="F17" s="70">
        <v>57656678</v>
      </c>
      <c r="G17" s="70"/>
      <c r="H17" s="70">
        <v>62929545</v>
      </c>
    </row>
    <row r="18" spans="1:8">
      <c r="A18" s="26" t="s">
        <v>101</v>
      </c>
      <c r="B18" s="71"/>
      <c r="C18" s="71"/>
      <c r="D18" s="36"/>
      <c r="E18" s="36"/>
      <c r="F18" s="71"/>
      <c r="G18" s="71"/>
      <c r="H18" s="71"/>
    </row>
    <row r="19" spans="1:8">
      <c r="A19" s="27" t="s">
        <v>102</v>
      </c>
      <c r="B19" s="71" t="s">
        <v>23</v>
      </c>
      <c r="C19" s="71"/>
      <c r="D19" s="36" t="s">
        <v>23</v>
      </c>
      <c r="E19" s="36"/>
      <c r="F19" s="71">
        <v>8012654</v>
      </c>
      <c r="G19" s="71"/>
      <c r="H19" s="71">
        <v>8012654</v>
      </c>
    </row>
    <row r="20" spans="1:8">
      <c r="A20" s="26" t="s">
        <v>103</v>
      </c>
      <c r="B20" s="71"/>
      <c r="C20" s="71"/>
      <c r="D20" s="36"/>
      <c r="E20" s="36"/>
      <c r="F20" s="71"/>
      <c r="G20" s="71"/>
      <c r="H20" s="71"/>
    </row>
    <row r="21" spans="1:8" ht="25.5">
      <c r="A21" s="28" t="s">
        <v>28</v>
      </c>
      <c r="B21" s="71"/>
      <c r="C21" s="71"/>
      <c r="D21" s="36"/>
      <c r="E21" s="36"/>
      <c r="F21" s="71"/>
      <c r="G21" s="71"/>
      <c r="H21" s="71"/>
    </row>
    <row r="22" spans="1:8">
      <c r="A22" s="27" t="s">
        <v>108</v>
      </c>
      <c r="B22" s="71"/>
      <c r="C22" s="71"/>
      <c r="D22" s="36"/>
      <c r="E22" s="36"/>
      <c r="F22" s="71"/>
      <c r="G22" s="71"/>
      <c r="H22" s="71"/>
    </row>
    <row r="23" spans="1:8">
      <c r="A23" s="27" t="s">
        <v>109</v>
      </c>
      <c r="B23" s="71"/>
      <c r="C23" s="71"/>
      <c r="D23" s="35">
        <v>-15658</v>
      </c>
      <c r="E23" s="36"/>
      <c r="F23" s="71" t="s">
        <v>23</v>
      </c>
      <c r="G23" s="71"/>
      <c r="H23" s="80">
        <v>-15658</v>
      </c>
    </row>
    <row r="24" spans="1:8" ht="15.75" thickBot="1">
      <c r="A24" s="27" t="s">
        <v>110</v>
      </c>
      <c r="B24" s="71" t="s">
        <v>23</v>
      </c>
      <c r="C24" s="71"/>
      <c r="D24" s="35">
        <v>10582</v>
      </c>
      <c r="E24" s="36"/>
      <c r="F24" s="71" t="s">
        <v>23</v>
      </c>
      <c r="G24" s="71"/>
      <c r="H24" s="80">
        <v>10582</v>
      </c>
    </row>
    <row r="25" spans="1:8" ht="15.75" thickBot="1">
      <c r="A25" s="27" t="s">
        <v>111</v>
      </c>
      <c r="B25" s="81" t="s">
        <v>23</v>
      </c>
      <c r="C25" s="71"/>
      <c r="D25" s="82">
        <v>-5076</v>
      </c>
      <c r="E25" s="36"/>
      <c r="F25" s="81" t="s">
        <v>23</v>
      </c>
      <c r="G25" s="71"/>
      <c r="H25" s="81">
        <v>-5076</v>
      </c>
    </row>
    <row r="26" spans="1:8" ht="15.75" thickBot="1">
      <c r="A26" s="26" t="s">
        <v>101</v>
      </c>
      <c r="B26" s="77" t="s">
        <v>23</v>
      </c>
      <c r="C26" s="70"/>
      <c r="D26" s="41">
        <v>-5076</v>
      </c>
      <c r="E26" s="42"/>
      <c r="F26" s="77">
        <v>8012654</v>
      </c>
      <c r="G26" s="70"/>
      <c r="H26" s="77">
        <v>8007578</v>
      </c>
    </row>
    <row r="27" spans="1:8" ht="15.75" thickBot="1">
      <c r="A27" s="26" t="s">
        <v>112</v>
      </c>
      <c r="B27" s="78">
        <v>5199503</v>
      </c>
      <c r="C27" s="70"/>
      <c r="D27" s="44">
        <v>68288</v>
      </c>
      <c r="E27" s="42"/>
      <c r="F27" s="78">
        <v>65669332</v>
      </c>
      <c r="G27" s="70"/>
      <c r="H27" s="78">
        <v>70937123</v>
      </c>
    </row>
    <row r="28" spans="1:8" ht="15.75" thickTop="1"/>
  </sheetData>
  <mergeCells count="7"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ОПиУ!Text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Lutfiye Ablyazova (KZ)</cp:lastModifiedBy>
  <dcterms:created xsi:type="dcterms:W3CDTF">2014-08-15T08:50:47Z</dcterms:created>
  <dcterms:modified xsi:type="dcterms:W3CDTF">2019-05-14T11:46:01Z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