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Ф1" sheetId="1" r:id="rId1"/>
    <sheet name="Ф2" sheetId="4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67" i="1" l="1"/>
  <c r="C64" i="1" s="1"/>
  <c r="C56" i="1"/>
  <c r="C69" i="1" s="1"/>
  <c r="C43" i="1"/>
  <c r="C53" i="1" s="1"/>
  <c r="C32" i="1"/>
  <c r="C36" i="1" s="1"/>
  <c r="C70" i="1" l="1"/>
</calcChain>
</file>

<file path=xl/sharedStrings.xml><?xml version="1.0" encoding="utf-8"?>
<sst xmlns="http://schemas.openxmlformats.org/spreadsheetml/2006/main" count="230" uniqueCount="204">
  <si>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</si>
  <si>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</si>
  <si>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Бухгалтерский баланс</t>
  </si>
  <si>
    <t>Акционерное Общество "Дочерняя организация Народного Банка Казахстана "Halyk Finance"</t>
  </si>
  <si>
    <t xml:space="preserve"> по состоянию на "01" января 2014 года</t>
  </si>
  <si>
    <t>( в тысячах казахстанских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</si>
  <si>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</si>
  <si>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</si>
  <si>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</si>
  <si>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</si>
  <si>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</si>
  <si>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</si>
  <si>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</si>
  <si>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Ценные бумаги, оцениваемые по справедливой стоимости, изменения которых отражаются в составе прибыли или убытка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</si>
  <si>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</si>
  <si>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</si>
  <si>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</si>
  <si>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</si>
  <si>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</si>
  <si>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в том числе:</t>
  </si>
  <si>
    <t xml:space="preserve">   от пенсионных активов</t>
  </si>
  <si>
    <t xml:space="preserve">   от инвестиционного дохода/убытка по пенсионным активам</t>
  </si>
  <si>
    <t>Ценные бумаги, удерживаемые до погашения (за вычетом резервов на обесценение)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</si>
  <si>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</si>
  <si>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</si>
  <si>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</si>
  <si>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</si>
  <si>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(микрокредиты)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</si>
  <si>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</si>
  <si>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</si>
  <si>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</si>
  <si>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</si>
  <si>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</si>
  <si>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</si>
  <si>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</si>
  <si>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</si>
  <si>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</si>
  <si>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</si>
  <si>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</si>
  <si>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</si>
  <si>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</si>
  <si>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</si>
  <si>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Займы полученные</t>
  </si>
  <si>
    <t>Кредиторская задолженность</t>
  </si>
  <si>
    <t>Резервы</t>
  </si>
  <si>
    <t>из них:</t>
  </si>
  <si>
    <t>по возмещению разницы между показателем номинальной доходности и минимальным значением доходности</t>
  </si>
  <si>
    <t>29.1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</si>
  <si>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</si>
  <si>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</si>
  <si>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</si>
  <si>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32</t>
  </si>
  <si>
    <t>Отложенное налоговое обязательство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</si>
  <si>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</si>
  <si>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</si>
  <si>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</si>
  <si>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</si>
  <si>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</si>
  <si>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</si>
  <si>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</si>
  <si>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</si>
  <si>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</si>
  <si>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</si>
  <si>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</si>
  <si>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</si>
  <si>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</si>
  <si>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</si>
  <si>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</si>
  <si>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>Доля меньшинства</t>
  </si>
  <si>
    <t xml:space="preserve">Итого капитал: </t>
  </si>
  <si>
    <t>Итого капитал и обязательства (стр.35+стр.43):</t>
  </si>
  <si>
    <t xml:space="preserve">                 В графе 2 указываются номера примечаний по статьям, отраженным в пояснительной записке.</t>
  </si>
  <si>
    <t xml:space="preserve">                 Статья «Доля меньшинства» заполняется при составлении консолидированной финансовой отчетности. </t>
  </si>
  <si>
    <t>Первый руководитель _____________________ Тулибергенов Е.М.</t>
  </si>
  <si>
    <t>дата 08.01.2014 г.</t>
  </si>
  <si>
    <t>Главный бухгалтер      _____________________ Шаймерден Е.В.</t>
  </si>
  <si>
    <t>Исполнитель                 ______________________  Исмаилова Г.Е.</t>
  </si>
  <si>
    <t>Телефон +7 727 2596085, +7 727 2446542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</si>
  <si>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</si>
  <si>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</si>
  <si>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</si>
  <si>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>Отчет о прибылях и убытках</t>
  </si>
  <si>
    <t xml:space="preserve"> по состоянию на "01" января  2014 года</t>
  </si>
  <si>
    <t>(в тысячах казахстанских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</si>
  <si>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</si>
  <si>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</si>
  <si>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</si>
  <si>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</si>
  <si>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</si>
  <si>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</si>
  <si>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>1.1</t>
  </si>
  <si>
    <t xml:space="preserve">   по размещенным вкладам</t>
  </si>
  <si>
    <t>1.2</t>
  </si>
  <si>
    <t xml:space="preserve">   по предоставленным займам (микрокредитам)</t>
  </si>
  <si>
    <t>1.3</t>
  </si>
  <si>
    <t xml:space="preserve">   по предоставленной финансовой аренде</t>
  </si>
  <si>
    <t>1.4</t>
  </si>
  <si>
    <t xml:space="preserve">   по приобретенным ценным бумагам</t>
  </si>
  <si>
    <t>1.5</t>
  </si>
  <si>
    <t xml:space="preserve">   по операциям «обратное РЕПО»</t>
  </si>
  <si>
    <t>1.6</t>
  </si>
  <si>
    <t xml:space="preserve">   прочие доходы, связанные с получением вознаграждения</t>
  </si>
  <si>
    <t>1.7</t>
  </si>
  <si>
    <t>Комиссионные вознаграждения</t>
  </si>
  <si>
    <t xml:space="preserve">    от пенсионных активов          </t>
  </si>
  <si>
    <t>2.1</t>
  </si>
  <si>
    <t xml:space="preserve">    от инвестиционного дохода/убытка по пенсионным активам</t>
  </si>
  <si>
    <t>2.2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</si>
  <si>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</si>
  <si>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</si>
  <si>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>3.1</t>
  </si>
  <si>
    <t xml:space="preserve">   доходы от осуществления клиринговых операций</t>
  </si>
  <si>
    <t>3.2</t>
  </si>
  <si>
    <t xml:space="preserve">   доходы от осуществления кассовых операций</t>
  </si>
  <si>
    <t>3.3</t>
  </si>
  <si>
    <t xml:space="preserve">   доходы от осуществления сейфовых операций</t>
  </si>
  <si>
    <t>3.4</t>
  </si>
  <si>
    <t xml:space="preserve">   доходы от инкассации</t>
  </si>
  <si>
    <t>3.5</t>
  </si>
  <si>
    <t xml:space="preserve">  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</si>
  <si>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</si>
  <si>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</si>
  <si>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 xml:space="preserve">в том числе:  </t>
  </si>
  <si>
    <t xml:space="preserve">   доходы (расходы) от купли/продажи финансовых активов (нетто)</t>
  </si>
  <si>
    <t>4.1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</si>
  <si>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</si>
  <si>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>4.2</t>
  </si>
  <si>
    <t>Доходы (расходы) от переоценки иностранной валюты (нетто)</t>
  </si>
  <si>
    <t>5</t>
  </si>
  <si>
    <t>Дивиденды</t>
  </si>
  <si>
    <t>6</t>
  </si>
  <si>
    <t>Доходы, связанные с участием в ассоциированных организациях</t>
  </si>
  <si>
    <t>7</t>
  </si>
  <si>
    <t>Доходы от реализации (выбытия) активов</t>
  </si>
  <si>
    <t>Прочие доходы</t>
  </si>
  <si>
    <t>9</t>
  </si>
  <si>
    <t>Итого доходов (сумма строк с 1 по 9)</t>
  </si>
  <si>
    <t>10</t>
  </si>
  <si>
    <t>Расходы, связанные с выплатой вознаграждения</t>
  </si>
  <si>
    <t>11</t>
  </si>
  <si>
    <t xml:space="preserve">   по привлеченным вкладам</t>
  </si>
  <si>
    <t>11.1</t>
  </si>
  <si>
    <t xml:space="preserve">   по полученным займам</t>
  </si>
  <si>
    <t>11.2</t>
  </si>
  <si>
    <t xml:space="preserve">   по полученной финансовой аренде</t>
  </si>
  <si>
    <t>11.3</t>
  </si>
  <si>
    <t xml:space="preserve">   по выпущенным ценным бумагам</t>
  </si>
  <si>
    <t>11.4</t>
  </si>
  <si>
    <t xml:space="preserve">   по операциям «РЕПО»</t>
  </si>
  <si>
    <t>11.5</t>
  </si>
  <si>
    <t xml:space="preserve">   прочие расходы, связанные с выплатой вознаграждения</t>
  </si>
  <si>
    <t>11.6</t>
  </si>
  <si>
    <t>Комиссионные расходы</t>
  </si>
  <si>
    <t>12</t>
  </si>
  <si>
    <t xml:space="preserve">   вознаграждение управляющему агенту</t>
  </si>
  <si>
    <t>12.1</t>
  </si>
  <si>
    <t xml:space="preserve">   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</si>
  <si>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</si>
  <si>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</si>
  <si>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</si>
  <si>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 xml:space="preserve">   расходы от осуществления переводных операций</t>
  </si>
  <si>
    <t>13.1</t>
  </si>
  <si>
    <t xml:space="preserve">   расходы от осуществления клиринговых операций</t>
  </si>
  <si>
    <t>13.2</t>
  </si>
  <si>
    <t xml:space="preserve">   расходы от осуществления кассовых операций</t>
  </si>
  <si>
    <t>13.3</t>
  </si>
  <si>
    <t xml:space="preserve">   расходы от осуществления сейфовых операций</t>
  </si>
  <si>
    <t>13.4</t>
  </si>
  <si>
    <t xml:space="preserve">   расходы от осуществления инкассации</t>
  </si>
  <si>
    <t>13.5</t>
  </si>
  <si>
    <t>Операционные расходы</t>
  </si>
  <si>
    <t>14</t>
  </si>
  <si>
    <t xml:space="preserve">   расходы на оплату труда и командировочные</t>
  </si>
  <si>
    <t>14.1</t>
  </si>
  <si>
    <t xml:space="preserve">   амортизационные отчисления</t>
  </si>
  <si>
    <t>14.2</t>
  </si>
  <si>
    <t xml:space="preserve">   расходы на материалы</t>
  </si>
  <si>
    <t>14.3</t>
  </si>
  <si>
    <t xml:space="preserve">   расходы по выплате налогов и других обязательных платежей в бюджет, за исключением налога на прибыль</t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</si>
  <si>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</si>
  <si>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</si>
  <si>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</si>
  <si>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</si>
  <si>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</si>
  <si>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Итого расходов (сумма строк с 11 по 16)</t>
  </si>
  <si>
    <t>17</t>
  </si>
  <si>
    <t>Прибыль (убыток) до отчисления в резервы (провизии)</t>
  </si>
  <si>
    <t>18</t>
  </si>
  <si>
    <t>Резервы (восстановление резервов) на возможные потери по операциям</t>
  </si>
  <si>
    <t>19</t>
  </si>
  <si>
    <t>на возмещение разницы между показателем номинальной доходности и минимальным значением доходности</t>
  </si>
  <si>
    <t>19.1</t>
  </si>
  <si>
    <t>Чистая прибыль (убыток) до уплаты корпоративного подоходного налога (стр. 18 - стр. 19)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</si>
  <si>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</si>
  <si>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</si>
  <si>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</si>
  <si>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 20 - стр. 21)</t>
  </si>
  <si>
    <t>22</t>
  </si>
  <si>
    <t>Прибыль (убыток) от прекращенной деятельности</t>
  </si>
  <si>
    <t>23</t>
  </si>
  <si>
    <t>24</t>
  </si>
  <si>
    <t>Итого чистая прибыль (убыток) за период (стр.22+/- стр.23-стр.24)</t>
  </si>
  <si>
    <t>25</t>
  </si>
  <si>
    <t xml:space="preserve">          В графе 2 указываются номера примечаний по статьям, отраженным в пояснительной записке.
          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</si>
</sst>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</cellStyleXfs>
  <cellXfs count="61">
    <xf numFmtId="0" fontId="0" fillId="0" borderId="0" xfId="0"/>
    <xf numFmtId="0" fontId="2" fillId="0" borderId="0" xfId="1" applyFont="1" applyFill="1" applyProtection="1">
      <protection locked="0"/>
    </xf>
    <xf numFmtId="0" fontId="3" fillId="0" borderId="0" xfId="1" applyFont="1" applyFill="1" applyAlignment="1">
      <alignment horizontal="justify" shrinkToFit="1"/>
    </xf>
    <xf numFmtId="0" fontId="4" fillId="0" borderId="0" xfId="1" applyFont="1" applyFill="1" applyAlignment="1" applyProtection="1">
      <alignment horizontal="right" wrapText="1"/>
    </xf>
    <xf numFmtId="0" fontId="2" fillId="0" borderId="0" xfId="1" applyFont="1" applyFill="1" applyAlignment="1" applyProtection="1">
      <alignment horizontal="center"/>
      <protection locked="0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center"/>
      <protection locked="0"/>
    </xf>
    <xf numFmtId="164" fontId="2" fillId="0" borderId="1" xfId="2" applyNumberFormat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3" fontId="6" fillId="0" borderId="1" xfId="3" applyNumberFormat="1" applyFont="1" applyFill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alignment wrapText="1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Protection="1">
      <protection locked="0"/>
    </xf>
    <xf numFmtId="0" fontId="2" fillId="0" borderId="1" xfId="1" applyFont="1" applyFill="1" applyBorder="1" applyAlignment="1" applyProtection="1">
      <protection locked="0"/>
    </xf>
    <xf numFmtId="3" fontId="6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1" applyFont="1" applyFill="1" applyBorder="1" applyAlignment="1" applyProtection="1">
      <alignment wrapText="1"/>
    </xf>
    <xf numFmtId="3" fontId="7" fillId="0" borderId="1" xfId="3" applyNumberFormat="1" applyFont="1" applyFill="1" applyBorder="1" applyAlignment="1" applyProtection="1">
      <alignment horizontal="right"/>
    </xf>
    <xf numFmtId="0" fontId="4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justify" wrapText="1"/>
    </xf>
    <xf numFmtId="2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Protection="1">
      <protection locked="0"/>
    </xf>
    <xf numFmtId="3" fontId="4" fillId="0" borderId="0" xfId="1" applyNumberFormat="1" applyFont="1" applyFill="1" applyProtection="1">
      <protection locked="0"/>
    </xf>
    <xf numFmtId="49" fontId="2" fillId="0" borderId="0" xfId="4" applyNumberFormat="1" applyFont="1" applyFill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2" fillId="0" borderId="0" xfId="1" applyFont="1" applyFill="1" applyAlignment="1">
      <alignment horizontal="left"/>
    </xf>
    <xf numFmtId="0" fontId="3" fillId="0" borderId="0" xfId="1" applyFont="1" applyFill="1" applyAlignment="1" applyProtection="1">
      <alignment wrapText="1"/>
      <protection locked="0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 applyProtection="1">
      <alignment horizontal="center"/>
      <protection locked="0"/>
    </xf>
    <xf numFmtId="0" fontId="2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8" fillId="0" borderId="0" xfId="1" applyFont="1" applyFill="1" applyAlignment="1">
      <alignment horizontal="left"/>
    </xf>
    <xf numFmtId="49" fontId="2" fillId="0" borderId="0" xfId="1" applyNumberFormat="1" applyFont="1" applyFill="1" applyProtection="1">
      <protection locked="0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 applyProtection="1">
      <alignment horizontal="center"/>
    </xf>
    <xf numFmtId="49" fontId="2" fillId="0" borderId="0" xfId="1" applyNumberFormat="1" applyFont="1" applyFill="1" applyAlignment="1" applyProtection="1">
      <alignment horizontal="center"/>
    </xf>
    <xf numFmtId="3" fontId="2" fillId="0" borderId="0" xfId="1" applyNumberFormat="1" applyFont="1" applyFill="1" applyAlignment="1" applyProtection="1">
      <alignment horizontal="center"/>
    </xf>
    <xf numFmtId="49" fontId="2" fillId="0" borderId="0" xfId="1" applyNumberFormat="1" applyFont="1" applyFill="1" applyProtection="1"/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/>
      <protection locked="0"/>
    </xf>
    <xf numFmtId="49" fontId="2" fillId="0" borderId="1" xfId="1" applyNumberFormat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vertical="top" wrapText="1"/>
    </xf>
    <xf numFmtId="49" fontId="2" fillId="0" borderId="3" xfId="1" applyNumberFormat="1" applyFont="1" applyFill="1" applyBorder="1" applyAlignment="1" applyProtection="1">
      <alignment horizontal="center" vertical="top" wrapText="1"/>
      <protection locked="0"/>
    </xf>
    <xf numFmtId="3" fontId="4" fillId="0" borderId="1" xfId="2" applyNumberFormat="1" applyFont="1" applyFill="1" applyBorder="1" applyProtection="1">
      <protection locked="0"/>
    </xf>
    <xf numFmtId="0" fontId="2" fillId="0" borderId="4" xfId="1" applyFont="1" applyFill="1" applyBorder="1" applyAlignment="1" applyProtection="1">
      <alignment vertical="top" wrapText="1"/>
    </xf>
    <xf numFmtId="3" fontId="2" fillId="0" borderId="1" xfId="2" applyNumberFormat="1" applyFont="1" applyFill="1" applyBorder="1" applyProtection="1">
      <protection locked="0"/>
    </xf>
    <xf numFmtId="0" fontId="5" fillId="0" borderId="0" xfId="1" applyFont="1" applyFill="1" applyAlignment="1" applyProtection="1">
      <alignment wrapText="1" shrinkToFit="1"/>
      <protection locked="0"/>
    </xf>
    <xf numFmtId="49" fontId="2" fillId="0" borderId="5" xfId="1" applyNumberFormat="1" applyFont="1" applyFill="1" applyBorder="1" applyAlignment="1" applyProtection="1">
      <alignment horizontal="center" vertical="top" wrapText="1"/>
      <protection locked="0"/>
    </xf>
    <xf numFmtId="0" fontId="2" fillId="0" borderId="4" xfId="1" applyFont="1" applyFill="1" applyBorder="1" applyAlignment="1" applyProtection="1">
      <alignment horizontal="justify" vertical="top" wrapText="1"/>
    </xf>
    <xf numFmtId="0" fontId="4" fillId="0" borderId="4" xfId="1" applyFont="1" applyFill="1" applyBorder="1" applyAlignment="1" applyProtection="1">
      <alignment vertical="top" wrapText="1"/>
    </xf>
    <xf numFmtId="49" fontId="2" fillId="0" borderId="0" xfId="1" applyNumberFormat="1" applyFont="1" applyFill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vertical="top" wrapText="1"/>
    </xf>
    <xf numFmtId="49" fontId="4" fillId="0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Alignment="1" applyProtection="1">
      <alignment horizontal="left" wrapText="1"/>
      <protection locked="0"/>
    </xf>
  </cellXfs>
  <cellStyles count="5">
    <cellStyle name="Обычный" xfId="0" builtinId="0"/>
    <cellStyle name="Обычный_I0000609Айнаш" xfId="3"/>
    <cellStyle name="Обычный_I0000709" xfId="1"/>
    <cellStyle name="Обычный_Приложения к Правилам по ИК_рус" xfId="4"/>
    <cellStyle name="Финансовый_I00007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49" workbookViewId="0">
      <selection activeCell="C13" sqref="C13"/>
    </sheetView>
  </sheetViews>
  <sheetFormatPr defaultRowHeight="12.75" x14ac:dyDescent="0.2"/>
  <cols>
    <col min="1" max="1" width="59.85546875" style="1" customWidth="1"/>
    <col min="2" max="2" width="12.140625" style="1" customWidth="1"/>
    <col min="3" max="3" width="15.85546875" style="1" customWidth="1"/>
    <col min="4" max="4" width="17.7109375" style="1" customWidth="1"/>
    <col min="5" max="5" width="19" style="1" customWidth="1"/>
    <col min="6" max="6" width="13.5703125" style="1" customWidth="1"/>
    <col min="7" max="256" width="9.140625" style="1"/>
    <col min="257" max="257" width="59.85546875" style="1" customWidth="1"/>
    <col min="258" max="258" width="12.140625" style="1" customWidth="1"/>
    <col min="259" max="259" width="15.85546875" style="1" customWidth="1"/>
    <col min="260" max="260" width="17.7109375" style="1" customWidth="1"/>
    <col min="261" max="261" width="19" style="1" customWidth="1"/>
    <col min="262" max="262" width="13.5703125" style="1" customWidth="1"/>
    <col min="263" max="512" width="9.140625" style="1"/>
    <col min="513" max="513" width="59.85546875" style="1" customWidth="1"/>
    <col min="514" max="514" width="12.140625" style="1" customWidth="1"/>
    <col min="515" max="515" width="15.85546875" style="1" customWidth="1"/>
    <col min="516" max="516" width="17.7109375" style="1" customWidth="1"/>
    <col min="517" max="517" width="19" style="1" customWidth="1"/>
    <col min="518" max="518" width="13.5703125" style="1" customWidth="1"/>
    <col min="519" max="768" width="9.140625" style="1"/>
    <col min="769" max="769" width="59.85546875" style="1" customWidth="1"/>
    <col min="770" max="770" width="12.140625" style="1" customWidth="1"/>
    <col min="771" max="771" width="15.85546875" style="1" customWidth="1"/>
    <col min="772" max="772" width="17.7109375" style="1" customWidth="1"/>
    <col min="773" max="773" width="19" style="1" customWidth="1"/>
    <col min="774" max="774" width="13.5703125" style="1" customWidth="1"/>
    <col min="775" max="1024" width="9.140625" style="1"/>
    <col min="1025" max="1025" width="59.85546875" style="1" customWidth="1"/>
    <col min="1026" max="1026" width="12.140625" style="1" customWidth="1"/>
    <col min="1027" max="1027" width="15.85546875" style="1" customWidth="1"/>
    <col min="1028" max="1028" width="17.7109375" style="1" customWidth="1"/>
    <col min="1029" max="1029" width="19" style="1" customWidth="1"/>
    <col min="1030" max="1030" width="13.5703125" style="1" customWidth="1"/>
    <col min="1031" max="1280" width="9.140625" style="1"/>
    <col min="1281" max="1281" width="59.85546875" style="1" customWidth="1"/>
    <col min="1282" max="1282" width="12.140625" style="1" customWidth="1"/>
    <col min="1283" max="1283" width="15.85546875" style="1" customWidth="1"/>
    <col min="1284" max="1284" width="17.7109375" style="1" customWidth="1"/>
    <col min="1285" max="1285" width="19" style="1" customWidth="1"/>
    <col min="1286" max="1286" width="13.5703125" style="1" customWidth="1"/>
    <col min="1287" max="1536" width="9.140625" style="1"/>
    <col min="1537" max="1537" width="59.85546875" style="1" customWidth="1"/>
    <col min="1538" max="1538" width="12.140625" style="1" customWidth="1"/>
    <col min="1539" max="1539" width="15.85546875" style="1" customWidth="1"/>
    <col min="1540" max="1540" width="17.7109375" style="1" customWidth="1"/>
    <col min="1541" max="1541" width="19" style="1" customWidth="1"/>
    <col min="1542" max="1542" width="13.5703125" style="1" customWidth="1"/>
    <col min="1543" max="1792" width="9.140625" style="1"/>
    <col min="1793" max="1793" width="59.85546875" style="1" customWidth="1"/>
    <col min="1794" max="1794" width="12.140625" style="1" customWidth="1"/>
    <col min="1795" max="1795" width="15.85546875" style="1" customWidth="1"/>
    <col min="1796" max="1796" width="17.7109375" style="1" customWidth="1"/>
    <col min="1797" max="1797" width="19" style="1" customWidth="1"/>
    <col min="1798" max="1798" width="13.5703125" style="1" customWidth="1"/>
    <col min="1799" max="2048" width="9.140625" style="1"/>
    <col min="2049" max="2049" width="59.85546875" style="1" customWidth="1"/>
    <col min="2050" max="2050" width="12.140625" style="1" customWidth="1"/>
    <col min="2051" max="2051" width="15.85546875" style="1" customWidth="1"/>
    <col min="2052" max="2052" width="17.7109375" style="1" customWidth="1"/>
    <col min="2053" max="2053" width="19" style="1" customWidth="1"/>
    <col min="2054" max="2054" width="13.5703125" style="1" customWidth="1"/>
    <col min="2055" max="2304" width="9.140625" style="1"/>
    <col min="2305" max="2305" width="59.85546875" style="1" customWidth="1"/>
    <col min="2306" max="2306" width="12.140625" style="1" customWidth="1"/>
    <col min="2307" max="2307" width="15.85546875" style="1" customWidth="1"/>
    <col min="2308" max="2308" width="17.7109375" style="1" customWidth="1"/>
    <col min="2309" max="2309" width="19" style="1" customWidth="1"/>
    <col min="2310" max="2310" width="13.5703125" style="1" customWidth="1"/>
    <col min="2311" max="2560" width="9.140625" style="1"/>
    <col min="2561" max="2561" width="59.85546875" style="1" customWidth="1"/>
    <col min="2562" max="2562" width="12.140625" style="1" customWidth="1"/>
    <col min="2563" max="2563" width="15.85546875" style="1" customWidth="1"/>
    <col min="2564" max="2564" width="17.7109375" style="1" customWidth="1"/>
    <col min="2565" max="2565" width="19" style="1" customWidth="1"/>
    <col min="2566" max="2566" width="13.5703125" style="1" customWidth="1"/>
    <col min="2567" max="2816" width="9.140625" style="1"/>
    <col min="2817" max="2817" width="59.85546875" style="1" customWidth="1"/>
    <col min="2818" max="2818" width="12.140625" style="1" customWidth="1"/>
    <col min="2819" max="2819" width="15.85546875" style="1" customWidth="1"/>
    <col min="2820" max="2820" width="17.7109375" style="1" customWidth="1"/>
    <col min="2821" max="2821" width="19" style="1" customWidth="1"/>
    <col min="2822" max="2822" width="13.5703125" style="1" customWidth="1"/>
    <col min="2823" max="3072" width="9.140625" style="1"/>
    <col min="3073" max="3073" width="59.85546875" style="1" customWidth="1"/>
    <col min="3074" max="3074" width="12.140625" style="1" customWidth="1"/>
    <col min="3075" max="3075" width="15.85546875" style="1" customWidth="1"/>
    <col min="3076" max="3076" width="17.7109375" style="1" customWidth="1"/>
    <col min="3077" max="3077" width="19" style="1" customWidth="1"/>
    <col min="3078" max="3078" width="13.5703125" style="1" customWidth="1"/>
    <col min="3079" max="3328" width="9.140625" style="1"/>
    <col min="3329" max="3329" width="59.85546875" style="1" customWidth="1"/>
    <col min="3330" max="3330" width="12.140625" style="1" customWidth="1"/>
    <col min="3331" max="3331" width="15.85546875" style="1" customWidth="1"/>
    <col min="3332" max="3332" width="17.7109375" style="1" customWidth="1"/>
    <col min="3333" max="3333" width="19" style="1" customWidth="1"/>
    <col min="3334" max="3334" width="13.5703125" style="1" customWidth="1"/>
    <col min="3335" max="3584" width="9.140625" style="1"/>
    <col min="3585" max="3585" width="59.85546875" style="1" customWidth="1"/>
    <col min="3586" max="3586" width="12.140625" style="1" customWidth="1"/>
    <col min="3587" max="3587" width="15.85546875" style="1" customWidth="1"/>
    <col min="3588" max="3588" width="17.7109375" style="1" customWidth="1"/>
    <col min="3589" max="3589" width="19" style="1" customWidth="1"/>
    <col min="3590" max="3590" width="13.5703125" style="1" customWidth="1"/>
    <col min="3591" max="3840" width="9.140625" style="1"/>
    <col min="3841" max="3841" width="59.85546875" style="1" customWidth="1"/>
    <col min="3842" max="3842" width="12.140625" style="1" customWidth="1"/>
    <col min="3843" max="3843" width="15.85546875" style="1" customWidth="1"/>
    <col min="3844" max="3844" width="17.7109375" style="1" customWidth="1"/>
    <col min="3845" max="3845" width="19" style="1" customWidth="1"/>
    <col min="3846" max="3846" width="13.5703125" style="1" customWidth="1"/>
    <col min="3847" max="4096" width="9.140625" style="1"/>
    <col min="4097" max="4097" width="59.85546875" style="1" customWidth="1"/>
    <col min="4098" max="4098" width="12.140625" style="1" customWidth="1"/>
    <col min="4099" max="4099" width="15.85546875" style="1" customWidth="1"/>
    <col min="4100" max="4100" width="17.7109375" style="1" customWidth="1"/>
    <col min="4101" max="4101" width="19" style="1" customWidth="1"/>
    <col min="4102" max="4102" width="13.5703125" style="1" customWidth="1"/>
    <col min="4103" max="4352" width="9.140625" style="1"/>
    <col min="4353" max="4353" width="59.85546875" style="1" customWidth="1"/>
    <col min="4354" max="4354" width="12.140625" style="1" customWidth="1"/>
    <col min="4355" max="4355" width="15.85546875" style="1" customWidth="1"/>
    <col min="4356" max="4356" width="17.7109375" style="1" customWidth="1"/>
    <col min="4357" max="4357" width="19" style="1" customWidth="1"/>
    <col min="4358" max="4358" width="13.5703125" style="1" customWidth="1"/>
    <col min="4359" max="4608" width="9.140625" style="1"/>
    <col min="4609" max="4609" width="59.85546875" style="1" customWidth="1"/>
    <col min="4610" max="4610" width="12.140625" style="1" customWidth="1"/>
    <col min="4611" max="4611" width="15.85546875" style="1" customWidth="1"/>
    <col min="4612" max="4612" width="17.7109375" style="1" customWidth="1"/>
    <col min="4613" max="4613" width="19" style="1" customWidth="1"/>
    <col min="4614" max="4614" width="13.5703125" style="1" customWidth="1"/>
    <col min="4615" max="4864" width="9.140625" style="1"/>
    <col min="4865" max="4865" width="59.85546875" style="1" customWidth="1"/>
    <col min="4866" max="4866" width="12.140625" style="1" customWidth="1"/>
    <col min="4867" max="4867" width="15.85546875" style="1" customWidth="1"/>
    <col min="4868" max="4868" width="17.7109375" style="1" customWidth="1"/>
    <col min="4869" max="4869" width="19" style="1" customWidth="1"/>
    <col min="4870" max="4870" width="13.5703125" style="1" customWidth="1"/>
    <col min="4871" max="5120" width="9.140625" style="1"/>
    <col min="5121" max="5121" width="59.85546875" style="1" customWidth="1"/>
    <col min="5122" max="5122" width="12.140625" style="1" customWidth="1"/>
    <col min="5123" max="5123" width="15.85546875" style="1" customWidth="1"/>
    <col min="5124" max="5124" width="17.7109375" style="1" customWidth="1"/>
    <col min="5125" max="5125" width="19" style="1" customWidth="1"/>
    <col min="5126" max="5126" width="13.5703125" style="1" customWidth="1"/>
    <col min="5127" max="5376" width="9.140625" style="1"/>
    <col min="5377" max="5377" width="59.85546875" style="1" customWidth="1"/>
    <col min="5378" max="5378" width="12.140625" style="1" customWidth="1"/>
    <col min="5379" max="5379" width="15.85546875" style="1" customWidth="1"/>
    <col min="5380" max="5380" width="17.7109375" style="1" customWidth="1"/>
    <col min="5381" max="5381" width="19" style="1" customWidth="1"/>
    <col min="5382" max="5382" width="13.5703125" style="1" customWidth="1"/>
    <col min="5383" max="5632" width="9.140625" style="1"/>
    <col min="5633" max="5633" width="59.85546875" style="1" customWidth="1"/>
    <col min="5634" max="5634" width="12.140625" style="1" customWidth="1"/>
    <col min="5635" max="5635" width="15.85546875" style="1" customWidth="1"/>
    <col min="5636" max="5636" width="17.7109375" style="1" customWidth="1"/>
    <col min="5637" max="5637" width="19" style="1" customWidth="1"/>
    <col min="5638" max="5638" width="13.5703125" style="1" customWidth="1"/>
    <col min="5639" max="5888" width="9.140625" style="1"/>
    <col min="5889" max="5889" width="59.85546875" style="1" customWidth="1"/>
    <col min="5890" max="5890" width="12.140625" style="1" customWidth="1"/>
    <col min="5891" max="5891" width="15.85546875" style="1" customWidth="1"/>
    <col min="5892" max="5892" width="17.7109375" style="1" customWidth="1"/>
    <col min="5893" max="5893" width="19" style="1" customWidth="1"/>
    <col min="5894" max="5894" width="13.5703125" style="1" customWidth="1"/>
    <col min="5895" max="6144" width="9.140625" style="1"/>
    <col min="6145" max="6145" width="59.85546875" style="1" customWidth="1"/>
    <col min="6146" max="6146" width="12.140625" style="1" customWidth="1"/>
    <col min="6147" max="6147" width="15.85546875" style="1" customWidth="1"/>
    <col min="6148" max="6148" width="17.7109375" style="1" customWidth="1"/>
    <col min="6149" max="6149" width="19" style="1" customWidth="1"/>
    <col min="6150" max="6150" width="13.5703125" style="1" customWidth="1"/>
    <col min="6151" max="6400" width="9.140625" style="1"/>
    <col min="6401" max="6401" width="59.85546875" style="1" customWidth="1"/>
    <col min="6402" max="6402" width="12.140625" style="1" customWidth="1"/>
    <col min="6403" max="6403" width="15.85546875" style="1" customWidth="1"/>
    <col min="6404" max="6404" width="17.7109375" style="1" customWidth="1"/>
    <col min="6405" max="6405" width="19" style="1" customWidth="1"/>
    <col min="6406" max="6406" width="13.5703125" style="1" customWidth="1"/>
    <col min="6407" max="6656" width="9.140625" style="1"/>
    <col min="6657" max="6657" width="59.85546875" style="1" customWidth="1"/>
    <col min="6658" max="6658" width="12.140625" style="1" customWidth="1"/>
    <col min="6659" max="6659" width="15.85546875" style="1" customWidth="1"/>
    <col min="6660" max="6660" width="17.7109375" style="1" customWidth="1"/>
    <col min="6661" max="6661" width="19" style="1" customWidth="1"/>
    <col min="6662" max="6662" width="13.5703125" style="1" customWidth="1"/>
    <col min="6663" max="6912" width="9.140625" style="1"/>
    <col min="6913" max="6913" width="59.85546875" style="1" customWidth="1"/>
    <col min="6914" max="6914" width="12.140625" style="1" customWidth="1"/>
    <col min="6915" max="6915" width="15.85546875" style="1" customWidth="1"/>
    <col min="6916" max="6916" width="17.7109375" style="1" customWidth="1"/>
    <col min="6917" max="6917" width="19" style="1" customWidth="1"/>
    <col min="6918" max="6918" width="13.5703125" style="1" customWidth="1"/>
    <col min="6919" max="7168" width="9.140625" style="1"/>
    <col min="7169" max="7169" width="59.85546875" style="1" customWidth="1"/>
    <col min="7170" max="7170" width="12.140625" style="1" customWidth="1"/>
    <col min="7171" max="7171" width="15.85546875" style="1" customWidth="1"/>
    <col min="7172" max="7172" width="17.7109375" style="1" customWidth="1"/>
    <col min="7173" max="7173" width="19" style="1" customWidth="1"/>
    <col min="7174" max="7174" width="13.5703125" style="1" customWidth="1"/>
    <col min="7175" max="7424" width="9.140625" style="1"/>
    <col min="7425" max="7425" width="59.85546875" style="1" customWidth="1"/>
    <col min="7426" max="7426" width="12.140625" style="1" customWidth="1"/>
    <col min="7427" max="7427" width="15.85546875" style="1" customWidth="1"/>
    <col min="7428" max="7428" width="17.7109375" style="1" customWidth="1"/>
    <col min="7429" max="7429" width="19" style="1" customWidth="1"/>
    <col min="7430" max="7430" width="13.5703125" style="1" customWidth="1"/>
    <col min="7431" max="7680" width="9.140625" style="1"/>
    <col min="7681" max="7681" width="59.85546875" style="1" customWidth="1"/>
    <col min="7682" max="7682" width="12.140625" style="1" customWidth="1"/>
    <col min="7683" max="7683" width="15.85546875" style="1" customWidth="1"/>
    <col min="7684" max="7684" width="17.7109375" style="1" customWidth="1"/>
    <col min="7685" max="7685" width="19" style="1" customWidth="1"/>
    <col min="7686" max="7686" width="13.5703125" style="1" customWidth="1"/>
    <col min="7687" max="7936" width="9.140625" style="1"/>
    <col min="7937" max="7937" width="59.85546875" style="1" customWidth="1"/>
    <col min="7938" max="7938" width="12.140625" style="1" customWidth="1"/>
    <col min="7939" max="7939" width="15.85546875" style="1" customWidth="1"/>
    <col min="7940" max="7940" width="17.7109375" style="1" customWidth="1"/>
    <col min="7941" max="7941" width="19" style="1" customWidth="1"/>
    <col min="7942" max="7942" width="13.5703125" style="1" customWidth="1"/>
    <col min="7943" max="8192" width="9.140625" style="1"/>
    <col min="8193" max="8193" width="59.85546875" style="1" customWidth="1"/>
    <col min="8194" max="8194" width="12.140625" style="1" customWidth="1"/>
    <col min="8195" max="8195" width="15.85546875" style="1" customWidth="1"/>
    <col min="8196" max="8196" width="17.7109375" style="1" customWidth="1"/>
    <col min="8197" max="8197" width="19" style="1" customWidth="1"/>
    <col min="8198" max="8198" width="13.5703125" style="1" customWidth="1"/>
    <col min="8199" max="8448" width="9.140625" style="1"/>
    <col min="8449" max="8449" width="59.85546875" style="1" customWidth="1"/>
    <col min="8450" max="8450" width="12.140625" style="1" customWidth="1"/>
    <col min="8451" max="8451" width="15.85546875" style="1" customWidth="1"/>
    <col min="8452" max="8452" width="17.7109375" style="1" customWidth="1"/>
    <col min="8453" max="8453" width="19" style="1" customWidth="1"/>
    <col min="8454" max="8454" width="13.5703125" style="1" customWidth="1"/>
    <col min="8455" max="8704" width="9.140625" style="1"/>
    <col min="8705" max="8705" width="59.85546875" style="1" customWidth="1"/>
    <col min="8706" max="8706" width="12.140625" style="1" customWidth="1"/>
    <col min="8707" max="8707" width="15.85546875" style="1" customWidth="1"/>
    <col min="8708" max="8708" width="17.7109375" style="1" customWidth="1"/>
    <col min="8709" max="8709" width="19" style="1" customWidth="1"/>
    <col min="8710" max="8710" width="13.5703125" style="1" customWidth="1"/>
    <col min="8711" max="8960" width="9.140625" style="1"/>
    <col min="8961" max="8961" width="59.85546875" style="1" customWidth="1"/>
    <col min="8962" max="8962" width="12.140625" style="1" customWidth="1"/>
    <col min="8963" max="8963" width="15.85546875" style="1" customWidth="1"/>
    <col min="8964" max="8964" width="17.7109375" style="1" customWidth="1"/>
    <col min="8965" max="8965" width="19" style="1" customWidth="1"/>
    <col min="8966" max="8966" width="13.5703125" style="1" customWidth="1"/>
    <col min="8967" max="9216" width="9.140625" style="1"/>
    <col min="9217" max="9217" width="59.85546875" style="1" customWidth="1"/>
    <col min="9218" max="9218" width="12.140625" style="1" customWidth="1"/>
    <col min="9219" max="9219" width="15.85546875" style="1" customWidth="1"/>
    <col min="9220" max="9220" width="17.7109375" style="1" customWidth="1"/>
    <col min="9221" max="9221" width="19" style="1" customWidth="1"/>
    <col min="9222" max="9222" width="13.5703125" style="1" customWidth="1"/>
    <col min="9223" max="9472" width="9.140625" style="1"/>
    <col min="9473" max="9473" width="59.85546875" style="1" customWidth="1"/>
    <col min="9474" max="9474" width="12.140625" style="1" customWidth="1"/>
    <col min="9475" max="9475" width="15.85546875" style="1" customWidth="1"/>
    <col min="9476" max="9476" width="17.7109375" style="1" customWidth="1"/>
    <col min="9477" max="9477" width="19" style="1" customWidth="1"/>
    <col min="9478" max="9478" width="13.5703125" style="1" customWidth="1"/>
    <col min="9479" max="9728" width="9.140625" style="1"/>
    <col min="9729" max="9729" width="59.85546875" style="1" customWidth="1"/>
    <col min="9730" max="9730" width="12.140625" style="1" customWidth="1"/>
    <col min="9731" max="9731" width="15.85546875" style="1" customWidth="1"/>
    <col min="9732" max="9732" width="17.7109375" style="1" customWidth="1"/>
    <col min="9733" max="9733" width="19" style="1" customWidth="1"/>
    <col min="9734" max="9734" width="13.5703125" style="1" customWidth="1"/>
    <col min="9735" max="9984" width="9.140625" style="1"/>
    <col min="9985" max="9985" width="59.85546875" style="1" customWidth="1"/>
    <col min="9986" max="9986" width="12.140625" style="1" customWidth="1"/>
    <col min="9987" max="9987" width="15.85546875" style="1" customWidth="1"/>
    <col min="9988" max="9988" width="17.7109375" style="1" customWidth="1"/>
    <col min="9989" max="9989" width="19" style="1" customWidth="1"/>
    <col min="9990" max="9990" width="13.5703125" style="1" customWidth="1"/>
    <col min="9991" max="10240" width="9.140625" style="1"/>
    <col min="10241" max="10241" width="59.85546875" style="1" customWidth="1"/>
    <col min="10242" max="10242" width="12.140625" style="1" customWidth="1"/>
    <col min="10243" max="10243" width="15.85546875" style="1" customWidth="1"/>
    <col min="10244" max="10244" width="17.7109375" style="1" customWidth="1"/>
    <col min="10245" max="10245" width="19" style="1" customWidth="1"/>
    <col min="10246" max="10246" width="13.5703125" style="1" customWidth="1"/>
    <col min="10247" max="10496" width="9.140625" style="1"/>
    <col min="10497" max="10497" width="59.85546875" style="1" customWidth="1"/>
    <col min="10498" max="10498" width="12.140625" style="1" customWidth="1"/>
    <col min="10499" max="10499" width="15.85546875" style="1" customWidth="1"/>
    <col min="10500" max="10500" width="17.7109375" style="1" customWidth="1"/>
    <col min="10501" max="10501" width="19" style="1" customWidth="1"/>
    <col min="10502" max="10502" width="13.5703125" style="1" customWidth="1"/>
    <col min="10503" max="10752" width="9.140625" style="1"/>
    <col min="10753" max="10753" width="59.85546875" style="1" customWidth="1"/>
    <col min="10754" max="10754" width="12.140625" style="1" customWidth="1"/>
    <col min="10755" max="10755" width="15.85546875" style="1" customWidth="1"/>
    <col min="10756" max="10756" width="17.7109375" style="1" customWidth="1"/>
    <col min="10757" max="10757" width="19" style="1" customWidth="1"/>
    <col min="10758" max="10758" width="13.5703125" style="1" customWidth="1"/>
    <col min="10759" max="11008" width="9.140625" style="1"/>
    <col min="11009" max="11009" width="59.85546875" style="1" customWidth="1"/>
    <col min="11010" max="11010" width="12.140625" style="1" customWidth="1"/>
    <col min="11011" max="11011" width="15.85546875" style="1" customWidth="1"/>
    <col min="11012" max="11012" width="17.7109375" style="1" customWidth="1"/>
    <col min="11013" max="11013" width="19" style="1" customWidth="1"/>
    <col min="11014" max="11014" width="13.5703125" style="1" customWidth="1"/>
    <col min="11015" max="11264" width="9.140625" style="1"/>
    <col min="11265" max="11265" width="59.85546875" style="1" customWidth="1"/>
    <col min="11266" max="11266" width="12.140625" style="1" customWidth="1"/>
    <col min="11267" max="11267" width="15.85546875" style="1" customWidth="1"/>
    <col min="11268" max="11268" width="17.7109375" style="1" customWidth="1"/>
    <col min="11269" max="11269" width="19" style="1" customWidth="1"/>
    <col min="11270" max="11270" width="13.5703125" style="1" customWidth="1"/>
    <col min="11271" max="11520" width="9.140625" style="1"/>
    <col min="11521" max="11521" width="59.85546875" style="1" customWidth="1"/>
    <col min="11522" max="11522" width="12.140625" style="1" customWidth="1"/>
    <col min="11523" max="11523" width="15.85546875" style="1" customWidth="1"/>
    <col min="11524" max="11524" width="17.7109375" style="1" customWidth="1"/>
    <col min="11525" max="11525" width="19" style="1" customWidth="1"/>
    <col min="11526" max="11526" width="13.5703125" style="1" customWidth="1"/>
    <col min="11527" max="11776" width="9.140625" style="1"/>
    <col min="11777" max="11777" width="59.85546875" style="1" customWidth="1"/>
    <col min="11778" max="11778" width="12.140625" style="1" customWidth="1"/>
    <col min="11779" max="11779" width="15.85546875" style="1" customWidth="1"/>
    <col min="11780" max="11780" width="17.7109375" style="1" customWidth="1"/>
    <col min="11781" max="11781" width="19" style="1" customWidth="1"/>
    <col min="11782" max="11782" width="13.5703125" style="1" customWidth="1"/>
    <col min="11783" max="12032" width="9.140625" style="1"/>
    <col min="12033" max="12033" width="59.85546875" style="1" customWidth="1"/>
    <col min="12034" max="12034" width="12.140625" style="1" customWidth="1"/>
    <col min="12035" max="12035" width="15.85546875" style="1" customWidth="1"/>
    <col min="12036" max="12036" width="17.7109375" style="1" customWidth="1"/>
    <col min="12037" max="12037" width="19" style="1" customWidth="1"/>
    <col min="12038" max="12038" width="13.5703125" style="1" customWidth="1"/>
    <col min="12039" max="12288" width="9.140625" style="1"/>
    <col min="12289" max="12289" width="59.85546875" style="1" customWidth="1"/>
    <col min="12290" max="12290" width="12.140625" style="1" customWidth="1"/>
    <col min="12291" max="12291" width="15.85546875" style="1" customWidth="1"/>
    <col min="12292" max="12292" width="17.7109375" style="1" customWidth="1"/>
    <col min="12293" max="12293" width="19" style="1" customWidth="1"/>
    <col min="12294" max="12294" width="13.5703125" style="1" customWidth="1"/>
    <col min="12295" max="12544" width="9.140625" style="1"/>
    <col min="12545" max="12545" width="59.85546875" style="1" customWidth="1"/>
    <col min="12546" max="12546" width="12.140625" style="1" customWidth="1"/>
    <col min="12547" max="12547" width="15.85546875" style="1" customWidth="1"/>
    <col min="12548" max="12548" width="17.7109375" style="1" customWidth="1"/>
    <col min="12549" max="12549" width="19" style="1" customWidth="1"/>
    <col min="12550" max="12550" width="13.5703125" style="1" customWidth="1"/>
    <col min="12551" max="12800" width="9.140625" style="1"/>
    <col min="12801" max="12801" width="59.85546875" style="1" customWidth="1"/>
    <col min="12802" max="12802" width="12.140625" style="1" customWidth="1"/>
    <col min="12803" max="12803" width="15.85546875" style="1" customWidth="1"/>
    <col min="12804" max="12804" width="17.7109375" style="1" customWidth="1"/>
    <col min="12805" max="12805" width="19" style="1" customWidth="1"/>
    <col min="12806" max="12806" width="13.5703125" style="1" customWidth="1"/>
    <col min="12807" max="13056" width="9.140625" style="1"/>
    <col min="13057" max="13057" width="59.85546875" style="1" customWidth="1"/>
    <col min="13058" max="13058" width="12.140625" style="1" customWidth="1"/>
    <col min="13059" max="13059" width="15.85546875" style="1" customWidth="1"/>
    <col min="13060" max="13060" width="17.7109375" style="1" customWidth="1"/>
    <col min="13061" max="13061" width="19" style="1" customWidth="1"/>
    <col min="13062" max="13062" width="13.5703125" style="1" customWidth="1"/>
    <col min="13063" max="13312" width="9.140625" style="1"/>
    <col min="13313" max="13313" width="59.85546875" style="1" customWidth="1"/>
    <col min="13314" max="13314" width="12.140625" style="1" customWidth="1"/>
    <col min="13315" max="13315" width="15.85546875" style="1" customWidth="1"/>
    <col min="13316" max="13316" width="17.7109375" style="1" customWidth="1"/>
    <col min="13317" max="13317" width="19" style="1" customWidth="1"/>
    <col min="13318" max="13318" width="13.5703125" style="1" customWidth="1"/>
    <col min="13319" max="13568" width="9.140625" style="1"/>
    <col min="13569" max="13569" width="59.85546875" style="1" customWidth="1"/>
    <col min="13570" max="13570" width="12.140625" style="1" customWidth="1"/>
    <col min="13571" max="13571" width="15.85546875" style="1" customWidth="1"/>
    <col min="13572" max="13572" width="17.7109375" style="1" customWidth="1"/>
    <col min="13573" max="13573" width="19" style="1" customWidth="1"/>
    <col min="13574" max="13574" width="13.5703125" style="1" customWidth="1"/>
    <col min="13575" max="13824" width="9.140625" style="1"/>
    <col min="13825" max="13825" width="59.85546875" style="1" customWidth="1"/>
    <col min="13826" max="13826" width="12.140625" style="1" customWidth="1"/>
    <col min="13827" max="13827" width="15.85546875" style="1" customWidth="1"/>
    <col min="13828" max="13828" width="17.7109375" style="1" customWidth="1"/>
    <col min="13829" max="13829" width="19" style="1" customWidth="1"/>
    <col min="13830" max="13830" width="13.5703125" style="1" customWidth="1"/>
    <col min="13831" max="14080" width="9.140625" style="1"/>
    <col min="14081" max="14081" width="59.85546875" style="1" customWidth="1"/>
    <col min="14082" max="14082" width="12.140625" style="1" customWidth="1"/>
    <col min="14083" max="14083" width="15.85546875" style="1" customWidth="1"/>
    <col min="14084" max="14084" width="17.7109375" style="1" customWidth="1"/>
    <col min="14085" max="14085" width="19" style="1" customWidth="1"/>
    <col min="14086" max="14086" width="13.5703125" style="1" customWidth="1"/>
    <col min="14087" max="14336" width="9.140625" style="1"/>
    <col min="14337" max="14337" width="59.85546875" style="1" customWidth="1"/>
    <col min="14338" max="14338" width="12.140625" style="1" customWidth="1"/>
    <col min="14339" max="14339" width="15.85546875" style="1" customWidth="1"/>
    <col min="14340" max="14340" width="17.7109375" style="1" customWidth="1"/>
    <col min="14341" max="14341" width="19" style="1" customWidth="1"/>
    <col min="14342" max="14342" width="13.5703125" style="1" customWidth="1"/>
    <col min="14343" max="14592" width="9.140625" style="1"/>
    <col min="14593" max="14593" width="59.85546875" style="1" customWidth="1"/>
    <col min="14594" max="14594" width="12.140625" style="1" customWidth="1"/>
    <col min="14595" max="14595" width="15.85546875" style="1" customWidth="1"/>
    <col min="14596" max="14596" width="17.7109375" style="1" customWidth="1"/>
    <col min="14597" max="14597" width="19" style="1" customWidth="1"/>
    <col min="14598" max="14598" width="13.5703125" style="1" customWidth="1"/>
    <col min="14599" max="14848" width="9.140625" style="1"/>
    <col min="14849" max="14849" width="59.85546875" style="1" customWidth="1"/>
    <col min="14850" max="14850" width="12.140625" style="1" customWidth="1"/>
    <col min="14851" max="14851" width="15.85546875" style="1" customWidth="1"/>
    <col min="14852" max="14852" width="17.7109375" style="1" customWidth="1"/>
    <col min="14853" max="14853" width="19" style="1" customWidth="1"/>
    <col min="14854" max="14854" width="13.5703125" style="1" customWidth="1"/>
    <col min="14855" max="15104" width="9.140625" style="1"/>
    <col min="15105" max="15105" width="59.85546875" style="1" customWidth="1"/>
    <col min="15106" max="15106" width="12.140625" style="1" customWidth="1"/>
    <col min="15107" max="15107" width="15.85546875" style="1" customWidth="1"/>
    <col min="15108" max="15108" width="17.7109375" style="1" customWidth="1"/>
    <col min="15109" max="15109" width="19" style="1" customWidth="1"/>
    <col min="15110" max="15110" width="13.5703125" style="1" customWidth="1"/>
    <col min="15111" max="15360" width="9.140625" style="1"/>
    <col min="15361" max="15361" width="59.85546875" style="1" customWidth="1"/>
    <col min="15362" max="15362" width="12.140625" style="1" customWidth="1"/>
    <col min="15363" max="15363" width="15.85546875" style="1" customWidth="1"/>
    <col min="15364" max="15364" width="17.7109375" style="1" customWidth="1"/>
    <col min="15365" max="15365" width="19" style="1" customWidth="1"/>
    <col min="15366" max="15366" width="13.5703125" style="1" customWidth="1"/>
    <col min="15367" max="15616" width="9.140625" style="1"/>
    <col min="15617" max="15617" width="59.85546875" style="1" customWidth="1"/>
    <col min="15618" max="15618" width="12.140625" style="1" customWidth="1"/>
    <col min="15619" max="15619" width="15.85546875" style="1" customWidth="1"/>
    <col min="15620" max="15620" width="17.7109375" style="1" customWidth="1"/>
    <col min="15621" max="15621" width="19" style="1" customWidth="1"/>
    <col min="15622" max="15622" width="13.5703125" style="1" customWidth="1"/>
    <col min="15623" max="15872" width="9.140625" style="1"/>
    <col min="15873" max="15873" width="59.85546875" style="1" customWidth="1"/>
    <col min="15874" max="15874" width="12.140625" style="1" customWidth="1"/>
    <col min="15875" max="15875" width="15.85546875" style="1" customWidth="1"/>
    <col min="15876" max="15876" width="17.7109375" style="1" customWidth="1"/>
    <col min="15877" max="15877" width="19" style="1" customWidth="1"/>
    <col min="15878" max="15878" width="13.5703125" style="1" customWidth="1"/>
    <col min="15879" max="16128" width="9.140625" style="1"/>
    <col min="16129" max="16129" width="59.85546875" style="1" customWidth="1"/>
    <col min="16130" max="16130" width="12.140625" style="1" customWidth="1"/>
    <col min="16131" max="16131" width="15.85546875" style="1" customWidth="1"/>
    <col min="16132" max="16132" width="17.7109375" style="1" customWidth="1"/>
    <col min="16133" max="16133" width="19" style="1" customWidth="1"/>
    <col min="16134" max="16134" width="13.5703125" style="1" customWidth="1"/>
    <col min="16135" max="16384" width="9.140625" style="1"/>
  </cols>
  <sheetData>
    <row r="1" spans="1:6" ht="48.75" customHeight="1" x14ac:dyDescent="0.2">
      <c r="C1" s="33" t="s">
        <v>0</v>
      </c>
      <c r="D1" s="34"/>
    </row>
    <row r="2" spans="1:6" ht="21" customHeight="1" x14ac:dyDescent="0.2">
      <c r="C2" s="2"/>
      <c r="D2" s="3" t="s">
        <v>1</v>
      </c>
    </row>
    <row r="3" spans="1:6" x14ac:dyDescent="0.2">
      <c r="A3" s="35" t="s">
        <v>2</v>
      </c>
      <c r="B3" s="35"/>
      <c r="C3" s="35"/>
      <c r="D3" s="35"/>
    </row>
    <row r="4" spans="1:6" x14ac:dyDescent="0.2">
      <c r="A4" s="36"/>
      <c r="B4" s="36"/>
      <c r="C4" s="36"/>
      <c r="D4" s="36"/>
    </row>
    <row r="5" spans="1:6" x14ac:dyDescent="0.2">
      <c r="A5" s="37" t="s">
        <v>3</v>
      </c>
      <c r="B5" s="37"/>
      <c r="C5" s="37"/>
      <c r="D5" s="37"/>
    </row>
    <row r="6" spans="1:6" x14ac:dyDescent="0.2">
      <c r="A6" s="36" t="s">
        <v>4</v>
      </c>
      <c r="B6" s="36"/>
      <c r="C6" s="36"/>
      <c r="D6" s="36"/>
    </row>
    <row r="7" spans="1:6" s="5" customFormat="1" x14ac:dyDescent="0.2">
      <c r="D7" s="6" t="s">
        <v>5</v>
      </c>
    </row>
    <row r="8" spans="1:6" ht="38.25" x14ac:dyDescent="0.2">
      <c r="A8" s="7" t="s">
        <v>6</v>
      </c>
      <c r="B8" s="7" t="s">
        <v>7</v>
      </c>
      <c r="C8" s="7" t="s">
        <v>8</v>
      </c>
      <c r="D8" s="7" t="s">
        <v>9</v>
      </c>
      <c r="F8" s="8"/>
    </row>
    <row r="9" spans="1:6" x14ac:dyDescent="0.2">
      <c r="A9" s="9">
        <v>1</v>
      </c>
      <c r="B9" s="9">
        <v>2</v>
      </c>
      <c r="C9" s="9">
        <v>3</v>
      </c>
      <c r="D9" s="9">
        <v>4</v>
      </c>
      <c r="F9" s="8"/>
    </row>
    <row r="10" spans="1:6" x14ac:dyDescent="0.2">
      <c r="A10" s="10" t="s">
        <v>10</v>
      </c>
      <c r="B10" s="11"/>
      <c r="C10" s="12"/>
      <c r="D10" s="12"/>
      <c r="F10" s="8"/>
    </row>
    <row r="11" spans="1:6" x14ac:dyDescent="0.2">
      <c r="A11" s="13" t="s">
        <v>11</v>
      </c>
      <c r="B11" s="14">
        <v>1</v>
      </c>
      <c r="C11" s="15">
        <v>277402</v>
      </c>
      <c r="D11" s="15">
        <v>2541172</v>
      </c>
      <c r="F11" s="8"/>
    </row>
    <row r="12" spans="1:6" x14ac:dyDescent="0.2">
      <c r="A12" s="16" t="s">
        <v>12</v>
      </c>
      <c r="B12" s="14">
        <v>2</v>
      </c>
      <c r="C12" s="15">
        <v>0</v>
      </c>
      <c r="D12" s="15">
        <v>0</v>
      </c>
      <c r="F12" s="8"/>
    </row>
    <row r="13" spans="1:6" ht="25.5" x14ac:dyDescent="0.2">
      <c r="A13" s="16" t="s">
        <v>13</v>
      </c>
      <c r="B13" s="14">
        <v>3</v>
      </c>
      <c r="C13" s="15">
        <v>1459493</v>
      </c>
      <c r="D13" s="15">
        <v>969967</v>
      </c>
      <c r="F13" s="8"/>
    </row>
    <row r="14" spans="1:6" x14ac:dyDescent="0.2">
      <c r="A14" s="16" t="s">
        <v>14</v>
      </c>
      <c r="B14" s="17" t="s">
        <v>15</v>
      </c>
      <c r="C14" s="15">
        <v>0</v>
      </c>
      <c r="D14" s="15">
        <v>0</v>
      </c>
      <c r="F14" s="8"/>
    </row>
    <row r="15" spans="1:6" ht="25.5" x14ac:dyDescent="0.2">
      <c r="A15" s="16" t="s">
        <v>16</v>
      </c>
      <c r="B15" s="14">
        <v>5</v>
      </c>
      <c r="C15" s="15">
        <v>13417034</v>
      </c>
      <c r="D15" s="15">
        <v>12950621</v>
      </c>
      <c r="F15" s="8"/>
    </row>
    <row r="16" spans="1:6" x14ac:dyDescent="0.2">
      <c r="A16" s="16" t="s">
        <v>17</v>
      </c>
      <c r="B16" s="14">
        <v>6</v>
      </c>
      <c r="C16" s="15">
        <v>53675</v>
      </c>
      <c r="D16" s="15">
        <v>48392</v>
      </c>
    </row>
    <row r="17" spans="1:6" x14ac:dyDescent="0.2">
      <c r="A17" s="16" t="s">
        <v>18</v>
      </c>
      <c r="B17" s="14">
        <v>7</v>
      </c>
      <c r="C17" s="15">
        <v>169965</v>
      </c>
      <c r="D17" s="15">
        <v>250984</v>
      </c>
    </row>
    <row r="18" spans="1:6" x14ac:dyDescent="0.2">
      <c r="A18" s="16" t="s">
        <v>19</v>
      </c>
      <c r="B18" s="14"/>
      <c r="C18" s="15"/>
      <c r="D18" s="15"/>
    </row>
    <row r="19" spans="1:6" x14ac:dyDescent="0.2">
      <c r="A19" s="16" t="s">
        <v>20</v>
      </c>
      <c r="B19" s="14"/>
      <c r="C19" s="15">
        <v>0</v>
      </c>
      <c r="D19" s="15">
        <v>0</v>
      </c>
    </row>
    <row r="20" spans="1:6" x14ac:dyDescent="0.2">
      <c r="A20" s="16" t="s">
        <v>21</v>
      </c>
      <c r="B20" s="17"/>
      <c r="C20" s="15">
        <v>0</v>
      </c>
      <c r="D20" s="15">
        <v>0</v>
      </c>
    </row>
    <row r="21" spans="1:6" ht="25.5" x14ac:dyDescent="0.2">
      <c r="A21" s="16" t="s">
        <v>22</v>
      </c>
      <c r="B21" s="17" t="s">
        <v>23</v>
      </c>
      <c r="C21" s="15">
        <v>6679414</v>
      </c>
      <c r="D21" s="15">
        <v>6233299</v>
      </c>
    </row>
    <row r="22" spans="1:6" x14ac:dyDescent="0.2">
      <c r="A22" s="16" t="s">
        <v>24</v>
      </c>
      <c r="B22" s="14">
        <v>9</v>
      </c>
      <c r="C22" s="15">
        <v>47284</v>
      </c>
      <c r="D22" s="15">
        <v>100055</v>
      </c>
    </row>
    <row r="23" spans="1:6" x14ac:dyDescent="0.2">
      <c r="A23" s="16" t="s">
        <v>25</v>
      </c>
      <c r="B23" s="14">
        <v>10</v>
      </c>
      <c r="C23" s="15">
        <v>5000</v>
      </c>
      <c r="D23" s="15">
        <v>1005</v>
      </c>
    </row>
    <row r="24" spans="1:6" ht="25.5" x14ac:dyDescent="0.2">
      <c r="A24" s="16" t="s">
        <v>26</v>
      </c>
      <c r="B24" s="14">
        <v>11</v>
      </c>
      <c r="C24" s="15">
        <v>0</v>
      </c>
      <c r="D24" s="15">
        <v>0</v>
      </c>
    </row>
    <row r="25" spans="1:6" ht="25.5" x14ac:dyDescent="0.2">
      <c r="A25" s="16" t="s">
        <v>27</v>
      </c>
      <c r="B25" s="14">
        <v>12</v>
      </c>
      <c r="C25" s="15">
        <v>0</v>
      </c>
      <c r="D25" s="15">
        <v>0</v>
      </c>
    </row>
    <row r="26" spans="1:6" x14ac:dyDescent="0.2">
      <c r="A26" s="16" t="s">
        <v>28</v>
      </c>
      <c r="B26" s="14">
        <v>13</v>
      </c>
      <c r="C26" s="15">
        <v>0</v>
      </c>
      <c r="D26" s="15">
        <v>0</v>
      </c>
    </row>
    <row r="27" spans="1:6" ht="25.5" x14ac:dyDescent="0.2">
      <c r="A27" s="16" t="s">
        <v>29</v>
      </c>
      <c r="B27" s="14">
        <v>14</v>
      </c>
      <c r="C27" s="15">
        <v>0</v>
      </c>
      <c r="D27" s="15">
        <v>0</v>
      </c>
    </row>
    <row r="28" spans="1:6" x14ac:dyDescent="0.2">
      <c r="A28" s="16" t="s">
        <v>30</v>
      </c>
      <c r="B28" s="14">
        <v>15</v>
      </c>
      <c r="C28" s="15">
        <v>333</v>
      </c>
      <c r="D28" s="15">
        <v>299</v>
      </c>
      <c r="F28" s="18"/>
    </row>
    <row r="29" spans="1:6" ht="25.5" x14ac:dyDescent="0.2">
      <c r="A29" s="16" t="s">
        <v>31</v>
      </c>
      <c r="B29" s="14">
        <v>16</v>
      </c>
      <c r="C29" s="15">
        <v>0</v>
      </c>
      <c r="D29" s="15">
        <v>0</v>
      </c>
    </row>
    <row r="30" spans="1:6" ht="25.5" x14ac:dyDescent="0.2">
      <c r="A30" s="16" t="s">
        <v>32</v>
      </c>
      <c r="B30" s="14">
        <v>17</v>
      </c>
      <c r="C30" s="15">
        <v>15057</v>
      </c>
      <c r="D30" s="15">
        <v>16720</v>
      </c>
    </row>
    <row r="31" spans="1:6" x14ac:dyDescent="0.2">
      <c r="A31" s="19" t="s">
        <v>33</v>
      </c>
      <c r="B31" s="14">
        <v>18</v>
      </c>
      <c r="C31" s="15">
        <v>260780</v>
      </c>
      <c r="D31" s="15">
        <v>288467</v>
      </c>
    </row>
    <row r="32" spans="1:6" x14ac:dyDescent="0.2">
      <c r="A32" s="16" t="s">
        <v>34</v>
      </c>
      <c r="B32" s="14">
        <v>19</v>
      </c>
      <c r="C32" s="15">
        <f>71127-40356</f>
        <v>30771</v>
      </c>
      <c r="D32" s="20">
        <v>99082</v>
      </c>
    </row>
    <row r="33" spans="1:5" x14ac:dyDescent="0.2">
      <c r="A33" s="16" t="s">
        <v>35</v>
      </c>
      <c r="B33" s="14">
        <v>20</v>
      </c>
      <c r="C33" s="15">
        <v>40356</v>
      </c>
      <c r="D33" s="15">
        <v>28216</v>
      </c>
    </row>
    <row r="34" spans="1:5" x14ac:dyDescent="0.2">
      <c r="A34" s="16" t="s">
        <v>36</v>
      </c>
      <c r="B34" s="14">
        <v>21</v>
      </c>
      <c r="C34" s="15">
        <v>744</v>
      </c>
      <c r="D34" s="15">
        <v>0</v>
      </c>
    </row>
    <row r="35" spans="1:5" x14ac:dyDescent="0.2">
      <c r="A35" s="16"/>
      <c r="B35" s="14"/>
      <c r="C35" s="12"/>
      <c r="D35" s="12"/>
    </row>
    <row r="36" spans="1:5" x14ac:dyDescent="0.2">
      <c r="A36" s="21" t="s">
        <v>37</v>
      </c>
      <c r="B36" s="14">
        <v>22</v>
      </c>
      <c r="C36" s="22">
        <f>C11+C12+C13+C14+C15+C16+C17+C21+C22+C23+C24+C25+C26+C27+C28+C29+C30+C31+C32+C33+C34</f>
        <v>22457308</v>
      </c>
      <c r="D36" s="22">
        <v>23528279</v>
      </c>
      <c r="E36" s="18"/>
    </row>
    <row r="37" spans="1:5" x14ac:dyDescent="0.2">
      <c r="A37" s="16"/>
      <c r="B37" s="14"/>
      <c r="C37" s="12"/>
      <c r="D37" s="12"/>
      <c r="E37" s="18"/>
    </row>
    <row r="38" spans="1:5" x14ac:dyDescent="0.2">
      <c r="A38" s="23" t="s">
        <v>38</v>
      </c>
      <c r="B38" s="14"/>
      <c r="C38" s="12"/>
      <c r="D38" s="12"/>
    </row>
    <row r="39" spans="1:5" x14ac:dyDescent="0.2">
      <c r="A39" s="24" t="s">
        <v>39</v>
      </c>
      <c r="B39" s="14">
        <v>23</v>
      </c>
      <c r="C39" s="15">
        <v>0</v>
      </c>
      <c r="D39" s="15">
        <v>0</v>
      </c>
    </row>
    <row r="40" spans="1:5" x14ac:dyDescent="0.2">
      <c r="A40" s="16" t="s">
        <v>14</v>
      </c>
      <c r="B40" s="14">
        <v>24</v>
      </c>
      <c r="C40" s="15">
        <v>0</v>
      </c>
      <c r="D40" s="15">
        <v>0</v>
      </c>
    </row>
    <row r="41" spans="1:5" x14ac:dyDescent="0.2">
      <c r="A41" s="24" t="s">
        <v>40</v>
      </c>
      <c r="B41" s="14">
        <v>25</v>
      </c>
      <c r="C41" s="15">
        <v>0</v>
      </c>
      <c r="D41" s="15">
        <v>0</v>
      </c>
    </row>
    <row r="42" spans="1:5" x14ac:dyDescent="0.2">
      <c r="A42" s="16" t="s">
        <v>41</v>
      </c>
      <c r="B42" s="14">
        <v>26</v>
      </c>
      <c r="C42" s="15">
        <v>50001</v>
      </c>
      <c r="D42" s="15">
        <v>300346</v>
      </c>
    </row>
    <row r="43" spans="1:5" x14ac:dyDescent="0.2">
      <c r="A43" s="24" t="s">
        <v>42</v>
      </c>
      <c r="B43" s="14">
        <v>27</v>
      </c>
      <c r="C43" s="15">
        <f>10069836+15</f>
        <v>10069851</v>
      </c>
      <c r="D43" s="15">
        <v>10941169</v>
      </c>
    </row>
    <row r="44" spans="1:5" x14ac:dyDescent="0.2">
      <c r="A44" s="24" t="s">
        <v>43</v>
      </c>
      <c r="B44" s="14">
        <v>28</v>
      </c>
      <c r="C44" s="15">
        <v>228112</v>
      </c>
      <c r="D44" s="15">
        <v>168694</v>
      </c>
    </row>
    <row r="45" spans="1:5" x14ac:dyDescent="0.2">
      <c r="A45" s="13" t="s">
        <v>44</v>
      </c>
      <c r="B45" s="14">
        <v>29</v>
      </c>
      <c r="C45" s="15">
        <v>0</v>
      </c>
      <c r="D45" s="15">
        <v>0</v>
      </c>
    </row>
    <row r="46" spans="1:5" x14ac:dyDescent="0.2">
      <c r="A46" s="13" t="s">
        <v>45</v>
      </c>
      <c r="B46" s="14"/>
      <c r="C46" s="15"/>
      <c r="D46" s="15"/>
    </row>
    <row r="47" spans="1:5" ht="25.5" x14ac:dyDescent="0.2">
      <c r="A47" s="13" t="s">
        <v>46</v>
      </c>
      <c r="B47" s="17" t="s">
        <v>47</v>
      </c>
      <c r="C47" s="15">
        <v>0</v>
      </c>
      <c r="D47" s="15">
        <v>0</v>
      </c>
    </row>
    <row r="48" spans="1:5" x14ac:dyDescent="0.2">
      <c r="A48" s="13" t="s">
        <v>48</v>
      </c>
      <c r="B48" s="14">
        <v>30</v>
      </c>
      <c r="C48" s="15">
        <v>0</v>
      </c>
      <c r="D48" s="15">
        <v>0</v>
      </c>
    </row>
    <row r="49" spans="1:6" x14ac:dyDescent="0.2">
      <c r="A49" s="13" t="s">
        <v>49</v>
      </c>
      <c r="B49" s="14">
        <v>31</v>
      </c>
      <c r="C49" s="15">
        <v>0</v>
      </c>
      <c r="D49" s="15">
        <v>0</v>
      </c>
    </row>
    <row r="50" spans="1:6" x14ac:dyDescent="0.2">
      <c r="A50" s="16" t="s">
        <v>50</v>
      </c>
      <c r="B50" s="25" t="s">
        <v>51</v>
      </c>
      <c r="C50" s="15">
        <v>0</v>
      </c>
      <c r="D50" s="15">
        <v>0</v>
      </c>
    </row>
    <row r="51" spans="1:6" x14ac:dyDescent="0.2">
      <c r="A51" s="16" t="s">
        <v>52</v>
      </c>
      <c r="B51" s="25" t="s">
        <v>53</v>
      </c>
      <c r="C51" s="15">
        <v>0</v>
      </c>
      <c r="D51" s="15">
        <v>0</v>
      </c>
    </row>
    <row r="52" spans="1:6" x14ac:dyDescent="0.2">
      <c r="A52" s="16" t="s">
        <v>54</v>
      </c>
      <c r="B52" s="25" t="s">
        <v>55</v>
      </c>
      <c r="C52" s="15">
        <v>0</v>
      </c>
      <c r="D52" s="15">
        <v>0</v>
      </c>
      <c r="E52" s="18"/>
    </row>
    <row r="53" spans="1:6" x14ac:dyDescent="0.2">
      <c r="A53" s="21" t="s">
        <v>56</v>
      </c>
      <c r="B53" s="14">
        <v>35</v>
      </c>
      <c r="C53" s="22">
        <f>C39+C40+C41+C42+C43+C44+C45+C48+C49+C50+C51+C52</f>
        <v>10347964</v>
      </c>
      <c r="D53" s="22">
        <v>11410209</v>
      </c>
    </row>
    <row r="54" spans="1:6" x14ac:dyDescent="0.2">
      <c r="A54" s="21"/>
      <c r="B54" s="14"/>
      <c r="C54" s="12"/>
      <c r="D54" s="12"/>
    </row>
    <row r="55" spans="1:6" x14ac:dyDescent="0.2">
      <c r="A55" s="21" t="s">
        <v>57</v>
      </c>
      <c r="B55" s="14"/>
      <c r="C55" s="12"/>
      <c r="D55" s="12"/>
    </row>
    <row r="56" spans="1:6" x14ac:dyDescent="0.2">
      <c r="A56" s="16" t="s">
        <v>58</v>
      </c>
      <c r="B56" s="14">
        <v>36</v>
      </c>
      <c r="C56" s="20">
        <f>SUM(C58:C59)</f>
        <v>11240188</v>
      </c>
      <c r="D56" s="20">
        <v>11240188</v>
      </c>
    </row>
    <row r="57" spans="1:6" x14ac:dyDescent="0.2">
      <c r="A57" s="16" t="s">
        <v>19</v>
      </c>
      <c r="B57" s="14"/>
      <c r="C57" s="20"/>
      <c r="D57" s="20"/>
    </row>
    <row r="58" spans="1:6" x14ac:dyDescent="0.2">
      <c r="A58" s="24" t="s">
        <v>59</v>
      </c>
      <c r="B58" s="14"/>
      <c r="C58" s="20">
        <v>4099259</v>
      </c>
      <c r="D58" s="20">
        <v>4099259</v>
      </c>
    </row>
    <row r="59" spans="1:6" x14ac:dyDescent="0.2">
      <c r="A59" s="16" t="s">
        <v>60</v>
      </c>
      <c r="B59" s="14"/>
      <c r="C59" s="20">
        <v>7140929</v>
      </c>
      <c r="D59" s="20">
        <v>7140929</v>
      </c>
    </row>
    <row r="60" spans="1:6" x14ac:dyDescent="0.2">
      <c r="A60" s="16" t="s">
        <v>61</v>
      </c>
      <c r="B60" s="14">
        <v>37</v>
      </c>
      <c r="C60" s="20"/>
      <c r="D60" s="20"/>
    </row>
    <row r="61" spans="1:6" x14ac:dyDescent="0.2">
      <c r="A61" s="16" t="s">
        <v>62</v>
      </c>
      <c r="B61" s="14">
        <v>38</v>
      </c>
      <c r="C61" s="20"/>
      <c r="D61" s="20"/>
    </row>
    <row r="62" spans="1:6" x14ac:dyDescent="0.2">
      <c r="A62" s="16" t="s">
        <v>63</v>
      </c>
      <c r="B62" s="14">
        <v>39</v>
      </c>
      <c r="C62" s="20">
        <v>-510111</v>
      </c>
      <c r="D62" s="20">
        <v>-544218</v>
      </c>
      <c r="F62" s="18"/>
    </row>
    <row r="63" spans="1:6" x14ac:dyDescent="0.2">
      <c r="A63" s="16" t="s">
        <v>64</v>
      </c>
      <c r="B63" s="14">
        <v>40</v>
      </c>
      <c r="C63" s="20"/>
      <c r="D63" s="20"/>
    </row>
    <row r="64" spans="1:6" x14ac:dyDescent="0.2">
      <c r="A64" s="16" t="s">
        <v>65</v>
      </c>
      <c r="B64" s="26">
        <v>41</v>
      </c>
      <c r="C64" s="20">
        <f>C66+C67</f>
        <v>1379267</v>
      </c>
      <c r="D64" s="20">
        <v>1422100</v>
      </c>
    </row>
    <row r="65" spans="1:5" x14ac:dyDescent="0.2">
      <c r="A65" s="16" t="s">
        <v>19</v>
      </c>
      <c r="B65" s="26"/>
      <c r="C65" s="20"/>
      <c r="D65" s="20"/>
    </row>
    <row r="66" spans="1:5" ht="12.75" customHeight="1" x14ac:dyDescent="0.2">
      <c r="A66" s="1" t="s">
        <v>66</v>
      </c>
      <c r="B66" s="27"/>
      <c r="C66" s="20">
        <v>-577892</v>
      </c>
      <c r="D66" s="20">
        <v>-837165</v>
      </c>
    </row>
    <row r="67" spans="1:5" x14ac:dyDescent="0.2">
      <c r="A67" s="16" t="s">
        <v>67</v>
      </c>
      <c r="B67" s="26"/>
      <c r="C67" s="20">
        <f>1957174-15</f>
        <v>1957159</v>
      </c>
      <c r="D67" s="20">
        <v>2259265</v>
      </c>
      <c r="E67" s="18"/>
    </row>
    <row r="68" spans="1:5" x14ac:dyDescent="0.2">
      <c r="A68" s="16" t="s">
        <v>68</v>
      </c>
      <c r="B68" s="26">
        <v>42</v>
      </c>
      <c r="C68" s="12"/>
      <c r="D68" s="12"/>
      <c r="E68" s="18"/>
    </row>
    <row r="69" spans="1:5" x14ac:dyDescent="0.2">
      <c r="A69" s="21" t="s">
        <v>69</v>
      </c>
      <c r="B69" s="26">
        <v>43</v>
      </c>
      <c r="C69" s="22">
        <f>C56+C60-C61+C62+C63+C64</f>
        <v>12109344</v>
      </c>
      <c r="D69" s="22">
        <v>12118070</v>
      </c>
      <c r="E69" s="18"/>
    </row>
    <row r="70" spans="1:5" x14ac:dyDescent="0.2">
      <c r="A70" s="21" t="s">
        <v>70</v>
      </c>
      <c r="B70" s="26">
        <v>44</v>
      </c>
      <c r="C70" s="22">
        <f>C53+C69</f>
        <v>22457308</v>
      </c>
      <c r="D70" s="22">
        <v>23528279</v>
      </c>
      <c r="E70" s="18"/>
    </row>
    <row r="71" spans="1:5" x14ac:dyDescent="0.2">
      <c r="C71" s="28"/>
      <c r="D71" s="28"/>
    </row>
    <row r="72" spans="1:5" x14ac:dyDescent="0.2">
      <c r="A72" s="38" t="s">
        <v>71</v>
      </c>
      <c r="B72" s="38"/>
      <c r="C72" s="38"/>
      <c r="D72" s="38"/>
    </row>
    <row r="73" spans="1:5" x14ac:dyDescent="0.2">
      <c r="A73" s="32" t="s">
        <v>72</v>
      </c>
      <c r="B73" s="32"/>
      <c r="C73" s="32"/>
      <c r="D73" s="32"/>
    </row>
    <row r="74" spans="1:5" x14ac:dyDescent="0.2">
      <c r="A74" s="29"/>
      <c r="C74" s="18"/>
    </row>
    <row r="75" spans="1:5" x14ac:dyDescent="0.2">
      <c r="A75" s="29" t="s">
        <v>73</v>
      </c>
      <c r="B75" s="1" t="s">
        <v>74</v>
      </c>
    </row>
    <row r="76" spans="1:5" x14ac:dyDescent="0.2">
      <c r="A76" s="30" t="s">
        <v>75</v>
      </c>
      <c r="B76" s="1" t="s">
        <v>74</v>
      </c>
      <c r="C76" s="18"/>
    </row>
    <row r="77" spans="1:5" x14ac:dyDescent="0.2">
      <c r="A77" s="29" t="s">
        <v>76</v>
      </c>
      <c r="B77" s="1" t="s">
        <v>74</v>
      </c>
    </row>
    <row r="78" spans="1:5" x14ac:dyDescent="0.2">
      <c r="A78" s="29"/>
    </row>
    <row r="79" spans="1:5" x14ac:dyDescent="0.2">
      <c r="A79" s="31" t="s">
        <v>77</v>
      </c>
    </row>
    <row r="80" spans="1:5" x14ac:dyDescent="0.2">
      <c r="A80" s="29" t="s">
        <v>78</v>
      </c>
    </row>
    <row r="81" spans="1:1" x14ac:dyDescent="0.2">
      <c r="A81" s="29"/>
    </row>
    <row r="82" spans="1:1" x14ac:dyDescent="0.2">
      <c r="A82" s="29"/>
    </row>
  </sheetData>
  <mergeCells count="7">
    <mergeCell ref="A73:D73"/>
    <mergeCell ref="C1:D1"/>
    <mergeCell ref="A3:D3"/>
    <mergeCell ref="A4:D4"/>
    <mergeCell ref="A5:D5"/>
    <mergeCell ref="A6:D6"/>
    <mergeCell ref="A72:D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opLeftCell="A67" workbookViewId="0">
      <selection activeCell="G12" sqref="G12"/>
    </sheetView>
  </sheetViews>
  <sheetFormatPr defaultRowHeight="12.75" x14ac:dyDescent="0.2"/>
  <cols>
    <col min="1" max="1" width="57.85546875" style="1" customWidth="1"/>
    <col min="2" max="2" width="10.85546875" style="39" customWidth="1"/>
    <col min="3" max="3" width="15.28515625" style="1" customWidth="1"/>
    <col min="4" max="4" width="15.42578125" style="1" customWidth="1"/>
    <col min="5" max="5" width="16" style="1" customWidth="1"/>
    <col min="6" max="6" width="17.42578125" style="1" customWidth="1"/>
    <col min="7" max="7" width="11.42578125" style="1" customWidth="1"/>
    <col min="8" max="11" width="9.140625" style="1"/>
    <col min="12" max="12" width="15.42578125" style="1" customWidth="1"/>
    <col min="13" max="256" width="9.140625" style="1"/>
    <col min="257" max="257" width="57.85546875" style="1" customWidth="1"/>
    <col min="258" max="258" width="10.85546875" style="1" customWidth="1"/>
    <col min="259" max="259" width="15.28515625" style="1" customWidth="1"/>
    <col min="260" max="260" width="15.42578125" style="1" customWidth="1"/>
    <col min="261" max="261" width="16" style="1" customWidth="1"/>
    <col min="262" max="262" width="17.42578125" style="1" customWidth="1"/>
    <col min="263" max="263" width="11.42578125" style="1" customWidth="1"/>
    <col min="264" max="267" width="9.140625" style="1"/>
    <col min="268" max="268" width="15.42578125" style="1" customWidth="1"/>
    <col min="269" max="512" width="9.140625" style="1"/>
    <col min="513" max="513" width="57.85546875" style="1" customWidth="1"/>
    <col min="514" max="514" width="10.85546875" style="1" customWidth="1"/>
    <col min="515" max="515" width="15.28515625" style="1" customWidth="1"/>
    <col min="516" max="516" width="15.42578125" style="1" customWidth="1"/>
    <col min="517" max="517" width="16" style="1" customWidth="1"/>
    <col min="518" max="518" width="17.42578125" style="1" customWidth="1"/>
    <col min="519" max="519" width="11.42578125" style="1" customWidth="1"/>
    <col min="520" max="523" width="9.140625" style="1"/>
    <col min="524" max="524" width="15.42578125" style="1" customWidth="1"/>
    <col min="525" max="768" width="9.140625" style="1"/>
    <col min="769" max="769" width="57.85546875" style="1" customWidth="1"/>
    <col min="770" max="770" width="10.85546875" style="1" customWidth="1"/>
    <col min="771" max="771" width="15.28515625" style="1" customWidth="1"/>
    <col min="772" max="772" width="15.42578125" style="1" customWidth="1"/>
    <col min="773" max="773" width="16" style="1" customWidth="1"/>
    <col min="774" max="774" width="17.42578125" style="1" customWidth="1"/>
    <col min="775" max="775" width="11.42578125" style="1" customWidth="1"/>
    <col min="776" max="779" width="9.140625" style="1"/>
    <col min="780" max="780" width="15.42578125" style="1" customWidth="1"/>
    <col min="781" max="1024" width="9.140625" style="1"/>
    <col min="1025" max="1025" width="57.85546875" style="1" customWidth="1"/>
    <col min="1026" max="1026" width="10.85546875" style="1" customWidth="1"/>
    <col min="1027" max="1027" width="15.28515625" style="1" customWidth="1"/>
    <col min="1028" max="1028" width="15.42578125" style="1" customWidth="1"/>
    <col min="1029" max="1029" width="16" style="1" customWidth="1"/>
    <col min="1030" max="1030" width="17.42578125" style="1" customWidth="1"/>
    <col min="1031" max="1031" width="11.42578125" style="1" customWidth="1"/>
    <col min="1032" max="1035" width="9.140625" style="1"/>
    <col min="1036" max="1036" width="15.42578125" style="1" customWidth="1"/>
    <col min="1037" max="1280" width="9.140625" style="1"/>
    <col min="1281" max="1281" width="57.85546875" style="1" customWidth="1"/>
    <col min="1282" max="1282" width="10.85546875" style="1" customWidth="1"/>
    <col min="1283" max="1283" width="15.28515625" style="1" customWidth="1"/>
    <col min="1284" max="1284" width="15.42578125" style="1" customWidth="1"/>
    <col min="1285" max="1285" width="16" style="1" customWidth="1"/>
    <col min="1286" max="1286" width="17.42578125" style="1" customWidth="1"/>
    <col min="1287" max="1287" width="11.42578125" style="1" customWidth="1"/>
    <col min="1288" max="1291" width="9.140625" style="1"/>
    <col min="1292" max="1292" width="15.42578125" style="1" customWidth="1"/>
    <col min="1293" max="1536" width="9.140625" style="1"/>
    <col min="1537" max="1537" width="57.85546875" style="1" customWidth="1"/>
    <col min="1538" max="1538" width="10.85546875" style="1" customWidth="1"/>
    <col min="1539" max="1539" width="15.28515625" style="1" customWidth="1"/>
    <col min="1540" max="1540" width="15.42578125" style="1" customWidth="1"/>
    <col min="1541" max="1541" width="16" style="1" customWidth="1"/>
    <col min="1542" max="1542" width="17.42578125" style="1" customWidth="1"/>
    <col min="1543" max="1543" width="11.42578125" style="1" customWidth="1"/>
    <col min="1544" max="1547" width="9.140625" style="1"/>
    <col min="1548" max="1548" width="15.42578125" style="1" customWidth="1"/>
    <col min="1549" max="1792" width="9.140625" style="1"/>
    <col min="1793" max="1793" width="57.85546875" style="1" customWidth="1"/>
    <col min="1794" max="1794" width="10.85546875" style="1" customWidth="1"/>
    <col min="1795" max="1795" width="15.28515625" style="1" customWidth="1"/>
    <col min="1796" max="1796" width="15.42578125" style="1" customWidth="1"/>
    <col min="1797" max="1797" width="16" style="1" customWidth="1"/>
    <col min="1798" max="1798" width="17.42578125" style="1" customWidth="1"/>
    <col min="1799" max="1799" width="11.42578125" style="1" customWidth="1"/>
    <col min="1800" max="1803" width="9.140625" style="1"/>
    <col min="1804" max="1804" width="15.42578125" style="1" customWidth="1"/>
    <col min="1805" max="2048" width="9.140625" style="1"/>
    <col min="2049" max="2049" width="57.85546875" style="1" customWidth="1"/>
    <col min="2050" max="2050" width="10.85546875" style="1" customWidth="1"/>
    <col min="2051" max="2051" width="15.28515625" style="1" customWidth="1"/>
    <col min="2052" max="2052" width="15.42578125" style="1" customWidth="1"/>
    <col min="2053" max="2053" width="16" style="1" customWidth="1"/>
    <col min="2054" max="2054" width="17.42578125" style="1" customWidth="1"/>
    <col min="2055" max="2055" width="11.42578125" style="1" customWidth="1"/>
    <col min="2056" max="2059" width="9.140625" style="1"/>
    <col min="2060" max="2060" width="15.42578125" style="1" customWidth="1"/>
    <col min="2061" max="2304" width="9.140625" style="1"/>
    <col min="2305" max="2305" width="57.85546875" style="1" customWidth="1"/>
    <col min="2306" max="2306" width="10.85546875" style="1" customWidth="1"/>
    <col min="2307" max="2307" width="15.28515625" style="1" customWidth="1"/>
    <col min="2308" max="2308" width="15.42578125" style="1" customWidth="1"/>
    <col min="2309" max="2309" width="16" style="1" customWidth="1"/>
    <col min="2310" max="2310" width="17.42578125" style="1" customWidth="1"/>
    <col min="2311" max="2311" width="11.42578125" style="1" customWidth="1"/>
    <col min="2312" max="2315" width="9.140625" style="1"/>
    <col min="2316" max="2316" width="15.42578125" style="1" customWidth="1"/>
    <col min="2317" max="2560" width="9.140625" style="1"/>
    <col min="2561" max="2561" width="57.85546875" style="1" customWidth="1"/>
    <col min="2562" max="2562" width="10.85546875" style="1" customWidth="1"/>
    <col min="2563" max="2563" width="15.28515625" style="1" customWidth="1"/>
    <col min="2564" max="2564" width="15.42578125" style="1" customWidth="1"/>
    <col min="2565" max="2565" width="16" style="1" customWidth="1"/>
    <col min="2566" max="2566" width="17.42578125" style="1" customWidth="1"/>
    <col min="2567" max="2567" width="11.42578125" style="1" customWidth="1"/>
    <col min="2568" max="2571" width="9.140625" style="1"/>
    <col min="2572" max="2572" width="15.42578125" style="1" customWidth="1"/>
    <col min="2573" max="2816" width="9.140625" style="1"/>
    <col min="2817" max="2817" width="57.85546875" style="1" customWidth="1"/>
    <col min="2818" max="2818" width="10.85546875" style="1" customWidth="1"/>
    <col min="2819" max="2819" width="15.28515625" style="1" customWidth="1"/>
    <col min="2820" max="2820" width="15.42578125" style="1" customWidth="1"/>
    <col min="2821" max="2821" width="16" style="1" customWidth="1"/>
    <col min="2822" max="2822" width="17.42578125" style="1" customWidth="1"/>
    <col min="2823" max="2823" width="11.42578125" style="1" customWidth="1"/>
    <col min="2824" max="2827" width="9.140625" style="1"/>
    <col min="2828" max="2828" width="15.42578125" style="1" customWidth="1"/>
    <col min="2829" max="3072" width="9.140625" style="1"/>
    <col min="3073" max="3073" width="57.85546875" style="1" customWidth="1"/>
    <col min="3074" max="3074" width="10.85546875" style="1" customWidth="1"/>
    <col min="3075" max="3075" width="15.28515625" style="1" customWidth="1"/>
    <col min="3076" max="3076" width="15.42578125" style="1" customWidth="1"/>
    <col min="3077" max="3077" width="16" style="1" customWidth="1"/>
    <col min="3078" max="3078" width="17.42578125" style="1" customWidth="1"/>
    <col min="3079" max="3079" width="11.42578125" style="1" customWidth="1"/>
    <col min="3080" max="3083" width="9.140625" style="1"/>
    <col min="3084" max="3084" width="15.42578125" style="1" customWidth="1"/>
    <col min="3085" max="3328" width="9.140625" style="1"/>
    <col min="3329" max="3329" width="57.85546875" style="1" customWidth="1"/>
    <col min="3330" max="3330" width="10.85546875" style="1" customWidth="1"/>
    <col min="3331" max="3331" width="15.28515625" style="1" customWidth="1"/>
    <col min="3332" max="3332" width="15.42578125" style="1" customWidth="1"/>
    <col min="3333" max="3333" width="16" style="1" customWidth="1"/>
    <col min="3334" max="3334" width="17.42578125" style="1" customWidth="1"/>
    <col min="3335" max="3335" width="11.42578125" style="1" customWidth="1"/>
    <col min="3336" max="3339" width="9.140625" style="1"/>
    <col min="3340" max="3340" width="15.42578125" style="1" customWidth="1"/>
    <col min="3341" max="3584" width="9.140625" style="1"/>
    <col min="3585" max="3585" width="57.85546875" style="1" customWidth="1"/>
    <col min="3586" max="3586" width="10.85546875" style="1" customWidth="1"/>
    <col min="3587" max="3587" width="15.28515625" style="1" customWidth="1"/>
    <col min="3588" max="3588" width="15.42578125" style="1" customWidth="1"/>
    <col min="3589" max="3589" width="16" style="1" customWidth="1"/>
    <col min="3590" max="3590" width="17.42578125" style="1" customWidth="1"/>
    <col min="3591" max="3591" width="11.42578125" style="1" customWidth="1"/>
    <col min="3592" max="3595" width="9.140625" style="1"/>
    <col min="3596" max="3596" width="15.42578125" style="1" customWidth="1"/>
    <col min="3597" max="3840" width="9.140625" style="1"/>
    <col min="3841" max="3841" width="57.85546875" style="1" customWidth="1"/>
    <col min="3842" max="3842" width="10.85546875" style="1" customWidth="1"/>
    <col min="3843" max="3843" width="15.28515625" style="1" customWidth="1"/>
    <col min="3844" max="3844" width="15.42578125" style="1" customWidth="1"/>
    <col min="3845" max="3845" width="16" style="1" customWidth="1"/>
    <col min="3846" max="3846" width="17.42578125" style="1" customWidth="1"/>
    <col min="3847" max="3847" width="11.42578125" style="1" customWidth="1"/>
    <col min="3848" max="3851" width="9.140625" style="1"/>
    <col min="3852" max="3852" width="15.42578125" style="1" customWidth="1"/>
    <col min="3853" max="4096" width="9.140625" style="1"/>
    <col min="4097" max="4097" width="57.85546875" style="1" customWidth="1"/>
    <col min="4098" max="4098" width="10.85546875" style="1" customWidth="1"/>
    <col min="4099" max="4099" width="15.28515625" style="1" customWidth="1"/>
    <col min="4100" max="4100" width="15.42578125" style="1" customWidth="1"/>
    <col min="4101" max="4101" width="16" style="1" customWidth="1"/>
    <col min="4102" max="4102" width="17.42578125" style="1" customWidth="1"/>
    <col min="4103" max="4103" width="11.42578125" style="1" customWidth="1"/>
    <col min="4104" max="4107" width="9.140625" style="1"/>
    <col min="4108" max="4108" width="15.42578125" style="1" customWidth="1"/>
    <col min="4109" max="4352" width="9.140625" style="1"/>
    <col min="4353" max="4353" width="57.85546875" style="1" customWidth="1"/>
    <col min="4354" max="4354" width="10.85546875" style="1" customWidth="1"/>
    <col min="4355" max="4355" width="15.28515625" style="1" customWidth="1"/>
    <col min="4356" max="4356" width="15.42578125" style="1" customWidth="1"/>
    <col min="4357" max="4357" width="16" style="1" customWidth="1"/>
    <col min="4358" max="4358" width="17.42578125" style="1" customWidth="1"/>
    <col min="4359" max="4359" width="11.42578125" style="1" customWidth="1"/>
    <col min="4360" max="4363" width="9.140625" style="1"/>
    <col min="4364" max="4364" width="15.42578125" style="1" customWidth="1"/>
    <col min="4365" max="4608" width="9.140625" style="1"/>
    <col min="4609" max="4609" width="57.85546875" style="1" customWidth="1"/>
    <col min="4610" max="4610" width="10.85546875" style="1" customWidth="1"/>
    <col min="4611" max="4611" width="15.28515625" style="1" customWidth="1"/>
    <col min="4612" max="4612" width="15.42578125" style="1" customWidth="1"/>
    <col min="4613" max="4613" width="16" style="1" customWidth="1"/>
    <col min="4614" max="4614" width="17.42578125" style="1" customWidth="1"/>
    <col min="4615" max="4615" width="11.42578125" style="1" customWidth="1"/>
    <col min="4616" max="4619" width="9.140625" style="1"/>
    <col min="4620" max="4620" width="15.42578125" style="1" customWidth="1"/>
    <col min="4621" max="4864" width="9.140625" style="1"/>
    <col min="4865" max="4865" width="57.85546875" style="1" customWidth="1"/>
    <col min="4866" max="4866" width="10.85546875" style="1" customWidth="1"/>
    <col min="4867" max="4867" width="15.28515625" style="1" customWidth="1"/>
    <col min="4868" max="4868" width="15.42578125" style="1" customWidth="1"/>
    <col min="4869" max="4869" width="16" style="1" customWidth="1"/>
    <col min="4870" max="4870" width="17.42578125" style="1" customWidth="1"/>
    <col min="4871" max="4871" width="11.42578125" style="1" customWidth="1"/>
    <col min="4872" max="4875" width="9.140625" style="1"/>
    <col min="4876" max="4876" width="15.42578125" style="1" customWidth="1"/>
    <col min="4877" max="5120" width="9.140625" style="1"/>
    <col min="5121" max="5121" width="57.85546875" style="1" customWidth="1"/>
    <col min="5122" max="5122" width="10.85546875" style="1" customWidth="1"/>
    <col min="5123" max="5123" width="15.28515625" style="1" customWidth="1"/>
    <col min="5124" max="5124" width="15.42578125" style="1" customWidth="1"/>
    <col min="5125" max="5125" width="16" style="1" customWidth="1"/>
    <col min="5126" max="5126" width="17.42578125" style="1" customWidth="1"/>
    <col min="5127" max="5127" width="11.42578125" style="1" customWidth="1"/>
    <col min="5128" max="5131" width="9.140625" style="1"/>
    <col min="5132" max="5132" width="15.42578125" style="1" customWidth="1"/>
    <col min="5133" max="5376" width="9.140625" style="1"/>
    <col min="5377" max="5377" width="57.85546875" style="1" customWidth="1"/>
    <col min="5378" max="5378" width="10.85546875" style="1" customWidth="1"/>
    <col min="5379" max="5379" width="15.28515625" style="1" customWidth="1"/>
    <col min="5380" max="5380" width="15.42578125" style="1" customWidth="1"/>
    <col min="5381" max="5381" width="16" style="1" customWidth="1"/>
    <col min="5382" max="5382" width="17.42578125" style="1" customWidth="1"/>
    <col min="5383" max="5383" width="11.42578125" style="1" customWidth="1"/>
    <col min="5384" max="5387" width="9.140625" style="1"/>
    <col min="5388" max="5388" width="15.42578125" style="1" customWidth="1"/>
    <col min="5389" max="5632" width="9.140625" style="1"/>
    <col min="5633" max="5633" width="57.85546875" style="1" customWidth="1"/>
    <col min="5634" max="5634" width="10.85546875" style="1" customWidth="1"/>
    <col min="5635" max="5635" width="15.28515625" style="1" customWidth="1"/>
    <col min="5636" max="5636" width="15.42578125" style="1" customWidth="1"/>
    <col min="5637" max="5637" width="16" style="1" customWidth="1"/>
    <col min="5638" max="5638" width="17.42578125" style="1" customWidth="1"/>
    <col min="5639" max="5639" width="11.42578125" style="1" customWidth="1"/>
    <col min="5640" max="5643" width="9.140625" style="1"/>
    <col min="5644" max="5644" width="15.42578125" style="1" customWidth="1"/>
    <col min="5645" max="5888" width="9.140625" style="1"/>
    <col min="5889" max="5889" width="57.85546875" style="1" customWidth="1"/>
    <col min="5890" max="5890" width="10.85546875" style="1" customWidth="1"/>
    <col min="5891" max="5891" width="15.28515625" style="1" customWidth="1"/>
    <col min="5892" max="5892" width="15.42578125" style="1" customWidth="1"/>
    <col min="5893" max="5893" width="16" style="1" customWidth="1"/>
    <col min="5894" max="5894" width="17.42578125" style="1" customWidth="1"/>
    <col min="5895" max="5895" width="11.42578125" style="1" customWidth="1"/>
    <col min="5896" max="5899" width="9.140625" style="1"/>
    <col min="5900" max="5900" width="15.42578125" style="1" customWidth="1"/>
    <col min="5901" max="6144" width="9.140625" style="1"/>
    <col min="6145" max="6145" width="57.85546875" style="1" customWidth="1"/>
    <col min="6146" max="6146" width="10.85546875" style="1" customWidth="1"/>
    <col min="6147" max="6147" width="15.28515625" style="1" customWidth="1"/>
    <col min="6148" max="6148" width="15.42578125" style="1" customWidth="1"/>
    <col min="6149" max="6149" width="16" style="1" customWidth="1"/>
    <col min="6150" max="6150" width="17.42578125" style="1" customWidth="1"/>
    <col min="6151" max="6151" width="11.42578125" style="1" customWidth="1"/>
    <col min="6152" max="6155" width="9.140625" style="1"/>
    <col min="6156" max="6156" width="15.42578125" style="1" customWidth="1"/>
    <col min="6157" max="6400" width="9.140625" style="1"/>
    <col min="6401" max="6401" width="57.85546875" style="1" customWidth="1"/>
    <col min="6402" max="6402" width="10.85546875" style="1" customWidth="1"/>
    <col min="6403" max="6403" width="15.28515625" style="1" customWidth="1"/>
    <col min="6404" max="6404" width="15.42578125" style="1" customWidth="1"/>
    <col min="6405" max="6405" width="16" style="1" customWidth="1"/>
    <col min="6406" max="6406" width="17.42578125" style="1" customWidth="1"/>
    <col min="6407" max="6407" width="11.42578125" style="1" customWidth="1"/>
    <col min="6408" max="6411" width="9.140625" style="1"/>
    <col min="6412" max="6412" width="15.42578125" style="1" customWidth="1"/>
    <col min="6413" max="6656" width="9.140625" style="1"/>
    <col min="6657" max="6657" width="57.85546875" style="1" customWidth="1"/>
    <col min="6658" max="6658" width="10.85546875" style="1" customWidth="1"/>
    <col min="6659" max="6659" width="15.28515625" style="1" customWidth="1"/>
    <col min="6660" max="6660" width="15.42578125" style="1" customWidth="1"/>
    <col min="6661" max="6661" width="16" style="1" customWidth="1"/>
    <col min="6662" max="6662" width="17.42578125" style="1" customWidth="1"/>
    <col min="6663" max="6663" width="11.42578125" style="1" customWidth="1"/>
    <col min="6664" max="6667" width="9.140625" style="1"/>
    <col min="6668" max="6668" width="15.42578125" style="1" customWidth="1"/>
    <col min="6669" max="6912" width="9.140625" style="1"/>
    <col min="6913" max="6913" width="57.85546875" style="1" customWidth="1"/>
    <col min="6914" max="6914" width="10.85546875" style="1" customWidth="1"/>
    <col min="6915" max="6915" width="15.28515625" style="1" customWidth="1"/>
    <col min="6916" max="6916" width="15.42578125" style="1" customWidth="1"/>
    <col min="6917" max="6917" width="16" style="1" customWidth="1"/>
    <col min="6918" max="6918" width="17.42578125" style="1" customWidth="1"/>
    <col min="6919" max="6919" width="11.42578125" style="1" customWidth="1"/>
    <col min="6920" max="6923" width="9.140625" style="1"/>
    <col min="6924" max="6924" width="15.42578125" style="1" customWidth="1"/>
    <col min="6925" max="7168" width="9.140625" style="1"/>
    <col min="7169" max="7169" width="57.85546875" style="1" customWidth="1"/>
    <col min="7170" max="7170" width="10.85546875" style="1" customWidth="1"/>
    <col min="7171" max="7171" width="15.28515625" style="1" customWidth="1"/>
    <col min="7172" max="7172" width="15.42578125" style="1" customWidth="1"/>
    <col min="7173" max="7173" width="16" style="1" customWidth="1"/>
    <col min="7174" max="7174" width="17.42578125" style="1" customWidth="1"/>
    <col min="7175" max="7175" width="11.42578125" style="1" customWidth="1"/>
    <col min="7176" max="7179" width="9.140625" style="1"/>
    <col min="7180" max="7180" width="15.42578125" style="1" customWidth="1"/>
    <col min="7181" max="7424" width="9.140625" style="1"/>
    <col min="7425" max="7425" width="57.85546875" style="1" customWidth="1"/>
    <col min="7426" max="7426" width="10.85546875" style="1" customWidth="1"/>
    <col min="7427" max="7427" width="15.28515625" style="1" customWidth="1"/>
    <col min="7428" max="7428" width="15.42578125" style="1" customWidth="1"/>
    <col min="7429" max="7429" width="16" style="1" customWidth="1"/>
    <col min="7430" max="7430" width="17.42578125" style="1" customWidth="1"/>
    <col min="7431" max="7431" width="11.42578125" style="1" customWidth="1"/>
    <col min="7432" max="7435" width="9.140625" style="1"/>
    <col min="7436" max="7436" width="15.42578125" style="1" customWidth="1"/>
    <col min="7437" max="7680" width="9.140625" style="1"/>
    <col min="7681" max="7681" width="57.85546875" style="1" customWidth="1"/>
    <col min="7682" max="7682" width="10.85546875" style="1" customWidth="1"/>
    <col min="7683" max="7683" width="15.28515625" style="1" customWidth="1"/>
    <col min="7684" max="7684" width="15.42578125" style="1" customWidth="1"/>
    <col min="7685" max="7685" width="16" style="1" customWidth="1"/>
    <col min="7686" max="7686" width="17.42578125" style="1" customWidth="1"/>
    <col min="7687" max="7687" width="11.42578125" style="1" customWidth="1"/>
    <col min="7688" max="7691" width="9.140625" style="1"/>
    <col min="7692" max="7692" width="15.42578125" style="1" customWidth="1"/>
    <col min="7693" max="7936" width="9.140625" style="1"/>
    <col min="7937" max="7937" width="57.85546875" style="1" customWidth="1"/>
    <col min="7938" max="7938" width="10.85546875" style="1" customWidth="1"/>
    <col min="7939" max="7939" width="15.28515625" style="1" customWidth="1"/>
    <col min="7940" max="7940" width="15.42578125" style="1" customWidth="1"/>
    <col min="7941" max="7941" width="16" style="1" customWidth="1"/>
    <col min="7942" max="7942" width="17.42578125" style="1" customWidth="1"/>
    <col min="7943" max="7943" width="11.42578125" style="1" customWidth="1"/>
    <col min="7944" max="7947" width="9.140625" style="1"/>
    <col min="7948" max="7948" width="15.42578125" style="1" customWidth="1"/>
    <col min="7949" max="8192" width="9.140625" style="1"/>
    <col min="8193" max="8193" width="57.85546875" style="1" customWidth="1"/>
    <col min="8194" max="8194" width="10.85546875" style="1" customWidth="1"/>
    <col min="8195" max="8195" width="15.28515625" style="1" customWidth="1"/>
    <col min="8196" max="8196" width="15.42578125" style="1" customWidth="1"/>
    <col min="8197" max="8197" width="16" style="1" customWidth="1"/>
    <col min="8198" max="8198" width="17.42578125" style="1" customWidth="1"/>
    <col min="8199" max="8199" width="11.42578125" style="1" customWidth="1"/>
    <col min="8200" max="8203" width="9.140625" style="1"/>
    <col min="8204" max="8204" width="15.42578125" style="1" customWidth="1"/>
    <col min="8205" max="8448" width="9.140625" style="1"/>
    <col min="8449" max="8449" width="57.85546875" style="1" customWidth="1"/>
    <col min="8450" max="8450" width="10.85546875" style="1" customWidth="1"/>
    <col min="8451" max="8451" width="15.28515625" style="1" customWidth="1"/>
    <col min="8452" max="8452" width="15.42578125" style="1" customWidth="1"/>
    <col min="8453" max="8453" width="16" style="1" customWidth="1"/>
    <col min="8454" max="8454" width="17.42578125" style="1" customWidth="1"/>
    <col min="8455" max="8455" width="11.42578125" style="1" customWidth="1"/>
    <col min="8456" max="8459" width="9.140625" style="1"/>
    <col min="8460" max="8460" width="15.42578125" style="1" customWidth="1"/>
    <col min="8461" max="8704" width="9.140625" style="1"/>
    <col min="8705" max="8705" width="57.85546875" style="1" customWidth="1"/>
    <col min="8706" max="8706" width="10.85546875" style="1" customWidth="1"/>
    <col min="8707" max="8707" width="15.28515625" style="1" customWidth="1"/>
    <col min="8708" max="8708" width="15.42578125" style="1" customWidth="1"/>
    <col min="8709" max="8709" width="16" style="1" customWidth="1"/>
    <col min="8710" max="8710" width="17.42578125" style="1" customWidth="1"/>
    <col min="8711" max="8711" width="11.42578125" style="1" customWidth="1"/>
    <col min="8712" max="8715" width="9.140625" style="1"/>
    <col min="8716" max="8716" width="15.42578125" style="1" customWidth="1"/>
    <col min="8717" max="8960" width="9.140625" style="1"/>
    <col min="8961" max="8961" width="57.85546875" style="1" customWidth="1"/>
    <col min="8962" max="8962" width="10.85546875" style="1" customWidth="1"/>
    <col min="8963" max="8963" width="15.28515625" style="1" customWidth="1"/>
    <col min="8964" max="8964" width="15.42578125" style="1" customWidth="1"/>
    <col min="8965" max="8965" width="16" style="1" customWidth="1"/>
    <col min="8966" max="8966" width="17.42578125" style="1" customWidth="1"/>
    <col min="8967" max="8967" width="11.42578125" style="1" customWidth="1"/>
    <col min="8968" max="8971" width="9.140625" style="1"/>
    <col min="8972" max="8972" width="15.42578125" style="1" customWidth="1"/>
    <col min="8973" max="9216" width="9.140625" style="1"/>
    <col min="9217" max="9217" width="57.85546875" style="1" customWidth="1"/>
    <col min="9218" max="9218" width="10.85546875" style="1" customWidth="1"/>
    <col min="9219" max="9219" width="15.28515625" style="1" customWidth="1"/>
    <col min="9220" max="9220" width="15.42578125" style="1" customWidth="1"/>
    <col min="9221" max="9221" width="16" style="1" customWidth="1"/>
    <col min="9222" max="9222" width="17.42578125" style="1" customWidth="1"/>
    <col min="9223" max="9223" width="11.42578125" style="1" customWidth="1"/>
    <col min="9224" max="9227" width="9.140625" style="1"/>
    <col min="9228" max="9228" width="15.42578125" style="1" customWidth="1"/>
    <col min="9229" max="9472" width="9.140625" style="1"/>
    <col min="9473" max="9473" width="57.85546875" style="1" customWidth="1"/>
    <col min="9474" max="9474" width="10.85546875" style="1" customWidth="1"/>
    <col min="9475" max="9475" width="15.28515625" style="1" customWidth="1"/>
    <col min="9476" max="9476" width="15.42578125" style="1" customWidth="1"/>
    <col min="9477" max="9477" width="16" style="1" customWidth="1"/>
    <col min="9478" max="9478" width="17.42578125" style="1" customWidth="1"/>
    <col min="9479" max="9479" width="11.42578125" style="1" customWidth="1"/>
    <col min="9480" max="9483" width="9.140625" style="1"/>
    <col min="9484" max="9484" width="15.42578125" style="1" customWidth="1"/>
    <col min="9485" max="9728" width="9.140625" style="1"/>
    <col min="9729" max="9729" width="57.85546875" style="1" customWidth="1"/>
    <col min="9730" max="9730" width="10.85546875" style="1" customWidth="1"/>
    <col min="9731" max="9731" width="15.28515625" style="1" customWidth="1"/>
    <col min="9732" max="9732" width="15.42578125" style="1" customWidth="1"/>
    <col min="9733" max="9733" width="16" style="1" customWidth="1"/>
    <col min="9734" max="9734" width="17.42578125" style="1" customWidth="1"/>
    <col min="9735" max="9735" width="11.42578125" style="1" customWidth="1"/>
    <col min="9736" max="9739" width="9.140625" style="1"/>
    <col min="9740" max="9740" width="15.42578125" style="1" customWidth="1"/>
    <col min="9741" max="9984" width="9.140625" style="1"/>
    <col min="9985" max="9985" width="57.85546875" style="1" customWidth="1"/>
    <col min="9986" max="9986" width="10.85546875" style="1" customWidth="1"/>
    <col min="9987" max="9987" width="15.28515625" style="1" customWidth="1"/>
    <col min="9988" max="9988" width="15.42578125" style="1" customWidth="1"/>
    <col min="9989" max="9989" width="16" style="1" customWidth="1"/>
    <col min="9990" max="9990" width="17.42578125" style="1" customWidth="1"/>
    <col min="9991" max="9991" width="11.42578125" style="1" customWidth="1"/>
    <col min="9992" max="9995" width="9.140625" style="1"/>
    <col min="9996" max="9996" width="15.42578125" style="1" customWidth="1"/>
    <col min="9997" max="10240" width="9.140625" style="1"/>
    <col min="10241" max="10241" width="57.85546875" style="1" customWidth="1"/>
    <col min="10242" max="10242" width="10.85546875" style="1" customWidth="1"/>
    <col min="10243" max="10243" width="15.28515625" style="1" customWidth="1"/>
    <col min="10244" max="10244" width="15.42578125" style="1" customWidth="1"/>
    <col min="10245" max="10245" width="16" style="1" customWidth="1"/>
    <col min="10246" max="10246" width="17.42578125" style="1" customWidth="1"/>
    <col min="10247" max="10247" width="11.42578125" style="1" customWidth="1"/>
    <col min="10248" max="10251" width="9.140625" style="1"/>
    <col min="10252" max="10252" width="15.42578125" style="1" customWidth="1"/>
    <col min="10253" max="10496" width="9.140625" style="1"/>
    <col min="10497" max="10497" width="57.85546875" style="1" customWidth="1"/>
    <col min="10498" max="10498" width="10.85546875" style="1" customWidth="1"/>
    <col min="10499" max="10499" width="15.28515625" style="1" customWidth="1"/>
    <col min="10500" max="10500" width="15.42578125" style="1" customWidth="1"/>
    <col min="10501" max="10501" width="16" style="1" customWidth="1"/>
    <col min="10502" max="10502" width="17.42578125" style="1" customWidth="1"/>
    <col min="10503" max="10503" width="11.42578125" style="1" customWidth="1"/>
    <col min="10504" max="10507" width="9.140625" style="1"/>
    <col min="10508" max="10508" width="15.42578125" style="1" customWidth="1"/>
    <col min="10509" max="10752" width="9.140625" style="1"/>
    <col min="10753" max="10753" width="57.85546875" style="1" customWidth="1"/>
    <col min="10754" max="10754" width="10.85546875" style="1" customWidth="1"/>
    <col min="10755" max="10755" width="15.28515625" style="1" customWidth="1"/>
    <col min="10756" max="10756" width="15.42578125" style="1" customWidth="1"/>
    <col min="10757" max="10757" width="16" style="1" customWidth="1"/>
    <col min="10758" max="10758" width="17.42578125" style="1" customWidth="1"/>
    <col min="10759" max="10759" width="11.42578125" style="1" customWidth="1"/>
    <col min="10760" max="10763" width="9.140625" style="1"/>
    <col min="10764" max="10764" width="15.42578125" style="1" customWidth="1"/>
    <col min="10765" max="11008" width="9.140625" style="1"/>
    <col min="11009" max="11009" width="57.85546875" style="1" customWidth="1"/>
    <col min="11010" max="11010" width="10.85546875" style="1" customWidth="1"/>
    <col min="11011" max="11011" width="15.28515625" style="1" customWidth="1"/>
    <col min="11012" max="11012" width="15.42578125" style="1" customWidth="1"/>
    <col min="11013" max="11013" width="16" style="1" customWidth="1"/>
    <col min="11014" max="11014" width="17.42578125" style="1" customWidth="1"/>
    <col min="11015" max="11015" width="11.42578125" style="1" customWidth="1"/>
    <col min="11016" max="11019" width="9.140625" style="1"/>
    <col min="11020" max="11020" width="15.42578125" style="1" customWidth="1"/>
    <col min="11021" max="11264" width="9.140625" style="1"/>
    <col min="11265" max="11265" width="57.85546875" style="1" customWidth="1"/>
    <col min="11266" max="11266" width="10.85546875" style="1" customWidth="1"/>
    <col min="11267" max="11267" width="15.28515625" style="1" customWidth="1"/>
    <col min="11268" max="11268" width="15.42578125" style="1" customWidth="1"/>
    <col min="11269" max="11269" width="16" style="1" customWidth="1"/>
    <col min="11270" max="11270" width="17.42578125" style="1" customWidth="1"/>
    <col min="11271" max="11271" width="11.42578125" style="1" customWidth="1"/>
    <col min="11272" max="11275" width="9.140625" style="1"/>
    <col min="11276" max="11276" width="15.42578125" style="1" customWidth="1"/>
    <col min="11277" max="11520" width="9.140625" style="1"/>
    <col min="11521" max="11521" width="57.85546875" style="1" customWidth="1"/>
    <col min="11522" max="11522" width="10.85546875" style="1" customWidth="1"/>
    <col min="11523" max="11523" width="15.28515625" style="1" customWidth="1"/>
    <col min="11524" max="11524" width="15.42578125" style="1" customWidth="1"/>
    <col min="11525" max="11525" width="16" style="1" customWidth="1"/>
    <col min="11526" max="11526" width="17.42578125" style="1" customWidth="1"/>
    <col min="11527" max="11527" width="11.42578125" style="1" customWidth="1"/>
    <col min="11528" max="11531" width="9.140625" style="1"/>
    <col min="11532" max="11532" width="15.42578125" style="1" customWidth="1"/>
    <col min="11533" max="11776" width="9.140625" style="1"/>
    <col min="11777" max="11777" width="57.85546875" style="1" customWidth="1"/>
    <col min="11778" max="11778" width="10.85546875" style="1" customWidth="1"/>
    <col min="11779" max="11779" width="15.28515625" style="1" customWidth="1"/>
    <col min="11780" max="11780" width="15.42578125" style="1" customWidth="1"/>
    <col min="11781" max="11781" width="16" style="1" customWidth="1"/>
    <col min="11782" max="11782" width="17.42578125" style="1" customWidth="1"/>
    <col min="11783" max="11783" width="11.42578125" style="1" customWidth="1"/>
    <col min="11784" max="11787" width="9.140625" style="1"/>
    <col min="11788" max="11788" width="15.42578125" style="1" customWidth="1"/>
    <col min="11789" max="12032" width="9.140625" style="1"/>
    <col min="12033" max="12033" width="57.85546875" style="1" customWidth="1"/>
    <col min="12034" max="12034" width="10.85546875" style="1" customWidth="1"/>
    <col min="12035" max="12035" width="15.28515625" style="1" customWidth="1"/>
    <col min="12036" max="12036" width="15.42578125" style="1" customWidth="1"/>
    <col min="12037" max="12037" width="16" style="1" customWidth="1"/>
    <col min="12038" max="12038" width="17.42578125" style="1" customWidth="1"/>
    <col min="12039" max="12039" width="11.42578125" style="1" customWidth="1"/>
    <col min="12040" max="12043" width="9.140625" style="1"/>
    <col min="12044" max="12044" width="15.42578125" style="1" customWidth="1"/>
    <col min="12045" max="12288" width="9.140625" style="1"/>
    <col min="12289" max="12289" width="57.85546875" style="1" customWidth="1"/>
    <col min="12290" max="12290" width="10.85546875" style="1" customWidth="1"/>
    <col min="12291" max="12291" width="15.28515625" style="1" customWidth="1"/>
    <col min="12292" max="12292" width="15.42578125" style="1" customWidth="1"/>
    <col min="12293" max="12293" width="16" style="1" customWidth="1"/>
    <col min="12294" max="12294" width="17.42578125" style="1" customWidth="1"/>
    <col min="12295" max="12295" width="11.42578125" style="1" customWidth="1"/>
    <col min="12296" max="12299" width="9.140625" style="1"/>
    <col min="12300" max="12300" width="15.42578125" style="1" customWidth="1"/>
    <col min="12301" max="12544" width="9.140625" style="1"/>
    <col min="12545" max="12545" width="57.85546875" style="1" customWidth="1"/>
    <col min="12546" max="12546" width="10.85546875" style="1" customWidth="1"/>
    <col min="12547" max="12547" width="15.28515625" style="1" customWidth="1"/>
    <col min="12548" max="12548" width="15.42578125" style="1" customWidth="1"/>
    <col min="12549" max="12549" width="16" style="1" customWidth="1"/>
    <col min="12550" max="12550" width="17.42578125" style="1" customWidth="1"/>
    <col min="12551" max="12551" width="11.42578125" style="1" customWidth="1"/>
    <col min="12552" max="12555" width="9.140625" style="1"/>
    <col min="12556" max="12556" width="15.42578125" style="1" customWidth="1"/>
    <col min="12557" max="12800" width="9.140625" style="1"/>
    <col min="12801" max="12801" width="57.85546875" style="1" customWidth="1"/>
    <col min="12802" max="12802" width="10.85546875" style="1" customWidth="1"/>
    <col min="12803" max="12803" width="15.28515625" style="1" customWidth="1"/>
    <col min="12804" max="12804" width="15.42578125" style="1" customWidth="1"/>
    <col min="12805" max="12805" width="16" style="1" customWidth="1"/>
    <col min="12806" max="12806" width="17.42578125" style="1" customWidth="1"/>
    <col min="12807" max="12807" width="11.42578125" style="1" customWidth="1"/>
    <col min="12808" max="12811" width="9.140625" style="1"/>
    <col min="12812" max="12812" width="15.42578125" style="1" customWidth="1"/>
    <col min="12813" max="13056" width="9.140625" style="1"/>
    <col min="13057" max="13057" width="57.85546875" style="1" customWidth="1"/>
    <col min="13058" max="13058" width="10.85546875" style="1" customWidth="1"/>
    <col min="13059" max="13059" width="15.28515625" style="1" customWidth="1"/>
    <col min="13060" max="13060" width="15.42578125" style="1" customWidth="1"/>
    <col min="13061" max="13061" width="16" style="1" customWidth="1"/>
    <col min="13062" max="13062" width="17.42578125" style="1" customWidth="1"/>
    <col min="13063" max="13063" width="11.42578125" style="1" customWidth="1"/>
    <col min="13064" max="13067" width="9.140625" style="1"/>
    <col min="13068" max="13068" width="15.42578125" style="1" customWidth="1"/>
    <col min="13069" max="13312" width="9.140625" style="1"/>
    <col min="13313" max="13313" width="57.85546875" style="1" customWidth="1"/>
    <col min="13314" max="13314" width="10.85546875" style="1" customWidth="1"/>
    <col min="13315" max="13315" width="15.28515625" style="1" customWidth="1"/>
    <col min="13316" max="13316" width="15.42578125" style="1" customWidth="1"/>
    <col min="13317" max="13317" width="16" style="1" customWidth="1"/>
    <col min="13318" max="13318" width="17.42578125" style="1" customWidth="1"/>
    <col min="13319" max="13319" width="11.42578125" style="1" customWidth="1"/>
    <col min="13320" max="13323" width="9.140625" style="1"/>
    <col min="13324" max="13324" width="15.42578125" style="1" customWidth="1"/>
    <col min="13325" max="13568" width="9.140625" style="1"/>
    <col min="13569" max="13569" width="57.85546875" style="1" customWidth="1"/>
    <col min="13570" max="13570" width="10.85546875" style="1" customWidth="1"/>
    <col min="13571" max="13571" width="15.28515625" style="1" customWidth="1"/>
    <col min="13572" max="13572" width="15.42578125" style="1" customWidth="1"/>
    <col min="13573" max="13573" width="16" style="1" customWidth="1"/>
    <col min="13574" max="13574" width="17.42578125" style="1" customWidth="1"/>
    <col min="13575" max="13575" width="11.42578125" style="1" customWidth="1"/>
    <col min="13576" max="13579" width="9.140625" style="1"/>
    <col min="13580" max="13580" width="15.42578125" style="1" customWidth="1"/>
    <col min="13581" max="13824" width="9.140625" style="1"/>
    <col min="13825" max="13825" width="57.85546875" style="1" customWidth="1"/>
    <col min="13826" max="13826" width="10.85546875" style="1" customWidth="1"/>
    <col min="13827" max="13827" width="15.28515625" style="1" customWidth="1"/>
    <col min="13828" max="13828" width="15.42578125" style="1" customWidth="1"/>
    <col min="13829" max="13829" width="16" style="1" customWidth="1"/>
    <col min="13830" max="13830" width="17.42578125" style="1" customWidth="1"/>
    <col min="13831" max="13831" width="11.42578125" style="1" customWidth="1"/>
    <col min="13832" max="13835" width="9.140625" style="1"/>
    <col min="13836" max="13836" width="15.42578125" style="1" customWidth="1"/>
    <col min="13837" max="14080" width="9.140625" style="1"/>
    <col min="14081" max="14081" width="57.85546875" style="1" customWidth="1"/>
    <col min="14082" max="14082" width="10.85546875" style="1" customWidth="1"/>
    <col min="14083" max="14083" width="15.28515625" style="1" customWidth="1"/>
    <col min="14084" max="14084" width="15.42578125" style="1" customWidth="1"/>
    <col min="14085" max="14085" width="16" style="1" customWidth="1"/>
    <col min="14086" max="14086" width="17.42578125" style="1" customWidth="1"/>
    <col min="14087" max="14087" width="11.42578125" style="1" customWidth="1"/>
    <col min="14088" max="14091" width="9.140625" style="1"/>
    <col min="14092" max="14092" width="15.42578125" style="1" customWidth="1"/>
    <col min="14093" max="14336" width="9.140625" style="1"/>
    <col min="14337" max="14337" width="57.85546875" style="1" customWidth="1"/>
    <col min="14338" max="14338" width="10.85546875" style="1" customWidth="1"/>
    <col min="14339" max="14339" width="15.28515625" style="1" customWidth="1"/>
    <col min="14340" max="14340" width="15.42578125" style="1" customWidth="1"/>
    <col min="14341" max="14341" width="16" style="1" customWidth="1"/>
    <col min="14342" max="14342" width="17.42578125" style="1" customWidth="1"/>
    <col min="14343" max="14343" width="11.42578125" style="1" customWidth="1"/>
    <col min="14344" max="14347" width="9.140625" style="1"/>
    <col min="14348" max="14348" width="15.42578125" style="1" customWidth="1"/>
    <col min="14349" max="14592" width="9.140625" style="1"/>
    <col min="14593" max="14593" width="57.85546875" style="1" customWidth="1"/>
    <col min="14594" max="14594" width="10.85546875" style="1" customWidth="1"/>
    <col min="14595" max="14595" width="15.28515625" style="1" customWidth="1"/>
    <col min="14596" max="14596" width="15.42578125" style="1" customWidth="1"/>
    <col min="14597" max="14597" width="16" style="1" customWidth="1"/>
    <col min="14598" max="14598" width="17.42578125" style="1" customWidth="1"/>
    <col min="14599" max="14599" width="11.42578125" style="1" customWidth="1"/>
    <col min="14600" max="14603" width="9.140625" style="1"/>
    <col min="14604" max="14604" width="15.42578125" style="1" customWidth="1"/>
    <col min="14605" max="14848" width="9.140625" style="1"/>
    <col min="14849" max="14849" width="57.85546875" style="1" customWidth="1"/>
    <col min="14850" max="14850" width="10.85546875" style="1" customWidth="1"/>
    <col min="14851" max="14851" width="15.28515625" style="1" customWidth="1"/>
    <col min="14852" max="14852" width="15.42578125" style="1" customWidth="1"/>
    <col min="14853" max="14853" width="16" style="1" customWidth="1"/>
    <col min="14854" max="14854" width="17.42578125" style="1" customWidth="1"/>
    <col min="14855" max="14855" width="11.42578125" style="1" customWidth="1"/>
    <col min="14856" max="14859" width="9.140625" style="1"/>
    <col min="14860" max="14860" width="15.42578125" style="1" customWidth="1"/>
    <col min="14861" max="15104" width="9.140625" style="1"/>
    <col min="15105" max="15105" width="57.85546875" style="1" customWidth="1"/>
    <col min="15106" max="15106" width="10.85546875" style="1" customWidth="1"/>
    <col min="15107" max="15107" width="15.28515625" style="1" customWidth="1"/>
    <col min="15108" max="15108" width="15.42578125" style="1" customWidth="1"/>
    <col min="15109" max="15109" width="16" style="1" customWidth="1"/>
    <col min="15110" max="15110" width="17.42578125" style="1" customWidth="1"/>
    <col min="15111" max="15111" width="11.42578125" style="1" customWidth="1"/>
    <col min="15112" max="15115" width="9.140625" style="1"/>
    <col min="15116" max="15116" width="15.42578125" style="1" customWidth="1"/>
    <col min="15117" max="15360" width="9.140625" style="1"/>
    <col min="15361" max="15361" width="57.85546875" style="1" customWidth="1"/>
    <col min="15362" max="15362" width="10.85546875" style="1" customWidth="1"/>
    <col min="15363" max="15363" width="15.28515625" style="1" customWidth="1"/>
    <col min="15364" max="15364" width="15.42578125" style="1" customWidth="1"/>
    <col min="15365" max="15365" width="16" style="1" customWidth="1"/>
    <col min="15366" max="15366" width="17.42578125" style="1" customWidth="1"/>
    <col min="15367" max="15367" width="11.42578125" style="1" customWidth="1"/>
    <col min="15368" max="15371" width="9.140625" style="1"/>
    <col min="15372" max="15372" width="15.42578125" style="1" customWidth="1"/>
    <col min="15373" max="15616" width="9.140625" style="1"/>
    <col min="15617" max="15617" width="57.85546875" style="1" customWidth="1"/>
    <col min="15618" max="15618" width="10.85546875" style="1" customWidth="1"/>
    <col min="15619" max="15619" width="15.28515625" style="1" customWidth="1"/>
    <col min="15620" max="15620" width="15.42578125" style="1" customWidth="1"/>
    <col min="15621" max="15621" width="16" style="1" customWidth="1"/>
    <col min="15622" max="15622" width="17.42578125" style="1" customWidth="1"/>
    <col min="15623" max="15623" width="11.42578125" style="1" customWidth="1"/>
    <col min="15624" max="15627" width="9.140625" style="1"/>
    <col min="15628" max="15628" width="15.42578125" style="1" customWidth="1"/>
    <col min="15629" max="15872" width="9.140625" style="1"/>
    <col min="15873" max="15873" width="57.85546875" style="1" customWidth="1"/>
    <col min="15874" max="15874" width="10.85546875" style="1" customWidth="1"/>
    <col min="15875" max="15875" width="15.28515625" style="1" customWidth="1"/>
    <col min="15876" max="15876" width="15.42578125" style="1" customWidth="1"/>
    <col min="15877" max="15877" width="16" style="1" customWidth="1"/>
    <col min="15878" max="15878" width="17.42578125" style="1" customWidth="1"/>
    <col min="15879" max="15879" width="11.42578125" style="1" customWidth="1"/>
    <col min="15880" max="15883" width="9.140625" style="1"/>
    <col min="15884" max="15884" width="15.42578125" style="1" customWidth="1"/>
    <col min="15885" max="16128" width="9.140625" style="1"/>
    <col min="16129" max="16129" width="57.85546875" style="1" customWidth="1"/>
    <col min="16130" max="16130" width="10.85546875" style="1" customWidth="1"/>
    <col min="16131" max="16131" width="15.28515625" style="1" customWidth="1"/>
    <col min="16132" max="16132" width="15.42578125" style="1" customWidth="1"/>
    <col min="16133" max="16133" width="16" style="1" customWidth="1"/>
    <col min="16134" max="16134" width="17.42578125" style="1" customWidth="1"/>
    <col min="16135" max="16135" width="11.42578125" style="1" customWidth="1"/>
    <col min="16136" max="16139" width="9.140625" style="1"/>
    <col min="16140" max="16140" width="15.42578125" style="1" customWidth="1"/>
    <col min="16141" max="16384" width="9.140625" style="1"/>
  </cols>
  <sheetData>
    <row r="1" spans="1:12" ht="40.5" customHeight="1" x14ac:dyDescent="0.2">
      <c r="E1" s="33" t="s">
        <v>79</v>
      </c>
      <c r="F1" s="40"/>
    </row>
    <row r="2" spans="1:12" ht="23.25" customHeight="1" x14ac:dyDescent="0.2">
      <c r="E2" s="2"/>
      <c r="F2" s="3" t="s">
        <v>80</v>
      </c>
    </row>
    <row r="3" spans="1:12" x14ac:dyDescent="0.2">
      <c r="A3" s="35" t="s">
        <v>81</v>
      </c>
      <c r="B3" s="35"/>
      <c r="C3" s="35"/>
      <c r="D3" s="35"/>
      <c r="E3" s="35"/>
      <c r="F3" s="35"/>
    </row>
    <row r="4" spans="1:12" x14ac:dyDescent="0.2">
      <c r="A4" s="36"/>
      <c r="B4" s="36"/>
      <c r="C4" s="36"/>
      <c r="D4" s="36"/>
      <c r="E4" s="36"/>
      <c r="F4" s="36"/>
    </row>
    <row r="5" spans="1:12" x14ac:dyDescent="0.2">
      <c r="A5" s="37" t="s">
        <v>3</v>
      </c>
      <c r="B5" s="37"/>
      <c r="C5" s="37"/>
      <c r="D5" s="37"/>
      <c r="E5" s="37"/>
      <c r="F5" s="37"/>
    </row>
    <row r="6" spans="1:12" x14ac:dyDescent="0.2">
      <c r="A6" s="36" t="s">
        <v>82</v>
      </c>
      <c r="B6" s="36"/>
      <c r="C6" s="36"/>
      <c r="D6" s="36"/>
      <c r="E6" s="36"/>
      <c r="F6" s="36"/>
    </row>
    <row r="7" spans="1:12" s="5" customFormat="1" x14ac:dyDescent="0.2">
      <c r="A7" s="41"/>
      <c r="B7" s="42"/>
      <c r="C7" s="43"/>
      <c r="D7" s="41"/>
      <c r="E7" s="41"/>
      <c r="F7" s="41"/>
      <c r="L7" s="41"/>
    </row>
    <row r="8" spans="1:12" s="5" customFormat="1" x14ac:dyDescent="0.2">
      <c r="B8" s="44"/>
      <c r="F8" s="6" t="s">
        <v>83</v>
      </c>
    </row>
    <row r="9" spans="1:12" ht="63.75" x14ac:dyDescent="0.2">
      <c r="A9" s="7" t="s">
        <v>6</v>
      </c>
      <c r="B9" s="45" t="s">
        <v>7</v>
      </c>
      <c r="C9" s="7" t="s">
        <v>84</v>
      </c>
      <c r="D9" s="7" t="s">
        <v>85</v>
      </c>
      <c r="E9" s="7" t="s">
        <v>86</v>
      </c>
      <c r="F9" s="7" t="s">
        <v>87</v>
      </c>
      <c r="G9" s="46"/>
      <c r="H9" s="4"/>
      <c r="L9" s="7"/>
    </row>
    <row r="10" spans="1:12" x14ac:dyDescent="0.2">
      <c r="A10" s="9">
        <v>1</v>
      </c>
      <c r="B10" s="47">
        <v>2</v>
      </c>
      <c r="C10" s="9">
        <v>3</v>
      </c>
      <c r="D10" s="9">
        <v>4</v>
      </c>
      <c r="E10" s="9">
        <v>5</v>
      </c>
      <c r="F10" s="9">
        <v>6</v>
      </c>
      <c r="L10" s="9"/>
    </row>
    <row r="11" spans="1:12" ht="15" customHeight="1" x14ac:dyDescent="0.2">
      <c r="A11" s="48" t="s">
        <v>88</v>
      </c>
      <c r="B11" s="49">
        <v>1</v>
      </c>
      <c r="C11" s="50">
        <v>549942</v>
      </c>
      <c r="D11" s="50">
        <v>1914055</v>
      </c>
      <c r="E11" s="50">
        <v>481659</v>
      </c>
      <c r="F11" s="50">
        <v>1700913</v>
      </c>
      <c r="L11" s="50"/>
    </row>
    <row r="12" spans="1:12" ht="15.75" customHeight="1" x14ac:dyDescent="0.2">
      <c r="A12" s="51" t="s">
        <v>19</v>
      </c>
      <c r="B12" s="49"/>
      <c r="C12" s="52"/>
      <c r="D12" s="52"/>
      <c r="E12" s="52"/>
      <c r="F12" s="52"/>
      <c r="G12" s="53"/>
      <c r="H12" s="18"/>
      <c r="L12" s="50"/>
    </row>
    <row r="13" spans="1:12" x14ac:dyDescent="0.2">
      <c r="A13" s="51" t="s">
        <v>89</v>
      </c>
      <c r="B13" s="49" t="s">
        <v>90</v>
      </c>
      <c r="C13" s="52">
        <v>0</v>
      </c>
      <c r="D13" s="52">
        <v>0</v>
      </c>
      <c r="E13" s="52">
        <v>0</v>
      </c>
      <c r="F13" s="52">
        <v>0</v>
      </c>
      <c r="L13" s="50"/>
    </row>
    <row r="14" spans="1:12" x14ac:dyDescent="0.2">
      <c r="A14" s="51" t="s">
        <v>91</v>
      </c>
      <c r="B14" s="49" t="s">
        <v>92</v>
      </c>
      <c r="C14" s="52">
        <v>60</v>
      </c>
      <c r="D14" s="52">
        <v>6692</v>
      </c>
      <c r="E14" s="52">
        <v>16</v>
      </c>
      <c r="F14" s="52">
        <v>65</v>
      </c>
      <c r="L14" s="50"/>
    </row>
    <row r="15" spans="1:12" x14ac:dyDescent="0.2">
      <c r="A15" s="51" t="s">
        <v>93</v>
      </c>
      <c r="B15" s="49" t="s">
        <v>94</v>
      </c>
      <c r="C15" s="52">
        <v>0</v>
      </c>
      <c r="D15" s="52">
        <v>0</v>
      </c>
      <c r="E15" s="52">
        <v>0</v>
      </c>
      <c r="F15" s="52">
        <v>0</v>
      </c>
      <c r="L15" s="50"/>
    </row>
    <row r="16" spans="1:12" x14ac:dyDescent="0.2">
      <c r="A16" s="51" t="s">
        <v>95</v>
      </c>
      <c r="B16" s="49" t="s">
        <v>96</v>
      </c>
      <c r="C16" s="52">
        <v>0</v>
      </c>
      <c r="D16" s="52">
        <v>0</v>
      </c>
      <c r="E16" s="52">
        <v>0</v>
      </c>
      <c r="F16" s="52">
        <v>0</v>
      </c>
      <c r="L16" s="50"/>
    </row>
    <row r="17" spans="1:12" ht="12.75" customHeight="1" x14ac:dyDescent="0.2">
      <c r="A17" s="51" t="s">
        <v>97</v>
      </c>
      <c r="B17" s="49" t="s">
        <v>98</v>
      </c>
      <c r="C17" s="52">
        <v>547454</v>
      </c>
      <c r="D17" s="52">
        <v>1903396</v>
      </c>
      <c r="E17" s="52">
        <v>457459</v>
      </c>
      <c r="F17" s="52">
        <v>1672000</v>
      </c>
      <c r="G17" s="53"/>
      <c r="H17" s="18"/>
      <c r="L17" s="50"/>
    </row>
    <row r="18" spans="1:12" x14ac:dyDescent="0.2">
      <c r="A18" s="51" t="s">
        <v>99</v>
      </c>
      <c r="B18" s="49" t="s">
        <v>100</v>
      </c>
      <c r="C18" s="52">
        <v>2428</v>
      </c>
      <c r="D18" s="52">
        <v>3967</v>
      </c>
      <c r="E18" s="52">
        <v>6127</v>
      </c>
      <c r="F18" s="52">
        <v>6242</v>
      </c>
      <c r="L18" s="50"/>
    </row>
    <row r="19" spans="1:12" x14ac:dyDescent="0.2">
      <c r="A19" s="51" t="s">
        <v>101</v>
      </c>
      <c r="B19" s="49" t="s">
        <v>102</v>
      </c>
      <c r="C19" s="52">
        <v>0</v>
      </c>
      <c r="D19" s="52">
        <v>0</v>
      </c>
      <c r="E19" s="52">
        <v>18057</v>
      </c>
      <c r="F19" s="52">
        <v>22606</v>
      </c>
      <c r="L19" s="50"/>
    </row>
    <row r="20" spans="1:12" x14ac:dyDescent="0.2">
      <c r="A20" s="51" t="s">
        <v>103</v>
      </c>
      <c r="B20" s="49">
        <v>2</v>
      </c>
      <c r="C20" s="50">
        <v>394542</v>
      </c>
      <c r="D20" s="50">
        <v>1282476</v>
      </c>
      <c r="E20" s="50">
        <v>353281</v>
      </c>
      <c r="F20" s="50">
        <v>1128132</v>
      </c>
      <c r="L20" s="50"/>
    </row>
    <row r="21" spans="1:12" x14ac:dyDescent="0.2">
      <c r="A21" s="51" t="s">
        <v>19</v>
      </c>
      <c r="B21" s="54"/>
      <c r="C21" s="52"/>
      <c r="D21" s="52"/>
      <c r="E21" s="52"/>
      <c r="F21" s="52"/>
      <c r="L21" s="50"/>
    </row>
    <row r="22" spans="1:12" x14ac:dyDescent="0.2">
      <c r="A22" s="51" t="s">
        <v>104</v>
      </c>
      <c r="B22" s="49" t="s">
        <v>105</v>
      </c>
      <c r="C22" s="52">
        <v>0</v>
      </c>
      <c r="D22" s="52">
        <v>0</v>
      </c>
      <c r="E22" s="52">
        <v>0</v>
      </c>
      <c r="F22" s="52">
        <v>0</v>
      </c>
      <c r="L22" s="50"/>
    </row>
    <row r="23" spans="1:12" x14ac:dyDescent="0.2">
      <c r="A23" s="51" t="s">
        <v>106</v>
      </c>
      <c r="B23" s="49" t="s">
        <v>107</v>
      </c>
      <c r="C23" s="52">
        <v>0</v>
      </c>
      <c r="D23" s="52">
        <v>0</v>
      </c>
      <c r="E23" s="52">
        <v>0</v>
      </c>
      <c r="F23" s="52">
        <v>0</v>
      </c>
      <c r="L23" s="50"/>
    </row>
    <row r="24" spans="1:12" ht="25.5" x14ac:dyDescent="0.2">
      <c r="A24" s="51" t="s">
        <v>108</v>
      </c>
      <c r="B24" s="54">
        <v>3</v>
      </c>
      <c r="C24" s="50">
        <v>0</v>
      </c>
      <c r="D24" s="50">
        <v>0</v>
      </c>
      <c r="E24" s="50">
        <v>0</v>
      </c>
      <c r="F24" s="50">
        <v>0</v>
      </c>
      <c r="L24" s="50"/>
    </row>
    <row r="25" spans="1:12" x14ac:dyDescent="0.2">
      <c r="A25" s="51" t="s">
        <v>19</v>
      </c>
      <c r="B25" s="54"/>
      <c r="C25" s="52"/>
      <c r="D25" s="52"/>
      <c r="E25" s="52"/>
      <c r="F25" s="52"/>
      <c r="L25" s="50"/>
    </row>
    <row r="26" spans="1:12" x14ac:dyDescent="0.2">
      <c r="A26" s="51" t="s">
        <v>109</v>
      </c>
      <c r="B26" s="49" t="s">
        <v>110</v>
      </c>
      <c r="C26" s="52">
        <v>0</v>
      </c>
      <c r="D26" s="52">
        <v>0</v>
      </c>
      <c r="E26" s="52">
        <v>0</v>
      </c>
      <c r="F26" s="52">
        <v>0</v>
      </c>
      <c r="L26" s="50"/>
    </row>
    <row r="27" spans="1:12" x14ac:dyDescent="0.2">
      <c r="A27" s="51" t="s">
        <v>111</v>
      </c>
      <c r="B27" s="49" t="s">
        <v>112</v>
      </c>
      <c r="C27" s="52">
        <v>0</v>
      </c>
      <c r="D27" s="52">
        <v>0</v>
      </c>
      <c r="E27" s="52">
        <v>0</v>
      </c>
      <c r="F27" s="52">
        <v>0</v>
      </c>
      <c r="L27" s="50"/>
    </row>
    <row r="28" spans="1:12" x14ac:dyDescent="0.2">
      <c r="A28" s="55" t="s">
        <v>113</v>
      </c>
      <c r="B28" s="49" t="s">
        <v>114</v>
      </c>
      <c r="C28" s="52">
        <v>0</v>
      </c>
      <c r="D28" s="52">
        <v>0</v>
      </c>
      <c r="E28" s="52">
        <v>0</v>
      </c>
      <c r="F28" s="52">
        <v>0</v>
      </c>
      <c r="L28" s="50"/>
    </row>
    <row r="29" spans="1:12" x14ac:dyDescent="0.2">
      <c r="A29" s="51" t="s">
        <v>115</v>
      </c>
      <c r="B29" s="49" t="s">
        <v>116</v>
      </c>
      <c r="C29" s="52">
        <v>0</v>
      </c>
      <c r="D29" s="52">
        <v>0</v>
      </c>
      <c r="E29" s="52">
        <v>0</v>
      </c>
      <c r="F29" s="52">
        <v>0</v>
      </c>
      <c r="L29" s="50"/>
    </row>
    <row r="30" spans="1:12" x14ac:dyDescent="0.2">
      <c r="A30" s="51" t="s">
        <v>117</v>
      </c>
      <c r="B30" s="49" t="s">
        <v>118</v>
      </c>
      <c r="C30" s="52">
        <v>0</v>
      </c>
      <c r="D30" s="52">
        <v>0</v>
      </c>
      <c r="E30" s="52">
        <v>0</v>
      </c>
      <c r="F30" s="52">
        <v>0</v>
      </c>
      <c r="L30" s="50"/>
    </row>
    <row r="31" spans="1:12" ht="25.5" x14ac:dyDescent="0.2">
      <c r="A31" s="51" t="s">
        <v>119</v>
      </c>
      <c r="B31" s="49" t="s">
        <v>120</v>
      </c>
      <c r="C31" s="52">
        <v>0</v>
      </c>
      <c r="D31" s="52">
        <v>0</v>
      </c>
      <c r="E31" s="52">
        <v>0</v>
      </c>
      <c r="F31" s="52">
        <v>0</v>
      </c>
      <c r="L31" s="50"/>
    </row>
    <row r="32" spans="1:12" x14ac:dyDescent="0.2">
      <c r="A32" s="51" t="s">
        <v>121</v>
      </c>
      <c r="B32" s="54">
        <v>4</v>
      </c>
      <c r="C32" s="50">
        <v>65025</v>
      </c>
      <c r="D32" s="50">
        <v>167788</v>
      </c>
      <c r="E32" s="50">
        <v>-70423</v>
      </c>
      <c r="F32" s="50">
        <v>-478941</v>
      </c>
      <c r="L32" s="50"/>
    </row>
    <row r="33" spans="1:12" x14ac:dyDescent="0.2">
      <c r="A33" s="51" t="s">
        <v>122</v>
      </c>
      <c r="B33" s="54"/>
      <c r="C33" s="52"/>
      <c r="D33" s="52"/>
      <c r="E33" s="52"/>
      <c r="F33" s="52"/>
      <c r="L33" s="50"/>
    </row>
    <row r="34" spans="1:12" x14ac:dyDescent="0.2">
      <c r="A34" s="51" t="s">
        <v>123</v>
      </c>
      <c r="B34" s="54" t="s">
        <v>124</v>
      </c>
      <c r="C34" s="52">
        <v>125846</v>
      </c>
      <c r="D34" s="52">
        <v>210883</v>
      </c>
      <c r="E34" s="52">
        <v>139657</v>
      </c>
      <c r="F34" s="52">
        <v>-312417</v>
      </c>
      <c r="L34" s="50"/>
    </row>
    <row r="35" spans="1:12" ht="27.75" customHeight="1" x14ac:dyDescent="0.2">
      <c r="A35" s="51" t="s">
        <v>125</v>
      </c>
      <c r="B35" s="54" t="s">
        <v>126</v>
      </c>
      <c r="C35" s="52">
        <v>-60821</v>
      </c>
      <c r="D35" s="52">
        <v>-43095</v>
      </c>
      <c r="E35" s="52">
        <v>-210080</v>
      </c>
      <c r="F35" s="52">
        <v>-166524</v>
      </c>
      <c r="L35" s="50"/>
    </row>
    <row r="36" spans="1:12" x14ac:dyDescent="0.2">
      <c r="A36" s="55" t="s">
        <v>127</v>
      </c>
      <c r="B36" s="54" t="s">
        <v>128</v>
      </c>
      <c r="C36" s="50">
        <v>4387</v>
      </c>
      <c r="D36" s="50">
        <v>68874</v>
      </c>
      <c r="E36" s="50">
        <v>14567</v>
      </c>
      <c r="F36" s="50">
        <v>46009</v>
      </c>
      <c r="L36" s="50"/>
    </row>
    <row r="37" spans="1:12" x14ac:dyDescent="0.2">
      <c r="A37" s="55" t="s">
        <v>129</v>
      </c>
      <c r="B37" s="54" t="s">
        <v>130</v>
      </c>
      <c r="C37" s="50">
        <v>0</v>
      </c>
      <c r="D37" s="50">
        <v>226989</v>
      </c>
      <c r="E37" s="50">
        <v>1</v>
      </c>
      <c r="F37" s="50">
        <v>1326805</v>
      </c>
      <c r="L37" s="50"/>
    </row>
    <row r="38" spans="1:12" x14ac:dyDescent="0.2">
      <c r="A38" s="55" t="s">
        <v>131</v>
      </c>
      <c r="B38" s="54" t="s">
        <v>132</v>
      </c>
      <c r="C38" s="50">
        <v>0</v>
      </c>
      <c r="D38" s="50">
        <v>0</v>
      </c>
      <c r="E38" s="50">
        <v>0</v>
      </c>
      <c r="F38" s="50">
        <v>0</v>
      </c>
      <c r="L38" s="50"/>
    </row>
    <row r="39" spans="1:12" x14ac:dyDescent="0.2">
      <c r="A39" s="55" t="s">
        <v>133</v>
      </c>
      <c r="B39" s="54" t="s">
        <v>23</v>
      </c>
      <c r="C39" s="50">
        <v>0</v>
      </c>
      <c r="D39" s="50">
        <v>0</v>
      </c>
      <c r="E39" s="50">
        <v>0</v>
      </c>
      <c r="F39" s="50">
        <v>0</v>
      </c>
      <c r="L39" s="50"/>
    </row>
    <row r="40" spans="1:12" x14ac:dyDescent="0.2">
      <c r="A40" s="51" t="s">
        <v>134</v>
      </c>
      <c r="B40" s="54" t="s">
        <v>135</v>
      </c>
      <c r="C40" s="50">
        <v>0</v>
      </c>
      <c r="D40" s="50">
        <v>0</v>
      </c>
      <c r="E40" s="50">
        <v>0</v>
      </c>
      <c r="F40" s="50">
        <v>0</v>
      </c>
      <c r="L40" s="50"/>
    </row>
    <row r="41" spans="1:12" x14ac:dyDescent="0.2">
      <c r="A41" s="56" t="s">
        <v>136</v>
      </c>
      <c r="B41" s="54" t="s">
        <v>137</v>
      </c>
      <c r="C41" s="50">
        <v>1013896</v>
      </c>
      <c r="D41" s="50">
        <v>3660182</v>
      </c>
      <c r="E41" s="50">
        <v>779085</v>
      </c>
      <c r="F41" s="50">
        <v>3722918</v>
      </c>
      <c r="L41" s="50"/>
    </row>
    <row r="42" spans="1:12" x14ac:dyDescent="0.2">
      <c r="A42" s="56"/>
      <c r="B42" s="54"/>
      <c r="C42" s="52"/>
      <c r="D42" s="52"/>
      <c r="E42" s="52"/>
      <c r="F42" s="52"/>
      <c r="L42" s="50"/>
    </row>
    <row r="43" spans="1:12" x14ac:dyDescent="0.2">
      <c r="A43" s="51" t="s">
        <v>138</v>
      </c>
      <c r="B43" s="54" t="s">
        <v>139</v>
      </c>
      <c r="C43" s="50">
        <v>64656</v>
      </c>
      <c r="D43" s="50">
        <v>265780</v>
      </c>
      <c r="E43" s="50">
        <v>83326</v>
      </c>
      <c r="F43" s="50">
        <v>304441</v>
      </c>
      <c r="L43" s="50"/>
    </row>
    <row r="44" spans="1:12" x14ac:dyDescent="0.2">
      <c r="A44" s="51" t="s">
        <v>19</v>
      </c>
      <c r="B44" s="54"/>
      <c r="C44" s="52"/>
      <c r="D44" s="52"/>
      <c r="E44" s="52"/>
      <c r="F44" s="52"/>
      <c r="L44" s="50"/>
    </row>
    <row r="45" spans="1:12" x14ac:dyDescent="0.2">
      <c r="A45" s="51" t="s">
        <v>140</v>
      </c>
      <c r="B45" s="54" t="s">
        <v>141</v>
      </c>
      <c r="C45" s="52">
        <v>0</v>
      </c>
      <c r="D45" s="52">
        <v>0</v>
      </c>
      <c r="E45" s="52">
        <v>0</v>
      </c>
      <c r="F45" s="52">
        <v>0</v>
      </c>
      <c r="L45" s="50"/>
    </row>
    <row r="46" spans="1:12" x14ac:dyDescent="0.2">
      <c r="A46" s="51" t="s">
        <v>142</v>
      </c>
      <c r="B46" s="54" t="s">
        <v>143</v>
      </c>
      <c r="C46" s="52">
        <v>63940</v>
      </c>
      <c r="D46" s="52">
        <v>259523</v>
      </c>
      <c r="E46" s="52">
        <v>81986</v>
      </c>
      <c r="F46" s="52">
        <v>293899</v>
      </c>
      <c r="L46" s="50"/>
    </row>
    <row r="47" spans="1:12" x14ac:dyDescent="0.2">
      <c r="A47" s="48" t="s">
        <v>144</v>
      </c>
      <c r="B47" s="54" t="s">
        <v>145</v>
      </c>
      <c r="C47" s="52">
        <v>0</v>
      </c>
      <c r="D47" s="52">
        <v>0</v>
      </c>
      <c r="E47" s="52">
        <v>0</v>
      </c>
      <c r="F47" s="52">
        <v>0</v>
      </c>
      <c r="L47" s="50"/>
    </row>
    <row r="48" spans="1:12" x14ac:dyDescent="0.2">
      <c r="A48" s="51" t="s">
        <v>146</v>
      </c>
      <c r="B48" s="54" t="s">
        <v>147</v>
      </c>
      <c r="C48" s="52">
        <v>0</v>
      </c>
      <c r="D48" s="52">
        <v>0</v>
      </c>
      <c r="E48" s="52">
        <v>0</v>
      </c>
      <c r="F48" s="52">
        <v>0</v>
      </c>
      <c r="L48" s="50"/>
    </row>
    <row r="49" spans="1:12" x14ac:dyDescent="0.2">
      <c r="A49" s="51" t="s">
        <v>148</v>
      </c>
      <c r="B49" s="54" t="s">
        <v>149</v>
      </c>
      <c r="C49" s="52">
        <v>716</v>
      </c>
      <c r="D49" s="52">
        <v>6257</v>
      </c>
      <c r="E49" s="52">
        <v>1340</v>
      </c>
      <c r="F49" s="52">
        <v>10542</v>
      </c>
      <c r="L49" s="50"/>
    </row>
    <row r="50" spans="1:12" x14ac:dyDescent="0.2">
      <c r="A50" s="48" t="s">
        <v>150</v>
      </c>
      <c r="B50" s="54" t="s">
        <v>151</v>
      </c>
      <c r="C50" s="50">
        <v>0</v>
      </c>
      <c r="D50" s="50">
        <v>0</v>
      </c>
      <c r="E50" s="50">
        <v>0</v>
      </c>
      <c r="F50" s="50">
        <v>0</v>
      </c>
      <c r="L50" s="50"/>
    </row>
    <row r="51" spans="1:12" x14ac:dyDescent="0.2">
      <c r="A51" s="48" t="s">
        <v>152</v>
      </c>
      <c r="B51" s="47" t="s">
        <v>153</v>
      </c>
      <c r="C51" s="50">
        <v>42430</v>
      </c>
      <c r="D51" s="50">
        <v>559784</v>
      </c>
      <c r="E51" s="50">
        <v>28652</v>
      </c>
      <c r="F51" s="50">
        <v>441882</v>
      </c>
      <c r="L51" s="50"/>
    </row>
    <row r="52" spans="1:12" x14ac:dyDescent="0.2">
      <c r="A52" s="48" t="s">
        <v>19</v>
      </c>
      <c r="B52" s="47"/>
      <c r="C52" s="52"/>
      <c r="D52" s="52"/>
      <c r="E52" s="52"/>
      <c r="F52" s="52"/>
      <c r="L52" s="50"/>
    </row>
    <row r="53" spans="1:12" x14ac:dyDescent="0.2">
      <c r="A53" s="48" t="s">
        <v>154</v>
      </c>
      <c r="B53" s="47" t="s">
        <v>155</v>
      </c>
      <c r="C53" s="52">
        <v>0</v>
      </c>
      <c r="D53" s="52">
        <v>0</v>
      </c>
      <c r="E53" s="52">
        <v>0</v>
      </c>
      <c r="F53" s="52">
        <v>0</v>
      </c>
      <c r="L53" s="50"/>
    </row>
    <row r="54" spans="1:12" x14ac:dyDescent="0.2">
      <c r="A54" s="48" t="s">
        <v>156</v>
      </c>
      <c r="B54" s="47" t="s">
        <v>157</v>
      </c>
      <c r="C54" s="52">
        <v>26422</v>
      </c>
      <c r="D54" s="52">
        <v>497715</v>
      </c>
      <c r="E54" s="52">
        <v>16741</v>
      </c>
      <c r="F54" s="52">
        <v>417446</v>
      </c>
      <c r="L54" s="50"/>
    </row>
    <row r="55" spans="1:12" ht="25.5" x14ac:dyDescent="0.2">
      <c r="A55" s="48" t="s">
        <v>158</v>
      </c>
      <c r="B55" s="47" t="s">
        <v>159</v>
      </c>
      <c r="C55" s="50">
        <v>0</v>
      </c>
      <c r="D55" s="50">
        <v>0</v>
      </c>
      <c r="E55" s="50">
        <v>0</v>
      </c>
      <c r="F55" s="50">
        <v>0</v>
      </c>
      <c r="L55" s="50"/>
    </row>
    <row r="56" spans="1:12" x14ac:dyDescent="0.2">
      <c r="A56" s="48" t="s">
        <v>19</v>
      </c>
      <c r="B56" s="57"/>
      <c r="C56" s="52"/>
      <c r="D56" s="52"/>
      <c r="E56" s="52"/>
      <c r="F56" s="52"/>
      <c r="L56" s="50"/>
    </row>
    <row r="57" spans="1:12" x14ac:dyDescent="0.2">
      <c r="A57" s="48" t="s">
        <v>160</v>
      </c>
      <c r="B57" s="47" t="s">
        <v>161</v>
      </c>
      <c r="C57" s="52">
        <v>0</v>
      </c>
      <c r="D57" s="52">
        <v>0</v>
      </c>
      <c r="E57" s="52">
        <v>0</v>
      </c>
      <c r="F57" s="52">
        <v>0</v>
      </c>
      <c r="L57" s="50"/>
    </row>
    <row r="58" spans="1:12" x14ac:dyDescent="0.2">
      <c r="A58" s="48" t="s">
        <v>162</v>
      </c>
      <c r="B58" s="47" t="s">
        <v>163</v>
      </c>
      <c r="C58" s="52">
        <v>0</v>
      </c>
      <c r="D58" s="52">
        <v>0</v>
      </c>
      <c r="E58" s="52">
        <v>0</v>
      </c>
      <c r="F58" s="52">
        <v>0</v>
      </c>
      <c r="L58" s="50"/>
    </row>
    <row r="59" spans="1:12" x14ac:dyDescent="0.2">
      <c r="A59" s="48" t="s">
        <v>164</v>
      </c>
      <c r="B59" s="47" t="s">
        <v>165</v>
      </c>
      <c r="C59" s="52">
        <v>0</v>
      </c>
      <c r="D59" s="52">
        <v>0</v>
      </c>
      <c r="E59" s="52">
        <v>0</v>
      </c>
      <c r="F59" s="52">
        <v>0</v>
      </c>
      <c r="L59" s="50"/>
    </row>
    <row r="60" spans="1:12" x14ac:dyDescent="0.2">
      <c r="A60" s="48" t="s">
        <v>166</v>
      </c>
      <c r="B60" s="47" t="s">
        <v>167</v>
      </c>
      <c r="C60" s="52">
        <v>0</v>
      </c>
      <c r="D60" s="52">
        <v>0</v>
      </c>
      <c r="E60" s="52">
        <v>0</v>
      </c>
      <c r="F60" s="52">
        <v>0</v>
      </c>
      <c r="L60" s="50"/>
    </row>
    <row r="61" spans="1:12" x14ac:dyDescent="0.2">
      <c r="A61" s="48" t="s">
        <v>168</v>
      </c>
      <c r="B61" s="47" t="s">
        <v>169</v>
      </c>
      <c r="C61" s="52">
        <v>0</v>
      </c>
      <c r="D61" s="52">
        <v>0</v>
      </c>
      <c r="E61" s="52">
        <v>0</v>
      </c>
      <c r="F61" s="52">
        <v>0</v>
      </c>
      <c r="L61" s="50"/>
    </row>
    <row r="62" spans="1:12" x14ac:dyDescent="0.2">
      <c r="A62" s="48" t="s">
        <v>170</v>
      </c>
      <c r="B62" s="47" t="s">
        <v>171</v>
      </c>
      <c r="C62" s="50">
        <v>183423</v>
      </c>
      <c r="D62" s="50">
        <v>665194</v>
      </c>
      <c r="E62" s="50">
        <v>160204</v>
      </c>
      <c r="F62" s="50">
        <v>556566</v>
      </c>
      <c r="L62" s="50"/>
    </row>
    <row r="63" spans="1:12" x14ac:dyDescent="0.2">
      <c r="A63" s="48" t="s">
        <v>19</v>
      </c>
      <c r="B63" s="47"/>
      <c r="C63" s="52"/>
      <c r="D63" s="52"/>
      <c r="E63" s="52"/>
      <c r="F63" s="52"/>
      <c r="L63" s="50"/>
    </row>
    <row r="64" spans="1:12" x14ac:dyDescent="0.2">
      <c r="A64" s="48" t="s">
        <v>172</v>
      </c>
      <c r="B64" s="47" t="s">
        <v>173</v>
      </c>
      <c r="C64" s="52">
        <v>148221</v>
      </c>
      <c r="D64" s="52">
        <v>495485</v>
      </c>
      <c r="E64" s="52">
        <v>106099</v>
      </c>
      <c r="F64" s="52">
        <v>388728</v>
      </c>
      <c r="L64" s="50"/>
    </row>
    <row r="65" spans="1:12" x14ac:dyDescent="0.2">
      <c r="A65" s="48" t="s">
        <v>174</v>
      </c>
      <c r="B65" s="47" t="s">
        <v>175</v>
      </c>
      <c r="C65" s="52">
        <v>8491</v>
      </c>
      <c r="D65" s="52">
        <v>33903</v>
      </c>
      <c r="E65" s="52">
        <v>8405</v>
      </c>
      <c r="F65" s="52">
        <v>32691</v>
      </c>
      <c r="L65" s="50"/>
    </row>
    <row r="66" spans="1:12" x14ac:dyDescent="0.2">
      <c r="A66" s="48" t="s">
        <v>176</v>
      </c>
      <c r="B66" s="47" t="s">
        <v>177</v>
      </c>
      <c r="C66" s="52">
        <v>0</v>
      </c>
      <c r="D66" s="52"/>
      <c r="E66" s="52">
        <v>0</v>
      </c>
      <c r="F66" s="52">
        <v>0</v>
      </c>
      <c r="L66" s="50"/>
    </row>
    <row r="67" spans="1:12" ht="25.5" x14ac:dyDescent="0.2">
      <c r="A67" s="48" t="s">
        <v>178</v>
      </c>
      <c r="B67" s="47" t="s">
        <v>179</v>
      </c>
      <c r="C67" s="52">
        <v>14245</v>
      </c>
      <c r="D67" s="52">
        <v>50642</v>
      </c>
      <c r="E67" s="52">
        <v>15750</v>
      </c>
      <c r="F67" s="52">
        <v>46121</v>
      </c>
      <c r="L67" s="50"/>
    </row>
    <row r="68" spans="1:12" x14ac:dyDescent="0.2">
      <c r="A68" s="48" t="s">
        <v>180</v>
      </c>
      <c r="B68" s="47" t="s">
        <v>181</v>
      </c>
      <c r="C68" s="50">
        <v>0</v>
      </c>
      <c r="D68" s="50">
        <v>90</v>
      </c>
      <c r="E68" s="50">
        <v>20</v>
      </c>
      <c r="F68" s="50">
        <v>20</v>
      </c>
      <c r="L68" s="50"/>
    </row>
    <row r="69" spans="1:12" x14ac:dyDescent="0.2">
      <c r="A69" s="48" t="s">
        <v>182</v>
      </c>
      <c r="B69" s="47" t="s">
        <v>183</v>
      </c>
      <c r="C69" s="50">
        <v>0</v>
      </c>
      <c r="D69" s="50">
        <v>0</v>
      </c>
      <c r="E69" s="50">
        <v>0</v>
      </c>
      <c r="F69" s="50">
        <v>2</v>
      </c>
      <c r="L69" s="50"/>
    </row>
    <row r="70" spans="1:12" x14ac:dyDescent="0.2">
      <c r="A70" s="58" t="s">
        <v>184</v>
      </c>
      <c r="B70" s="47" t="s">
        <v>185</v>
      </c>
      <c r="C70" s="50">
        <v>290509</v>
      </c>
      <c r="D70" s="50">
        <v>1490848</v>
      </c>
      <c r="E70" s="50">
        <v>272202</v>
      </c>
      <c r="F70" s="50">
        <v>1302911</v>
      </c>
      <c r="L70" s="50"/>
    </row>
    <row r="71" spans="1:12" x14ac:dyDescent="0.2">
      <c r="A71" s="48" t="s">
        <v>186</v>
      </c>
      <c r="B71" s="47" t="s">
        <v>187</v>
      </c>
      <c r="C71" s="50">
        <v>723387</v>
      </c>
      <c r="D71" s="50">
        <v>2169334</v>
      </c>
      <c r="E71" s="50">
        <v>506883</v>
      </c>
      <c r="F71" s="50">
        <v>2420007</v>
      </c>
      <c r="L71" s="50"/>
    </row>
    <row r="72" spans="1:12" ht="25.5" x14ac:dyDescent="0.2">
      <c r="A72" s="48" t="s">
        <v>188</v>
      </c>
      <c r="B72" s="47" t="s">
        <v>189</v>
      </c>
      <c r="C72" s="50">
        <v>0</v>
      </c>
      <c r="D72" s="50">
        <v>0</v>
      </c>
      <c r="E72" s="50">
        <v>0</v>
      </c>
      <c r="F72" s="50">
        <v>0</v>
      </c>
      <c r="L72" s="50"/>
    </row>
    <row r="73" spans="1:12" x14ac:dyDescent="0.2">
      <c r="A73" s="48" t="s">
        <v>45</v>
      </c>
      <c r="B73" s="47"/>
      <c r="C73" s="50"/>
      <c r="D73" s="50"/>
      <c r="E73" s="50"/>
      <c r="F73" s="50"/>
      <c r="L73" s="50"/>
    </row>
    <row r="74" spans="1:12" ht="25.5" x14ac:dyDescent="0.2">
      <c r="A74" s="48" t="s">
        <v>190</v>
      </c>
      <c r="B74" s="47" t="s">
        <v>191</v>
      </c>
      <c r="C74" s="50"/>
      <c r="D74" s="50"/>
      <c r="E74" s="50"/>
      <c r="F74" s="50"/>
      <c r="L74" s="50"/>
    </row>
    <row r="75" spans="1:12" x14ac:dyDescent="0.2">
      <c r="A75" s="48"/>
      <c r="B75" s="47"/>
      <c r="C75" s="50"/>
      <c r="D75" s="50"/>
      <c r="E75" s="50"/>
      <c r="F75" s="50"/>
      <c r="L75" s="50"/>
    </row>
    <row r="76" spans="1:12" x14ac:dyDescent="0.2">
      <c r="A76" s="48"/>
      <c r="B76" s="47"/>
      <c r="C76" s="52"/>
      <c r="D76" s="52"/>
      <c r="E76" s="52"/>
      <c r="F76" s="52"/>
      <c r="L76" s="50"/>
    </row>
    <row r="77" spans="1:12" ht="25.5" x14ac:dyDescent="0.2">
      <c r="A77" s="58" t="s">
        <v>192</v>
      </c>
      <c r="B77" s="47" t="s">
        <v>193</v>
      </c>
      <c r="C77" s="50">
        <v>723387</v>
      </c>
      <c r="D77" s="50">
        <v>2169334</v>
      </c>
      <c r="E77" s="50">
        <v>506883</v>
      </c>
      <c r="F77" s="50">
        <v>2420007</v>
      </c>
      <c r="L77" s="50"/>
    </row>
    <row r="78" spans="1:12" x14ac:dyDescent="0.2">
      <c r="A78" s="48"/>
      <c r="B78" s="47"/>
      <c r="C78" s="52"/>
      <c r="D78" s="52"/>
      <c r="E78" s="52"/>
      <c r="F78" s="52"/>
      <c r="L78" s="50"/>
    </row>
    <row r="79" spans="1:12" x14ac:dyDescent="0.2">
      <c r="A79" s="48" t="s">
        <v>194</v>
      </c>
      <c r="B79" s="47" t="s">
        <v>195</v>
      </c>
      <c r="C79" s="50">
        <v>67027</v>
      </c>
      <c r="D79" s="50">
        <v>212175</v>
      </c>
      <c r="E79" s="50">
        <v>60488</v>
      </c>
      <c r="F79" s="50">
        <v>160742</v>
      </c>
      <c r="L79" s="50"/>
    </row>
    <row r="80" spans="1:12" x14ac:dyDescent="0.2">
      <c r="A80" s="48"/>
      <c r="B80" s="47"/>
      <c r="C80" s="52"/>
      <c r="D80" s="52"/>
      <c r="E80" s="52"/>
      <c r="F80" s="52"/>
      <c r="L80" s="50"/>
    </row>
    <row r="81" spans="1:12" ht="25.5" x14ac:dyDescent="0.2">
      <c r="A81" s="58" t="s">
        <v>196</v>
      </c>
      <c r="B81" s="59" t="s">
        <v>197</v>
      </c>
      <c r="C81" s="50">
        <v>656360</v>
      </c>
      <c r="D81" s="50">
        <v>1957159</v>
      </c>
      <c r="E81" s="50">
        <v>446395</v>
      </c>
      <c r="F81" s="50">
        <v>2259265</v>
      </c>
      <c r="L81" s="50"/>
    </row>
    <row r="82" spans="1:12" x14ac:dyDescent="0.2">
      <c r="A82" s="48" t="s">
        <v>198</v>
      </c>
      <c r="B82" s="47" t="s">
        <v>199</v>
      </c>
      <c r="C82" s="50"/>
      <c r="D82" s="50"/>
      <c r="E82" s="50"/>
      <c r="F82" s="50"/>
      <c r="L82" s="50"/>
    </row>
    <row r="83" spans="1:12" x14ac:dyDescent="0.2">
      <c r="A83" s="48"/>
      <c r="B83" s="47"/>
      <c r="C83" s="52"/>
      <c r="D83" s="52"/>
      <c r="E83" s="52"/>
      <c r="F83" s="52"/>
      <c r="L83" s="50"/>
    </row>
    <row r="84" spans="1:12" x14ac:dyDescent="0.2">
      <c r="A84" s="48" t="s">
        <v>68</v>
      </c>
      <c r="B84" s="47" t="s">
        <v>200</v>
      </c>
      <c r="C84" s="50"/>
      <c r="D84" s="50"/>
      <c r="E84" s="50"/>
      <c r="F84" s="50"/>
      <c r="L84" s="50"/>
    </row>
    <row r="85" spans="1:12" x14ac:dyDescent="0.2">
      <c r="A85" s="48"/>
      <c r="B85" s="47"/>
      <c r="C85" s="52"/>
      <c r="D85" s="52"/>
      <c r="E85" s="52"/>
      <c r="F85" s="52"/>
      <c r="L85" s="50"/>
    </row>
    <row r="86" spans="1:12" x14ac:dyDescent="0.2">
      <c r="A86" s="58" t="s">
        <v>201</v>
      </c>
      <c r="B86" s="59" t="s">
        <v>202</v>
      </c>
      <c r="C86" s="50">
        <v>656360</v>
      </c>
      <c r="D86" s="50">
        <v>1957159</v>
      </c>
      <c r="E86" s="50">
        <v>446395</v>
      </c>
      <c r="F86" s="50">
        <v>2259265</v>
      </c>
      <c r="L86" s="50"/>
    </row>
    <row r="88" spans="1:12" ht="28.5" customHeight="1" x14ac:dyDescent="0.2">
      <c r="A88" s="60" t="s">
        <v>203</v>
      </c>
      <c r="B88" s="60"/>
      <c r="C88" s="60"/>
      <c r="D88" s="60"/>
      <c r="E88" s="60"/>
      <c r="F88" s="60"/>
    </row>
    <row r="89" spans="1:12" x14ac:dyDescent="0.2">
      <c r="D89" s="18"/>
    </row>
    <row r="90" spans="1:12" x14ac:dyDescent="0.2">
      <c r="C90" s="18"/>
    </row>
    <row r="91" spans="1:12" x14ac:dyDescent="0.2">
      <c r="A91" s="29" t="s">
        <v>73</v>
      </c>
      <c r="B91" s="39" t="s">
        <v>74</v>
      </c>
      <c r="D91" s="18"/>
    </row>
    <row r="92" spans="1:12" x14ac:dyDescent="0.2">
      <c r="A92" s="29"/>
    </row>
    <row r="93" spans="1:12" x14ac:dyDescent="0.2">
      <c r="A93" s="30" t="s">
        <v>75</v>
      </c>
      <c r="B93" s="39" t="s">
        <v>74</v>
      </c>
    </row>
    <row r="94" spans="1:12" x14ac:dyDescent="0.2">
      <c r="A94" s="29"/>
    </row>
    <row r="95" spans="1:12" x14ac:dyDescent="0.2">
      <c r="A95" s="29" t="s">
        <v>76</v>
      </c>
      <c r="B95" s="39" t="s">
        <v>74</v>
      </c>
    </row>
    <row r="96" spans="1:12" x14ac:dyDescent="0.2">
      <c r="A96" s="29"/>
    </row>
    <row r="97" spans="1:1" x14ac:dyDescent="0.2">
      <c r="A97" s="31" t="s">
        <v>77</v>
      </c>
    </row>
    <row r="99" spans="1:1" x14ac:dyDescent="0.2">
      <c r="A99" s="29" t="s">
        <v>78</v>
      </c>
    </row>
    <row r="100" spans="1:1" x14ac:dyDescent="0.2">
      <c r="A100" s="29"/>
    </row>
    <row r="101" spans="1:1" x14ac:dyDescent="0.2">
      <c r="A101" s="29"/>
    </row>
    <row r="102" spans="1:1" x14ac:dyDescent="0.2">
      <c r="A102" s="29"/>
    </row>
  </sheetData>
  <mergeCells count="6">
    <mergeCell ref="E1:F1"/>
    <mergeCell ref="A3:F3"/>
    <mergeCell ref="A4:F4"/>
    <mergeCell ref="A5:F5"/>
    <mergeCell ref="A6:F6"/>
    <mergeCell ref="A88:F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Ф1</vt:lpstr>
      <vt:lpstr>Ф2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Ержуманова Нургуль</dc:creator>
  <cp:lastModifiedBy>Нургуль Ержуманова</cp:lastModifiedBy>
  <dcterms:created xsi:type="dcterms:W3CDTF">2014-01-17T08:55:54Z</dcterms:created>
  <dcterms:modified xsi:type="dcterms:W3CDTF">2014-01-20T06:30:22Z</dcterms:modified>
</cp:coreProperties>
</file>