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"/>
    </mc:Choice>
  </mc:AlternateContent>
  <bookViews>
    <workbookView xWindow="0" yWindow="0" windowWidth="28800" windowHeight="11835" firstSheet="1" activeTab="4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Баланс!$A$1:$Y$49</definedName>
    <definedName name="_xlnm.Print_Area" localSheetId="3">Капитал!$A$1:$R$26</definedName>
    <definedName name="_xlnm.Print_Area" localSheetId="2">ОПиУ!$A$1:$Y$33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5" l="1"/>
  <c r="W46" i="15" s="1"/>
  <c r="W25" i="15"/>
  <c r="W40" i="15"/>
  <c r="W33" i="15"/>
  <c r="Q18" i="9"/>
  <c r="Q17" i="9"/>
  <c r="P18" i="9"/>
  <c r="W22" i="3"/>
  <c r="W24" i="3" s="1"/>
  <c r="W26" i="3" s="1"/>
  <c r="W42" i="2"/>
  <c r="W40" i="2"/>
  <c r="W37" i="2"/>
  <c r="W32" i="2"/>
  <c r="W30" i="2"/>
  <c r="W23" i="2"/>
  <c r="W48" i="15" l="1"/>
</calcChain>
</file>

<file path=xl/sharedStrings.xml><?xml version="1.0" encoding="utf-8"?>
<sst xmlns="http://schemas.openxmlformats.org/spreadsheetml/2006/main" count="176" uniqueCount="120">
  <si>
    <t>Наименование</t>
  </si>
  <si>
    <t>Вид деятельности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</si>
  <si>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</si>
  <si>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</si>
  <si>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</si>
  <si>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</si>
  <si>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</si>
  <si>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тыс.тенге</t>
  </si>
  <si>
    <t>Показатели</t>
  </si>
  <si>
    <t>На конец 
отчетного периода</t>
  </si>
  <si>
    <t>На начало 
отчетного периода</t>
  </si>
  <si>
    <t>Прочие краткосрочные активы</t>
  </si>
  <si>
    <t>Нематериальные активы</t>
  </si>
  <si>
    <t>НДС к возмещению</t>
  </si>
  <si>
    <t>Краткосрочные оценочные обязательства</t>
  </si>
  <si>
    <t>Прочие краткосрочные обязательства</t>
  </si>
  <si>
    <t>Уставный капитал</t>
  </si>
  <si>
    <t>Нераспределенная прибыль (непокрытый убыток)</t>
  </si>
  <si>
    <t>Балансовая стоимость простых акций</t>
  </si>
  <si>
    <t>Руководитель</t>
  </si>
  <si>
    <t>(фамилия, имя, отчество)</t>
  </si>
  <si>
    <t>(подпись)</t>
  </si>
  <si>
    <t>М П</t>
  </si>
  <si>
    <t>ОТЧЕТ О СОВОКУПНОМ ДОХОДЕ</t>
  </si>
  <si>
    <t>тыс. тенге</t>
  </si>
  <si>
    <t>За отчетный период</t>
  </si>
  <si>
    <t>За предыдущий период</t>
  </si>
  <si>
    <t>Административные расходы</t>
  </si>
  <si>
    <t>Выгрузил ОСВ с "1С"</t>
  </si>
  <si>
    <t>Добавил корректировки с ТТ</t>
  </si>
  <si>
    <t>ОТЧЕТ О ДВИЖЕНИИ ДЕНЕЖНЫХ СРЕДСТВ</t>
  </si>
  <si>
    <t>в том числе: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</si>
  <si>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</si>
  <si>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</si>
  <si>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</si>
  <si>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</si>
  <si>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</si>
  <si>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</si>
  <si>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</si>
  <si>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</si>
  <si>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</si>
  <si>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</si>
  <si>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</si>
  <si>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</si>
  <si>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</si>
  <si>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</si>
  <si>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</si>
  <si>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</si>
  <si>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</si>
  <si>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</si>
  <si>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</si>
  <si>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Наименование организации</t>
  </si>
  <si>
    <t>ОТЧЕТ ОБ ИЗМЕНЕНИЯХ В КАПИТАЛЕ</t>
  </si>
  <si>
    <t>Показатель</t>
  </si>
  <si>
    <t>Код
строки</t>
  </si>
  <si>
    <t>Итого капитал</t>
  </si>
  <si>
    <t>Нераспределенная прибыль</t>
  </si>
  <si>
    <t>Сальдо на 1 января 2020г.</t>
  </si>
  <si>
    <t>Сальдо на 1 января 2021 г.</t>
  </si>
  <si>
    <t>I. Движение денежных средств от операционной деятельности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</si>
  <si>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</si>
  <si>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</si>
  <si>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выплата дивидендов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</si>
  <si>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</si>
  <si>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</si>
  <si>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Денежные средства и их эквиваленты</t>
  </si>
  <si>
    <t>Краткосрочная торговая и прочая дебиторская задолженность</t>
  </si>
  <si>
    <t>Вознаграждение работникам</t>
  </si>
  <si>
    <t>Прочие доходы</t>
  </si>
  <si>
    <t>Прочие расходы</t>
  </si>
  <si>
    <t xml:space="preserve">Доходы от финансирования </t>
  </si>
  <si>
    <t>Убыток до налогообложения за период</t>
  </si>
  <si>
    <t>Корректировки:</t>
  </si>
  <si>
    <t>Финансовые расходы</t>
  </si>
  <si>
    <t>Финансовые доходы</t>
  </si>
  <si>
    <t>Движение денежных средств от операционной деятельности до изменений в оборотном капитале</t>
  </si>
  <si>
    <t>Изменение НДС к возмещению</t>
  </si>
  <si>
    <t>Изменение прочих текущих активов</t>
  </si>
  <si>
    <t xml:space="preserve">Изменение торговой и прочей кредиторской задолженности </t>
  </si>
  <si>
    <t>Изменение прочих текущих обязательств</t>
  </si>
  <si>
    <t>Изменение торговой и прочей дебиторской задолженности</t>
  </si>
  <si>
    <t>Чистое движение денег от операционной деятельности</t>
  </si>
  <si>
    <t>Поступление денежных средств, всего</t>
  </si>
  <si>
    <t>Вознаграждение полученное</t>
  </si>
  <si>
    <t>Поступления от выбытия инвестиционных ценных бумаг</t>
  </si>
  <si>
    <t>Выбытие денежных средств, всего</t>
  </si>
  <si>
    <t>приобретение инвестиционных ценных бумаг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</si>
  <si>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</si>
  <si>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</si>
  <si>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 и их эквивалентах</t>
  </si>
  <si>
    <t xml:space="preserve">Краткосрочная торговая кредиторская задолженность </t>
  </si>
  <si>
    <t>Краткосрочные активы</t>
  </si>
  <si>
    <t>Долгосрочные активы</t>
  </si>
  <si>
    <t>Итого активы</t>
  </si>
  <si>
    <t>Активы</t>
  </si>
  <si>
    <t>Собственный капитал и обязательства</t>
  </si>
  <si>
    <t>Краткосрочные обязательства</t>
  </si>
  <si>
    <t>Собственный капитал</t>
  </si>
  <si>
    <t>Итого обязательств и собственного капитала</t>
  </si>
  <si>
    <t>Прибыль (убыток) до налогообложения от продолжающейся деятельности</t>
  </si>
  <si>
    <t>Расходы/(экономия) по налогу на прибыль</t>
  </si>
  <si>
    <t>Прибыль (убыток) за отчетный период от продолжающей деятельности</t>
  </si>
  <si>
    <t>Прочий совокупный доход</t>
  </si>
  <si>
    <t>Итого совокупный доход/(убыток) за вычетом налогов</t>
  </si>
  <si>
    <t>Акционерный капитал</t>
  </si>
  <si>
    <t>Совокупный доход/расход за год</t>
  </si>
  <si>
    <t>Совокупный доход/расход за отчетный период</t>
  </si>
  <si>
    <t>Амортизация нематериальных активов</t>
  </si>
  <si>
    <t>Корпоративный подоходный налог</t>
  </si>
  <si>
    <t>Прим.</t>
  </si>
  <si>
    <t>Акционерное общество "Green Power Generation"</t>
  </si>
  <si>
    <t>Производство электроэнергии тепловыми электростанциями</t>
  </si>
  <si>
    <t>г. Алматы, ул. Чайковского, 95</t>
  </si>
  <si>
    <t>Мухамбетов Н.Б.</t>
  </si>
  <si>
    <t>Бухгалтер</t>
  </si>
  <si>
    <t>Род А.И.</t>
  </si>
  <si>
    <t xml:space="preserve">Бухгалтер    </t>
  </si>
  <si>
    <t>по состоянию на 30 сентября 2022 года</t>
  </si>
  <si>
    <t>за 9 месяцев 2022 г.</t>
  </si>
  <si>
    <t>Сальдо на 30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</si>
</sst>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_-* #,##0\ _₽_-;\-* #,##0\ _₽_-;_-* &quot;-&quot;??\ _₽_-;_-@_-"/>
    <numFmt numFmtId="166" formatCode="#,##0__;\(#,##0\)__;\-__"/>
    <numFmt numFmtId="167" formatCode="000"/>
    <numFmt numFmtId="168" formatCode="#,##0,"/>
    <numFmt numFmtId="172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172" fontId="6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164" fontId="4" fillId="3" borderId="1" xfId="1" applyFont="1" applyFill="1" applyBorder="1" applyAlignment="1">
      <alignment horizontal="center" vertical="center"/>
    </xf>
    <xf numFmtId="164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1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2" fillId="0" borderId="3" xfId="1" applyNumberFormat="1" applyFont="1" applyFill="1" applyBorder="1"/>
    <xf numFmtId="41" fontId="8" fillId="2" borderId="0" xfId="1" applyNumberFormat="1" applyFont="1" applyFill="1" applyBorder="1" applyAlignment="1">
      <alignment horizontal="right" vertical="center"/>
    </xf>
    <xf numFmtId="41" fontId="8" fillId="3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166" fontId="12" fillId="0" borderId="3" xfId="4" applyNumberFormat="1" applyFont="1" applyFill="1" applyBorder="1" applyAlignment="1">
      <alignment vertical="center"/>
    </xf>
    <xf numFmtId="166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Alignment="1"/>
    <xf numFmtId="0" fontId="4" fillId="0" borderId="0" xfId="0" applyFont="1" applyAlignment="1">
      <alignment horizontal="right" vertical="center"/>
    </xf>
    <xf numFmtId="165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4" fontId="0" fillId="4" borderId="0" xfId="0" applyNumberFormat="1" applyFill="1" applyAlignment="1"/>
    <xf numFmtId="43" fontId="0" fillId="0" borderId="0" xfId="0" applyNumberFormat="1" applyAlignment="1">
      <alignment wrapText="1"/>
    </xf>
    <xf numFmtId="4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vertical="center"/>
    </xf>
    <xf numFmtId="168" fontId="0" fillId="0" borderId="0" xfId="0" applyNumberFormat="1" applyAlignment="1">
      <alignment horizontal="left"/>
    </xf>
    <xf numFmtId="168" fontId="4" fillId="0" borderId="0" xfId="0" applyNumberFormat="1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166" fontId="10" fillId="0" borderId="0" xfId="4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166" fontId="12" fillId="3" borderId="3" xfId="4" applyNumberFormat="1" applyFont="1" applyFill="1" applyBorder="1" applyAlignment="1">
      <alignment vertical="center"/>
    </xf>
    <xf numFmtId="166" fontId="10" fillId="3" borderId="3" xfId="4" applyNumberFormat="1" applyFont="1" applyFill="1" applyBorder="1" applyAlignment="1">
      <alignment vertical="center"/>
    </xf>
    <xf numFmtId="166" fontId="12" fillId="3" borderId="3" xfId="1" applyNumberFormat="1" applyFont="1" applyFill="1" applyBorder="1"/>
    <xf numFmtId="41" fontId="8" fillId="3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7" fontId="3" fillId="2" borderId="10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165" fontId="9" fillId="2" borderId="3" xfId="1" applyNumberFormat="1" applyFont="1" applyFill="1" applyBorder="1" applyAlignment="1">
      <alignment horizontal="right" vertical="center"/>
    </xf>
    <xf numFmtId="166" fontId="12" fillId="0" borderId="3" xfId="1" applyNumberFormat="1" applyFont="1" applyFill="1" applyBorder="1"/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  <xf numFmtId="166" fontId="12" fillId="0" borderId="3" xfId="6" applyNumberFormat="1" applyFont="1" applyFill="1" applyBorder="1" applyAlignment="1">
      <alignment vertical="center"/>
    </xf>
    <xf numFmtId="166" fontId="10" fillId="0" borderId="3" xfId="6" applyNumberFormat="1" applyFont="1" applyFill="1" applyBorder="1" applyAlignment="1">
      <alignment vertical="center"/>
    </xf>
  </cellXfs>
  <cellStyles count="7">
    <cellStyle name="Обычный" xfId="0" builtinId="0"/>
    <cellStyle name="Обычный 2" xfId="3"/>
    <cellStyle name="Обычный 3" xfId="2"/>
    <cellStyle name="Обычный_ДДС" xfId="5"/>
    <cellStyle name="Финансовый" xfId="1" builtinId="3"/>
    <cellStyle name="Финансовый 2" xfId="4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28</v>
      </c>
    </row>
    <row r="3" spans="1:9" x14ac:dyDescent="0.25">
      <c r="A3">
        <v>2</v>
      </c>
      <c r="B3" t="s">
        <v>29</v>
      </c>
    </row>
    <row r="4" spans="1:9" x14ac:dyDescent="0.25">
      <c r="A4">
        <v>4</v>
      </c>
      <c r="B4" t="s">
        <v>33</v>
      </c>
      <c r="E4" t="s">
        <v>32</v>
      </c>
    </row>
    <row r="5" spans="1:9" x14ac:dyDescent="0.25">
      <c r="A5">
        <v>5</v>
      </c>
      <c r="B5" t="s">
        <v>34</v>
      </c>
      <c r="C5" t="s">
        <v>35</v>
      </c>
    </row>
    <row r="6" spans="1:9" x14ac:dyDescent="0.25">
      <c r="A6">
        <v>6</v>
      </c>
      <c r="B6" t="s">
        <v>36</v>
      </c>
    </row>
    <row r="8" spans="1:9" x14ac:dyDescent="0.25">
      <c r="A8">
        <v>7</v>
      </c>
      <c r="B8" t="s">
        <v>37</v>
      </c>
    </row>
    <row r="9" spans="1:9" x14ac:dyDescent="0.25">
      <c r="A9">
        <v>8</v>
      </c>
      <c r="B9" t="s">
        <v>38</v>
      </c>
      <c r="I9" t="s">
        <v>50</v>
      </c>
    </row>
    <row r="11" spans="1:9" x14ac:dyDescent="0.25">
      <c r="B11" s="30" t="s">
        <v>39</v>
      </c>
    </row>
    <row r="12" spans="1:9" x14ac:dyDescent="0.25">
      <c r="A12">
        <v>1</v>
      </c>
      <c r="B12" t="s">
        <v>49</v>
      </c>
    </row>
    <row r="13" spans="1:9" x14ac:dyDescent="0.25">
      <c r="A13">
        <v>2</v>
      </c>
      <c r="B13" t="s">
        <v>46</v>
      </c>
    </row>
    <row r="14" spans="1:9" x14ac:dyDescent="0.25">
      <c r="A14">
        <v>3</v>
      </c>
      <c r="B14" t="s">
        <v>40</v>
      </c>
    </row>
    <row r="15" spans="1:9" x14ac:dyDescent="0.25">
      <c r="A15">
        <v>4</v>
      </c>
      <c r="B15" t="s">
        <v>41</v>
      </c>
      <c r="C15" t="s">
        <v>42</v>
      </c>
    </row>
    <row r="16" spans="1:9" x14ac:dyDescent="0.25">
      <c r="B16" t="s">
        <v>43</v>
      </c>
    </row>
    <row r="17" spans="1:3" x14ac:dyDescent="0.25">
      <c r="B17" t="s">
        <v>44</v>
      </c>
      <c r="C17" t="s">
        <v>45</v>
      </c>
    </row>
    <row r="18" spans="1:3" x14ac:dyDescent="0.25">
      <c r="A18">
        <v>5</v>
      </c>
      <c r="B18" t="s">
        <v>47</v>
      </c>
    </row>
    <row r="19" spans="1:3" x14ac:dyDescent="0.25">
      <c r="A19">
        <v>6</v>
      </c>
      <c r="B19" t="s">
        <v>48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view="pageBreakPreview" zoomScaleNormal="100" zoomScaleSheetLayoutView="100" workbookViewId="0">
      <selection activeCell="W43" sqref="W43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73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4" s="3" customFormat="1" ht="14.25" customHeight="1" x14ac:dyDescent="0.25">
      <c r="V1" s="73"/>
    </row>
    <row r="2" spans="1:24" s="4" customFormat="1" ht="6.75" customHeight="1" x14ac:dyDescent="0.25"/>
    <row r="3" spans="1:24" ht="15" customHeight="1" x14ac:dyDescent="0.25">
      <c r="A3" s="4"/>
      <c r="B3" s="4"/>
      <c r="C3" s="4"/>
      <c r="D3" s="4"/>
      <c r="E3" s="4"/>
      <c r="F3" s="4"/>
      <c r="G3" s="4"/>
      <c r="H3" s="109" t="s">
        <v>110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x14ac:dyDescent="0.25">
      <c r="A4" s="5" t="s">
        <v>0</v>
      </c>
      <c r="B4" s="4"/>
      <c r="C4" s="4"/>
      <c r="D4" s="4"/>
      <c r="E4" s="4"/>
      <c r="F4" s="4"/>
      <c r="G4" s="4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4" s="3" customFormat="1" ht="6" customHeight="1" x14ac:dyDescent="0.25">
      <c r="V5" s="73"/>
      <c r="W5" s="6"/>
      <c r="X5" s="6"/>
    </row>
    <row r="6" spans="1:24" ht="27" customHeight="1" x14ac:dyDescent="0.25">
      <c r="A6" s="5" t="s">
        <v>1</v>
      </c>
      <c r="B6" s="4"/>
      <c r="C6" s="4"/>
      <c r="D6" s="4"/>
      <c r="E6" s="4"/>
      <c r="F6" s="4"/>
      <c r="G6" s="4"/>
      <c r="H6" s="111" t="s">
        <v>111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s="3" customFormat="1" ht="6" customHeight="1" x14ac:dyDescent="0.25">
      <c r="V7" s="73"/>
      <c r="W7" s="6"/>
      <c r="X7" s="6"/>
    </row>
    <row r="8" spans="1:24" s="3" customFormat="1" ht="17.25" customHeight="1" x14ac:dyDescent="0.25">
      <c r="A8" s="5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11" t="s">
        <v>3</v>
      </c>
      <c r="T8" s="111"/>
      <c r="U8" s="111"/>
      <c r="V8" s="111"/>
      <c r="W8" s="111"/>
      <c r="X8" s="111"/>
    </row>
    <row r="9" spans="1:24" s="3" customFormat="1" ht="6" customHeight="1" x14ac:dyDescent="0.25">
      <c r="V9" s="73"/>
      <c r="W9" s="6"/>
      <c r="X9" s="6"/>
    </row>
    <row r="10" spans="1:24" s="3" customFormat="1" ht="6" customHeight="1" x14ac:dyDescent="0.25">
      <c r="V10" s="73"/>
      <c r="W10" s="6"/>
      <c r="X10" s="6"/>
    </row>
    <row r="11" spans="1:24" s="3" customFormat="1" ht="6" customHeight="1" x14ac:dyDescent="0.25">
      <c r="V11" s="73"/>
      <c r="W11" s="6"/>
      <c r="X11" s="6"/>
    </row>
    <row r="12" spans="1:24" x14ac:dyDescent="0.25">
      <c r="A12" s="5" t="s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12">
        <v>2</v>
      </c>
      <c r="T12" s="112"/>
      <c r="U12" s="112"/>
      <c r="V12" s="112"/>
      <c r="W12" s="112"/>
      <c r="X12" s="112"/>
    </row>
    <row r="13" spans="1:24" s="3" customFormat="1" ht="6.75" customHeight="1" x14ac:dyDescent="0.25">
      <c r="V13" s="73"/>
      <c r="W13" s="6"/>
      <c r="X13" s="6"/>
    </row>
    <row r="14" spans="1:24" s="3" customFormat="1" ht="5.25" customHeight="1" x14ac:dyDescent="0.25">
      <c r="A14" s="113" t="s">
        <v>5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 t="s">
        <v>112</v>
      </c>
      <c r="T14" s="114"/>
      <c r="U14" s="114"/>
      <c r="V14" s="114"/>
      <c r="W14" s="114"/>
      <c r="X14" s="114"/>
    </row>
    <row r="15" spans="1:24" x14ac:dyDescent="0.2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4"/>
      <c r="T15" s="114"/>
      <c r="U15" s="114"/>
      <c r="V15" s="114"/>
      <c r="W15" s="114"/>
      <c r="X15" s="114"/>
    </row>
    <row r="16" spans="1:24" ht="18.75" customHeight="1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5"/>
      <c r="T16" s="115"/>
      <c r="U16" s="115"/>
      <c r="V16" s="115"/>
      <c r="W16" s="115"/>
      <c r="X16" s="115"/>
    </row>
    <row r="17" spans="1:28" s="7" customFormat="1" ht="4.5" customHeight="1" x14ac:dyDescent="0.25">
      <c r="W17" s="8"/>
      <c r="X17" s="8"/>
    </row>
    <row r="18" spans="1:28" s="3" customFormat="1" ht="12.75" customHeight="1" x14ac:dyDescent="0.25">
      <c r="A18" s="116" t="s">
        <v>6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8" s="3" customFormat="1" ht="12" customHeight="1" x14ac:dyDescent="0.25">
      <c r="A19" s="117" t="s">
        <v>117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spans="1:28" s="3" customFormat="1" ht="12" customHeight="1" x14ac:dyDescent="0.25">
      <c r="A20" s="118" t="s">
        <v>7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</row>
    <row r="21" spans="1:28" ht="24" x14ac:dyDescent="0.25">
      <c r="A21" s="119" t="s">
        <v>8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/>
      <c r="V21" s="68" t="s">
        <v>109</v>
      </c>
      <c r="W21" s="10" t="s">
        <v>9</v>
      </c>
      <c r="X21" s="11" t="s">
        <v>10</v>
      </c>
    </row>
    <row r="22" spans="1:28" ht="12.75" customHeight="1" x14ac:dyDescent="0.25">
      <c r="A22" s="95" t="s">
        <v>94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/>
      <c r="V22" s="69"/>
      <c r="W22" s="34"/>
      <c r="X22" s="34"/>
      <c r="AA22" s="50"/>
    </row>
    <row r="23" spans="1:28" ht="12.75" customHeight="1" x14ac:dyDescent="0.25">
      <c r="A23" s="98" t="s">
        <v>91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/>
      <c r="V23" s="69"/>
      <c r="W23" s="34">
        <f>SUM(W24:W27)</f>
        <v>83290</v>
      </c>
      <c r="X23" s="84">
        <v>82471</v>
      </c>
      <c r="AA23" s="50"/>
    </row>
    <row r="24" spans="1:28" s="1" customFormat="1" ht="12.75" customHeight="1" x14ac:dyDescent="0.25">
      <c r="A24" s="103" t="s">
        <v>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5"/>
      <c r="V24" s="72">
        <v>5</v>
      </c>
      <c r="W24" s="85">
        <v>78790</v>
      </c>
      <c r="X24" s="85">
        <v>78839</v>
      </c>
      <c r="Z24" s="49"/>
      <c r="AA24" s="50"/>
      <c r="AB24" s="50"/>
    </row>
    <row r="25" spans="1:28" s="1" customFormat="1" x14ac:dyDescent="0.25">
      <c r="A25" s="89" t="s">
        <v>66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1"/>
      <c r="V25" s="74"/>
      <c r="W25" s="85">
        <v>0</v>
      </c>
      <c r="X25" s="85">
        <v>0</v>
      </c>
      <c r="Z25"/>
      <c r="AA25" s="50"/>
      <c r="AB25" s="50"/>
    </row>
    <row r="26" spans="1:28" s="1" customFormat="1" ht="12.75" customHeight="1" x14ac:dyDescent="0.25">
      <c r="A26" s="103" t="s">
        <v>13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5"/>
      <c r="V26" s="72"/>
      <c r="W26" s="85">
        <v>2965</v>
      </c>
      <c r="X26" s="85">
        <v>2818</v>
      </c>
      <c r="Z26"/>
      <c r="AA26" s="50"/>
      <c r="AB26" s="50"/>
    </row>
    <row r="27" spans="1:28" s="1" customFormat="1" ht="12.75" customHeight="1" x14ac:dyDescent="0.25">
      <c r="A27" s="103" t="s">
        <v>11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5"/>
      <c r="V27" s="72"/>
      <c r="W27" s="85">
        <v>1535</v>
      </c>
      <c r="X27" s="85">
        <v>814</v>
      </c>
      <c r="Z27" s="49"/>
      <c r="AA27" s="50"/>
      <c r="AB27" s="50"/>
    </row>
    <row r="28" spans="1:28" s="1" customFormat="1" ht="12.75" customHeight="1" x14ac:dyDescent="0.25">
      <c r="A28" s="106" t="s">
        <v>92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8"/>
      <c r="V28" s="75"/>
      <c r="W28" s="84">
        <v>0</v>
      </c>
      <c r="X28" s="85">
        <v>0</v>
      </c>
      <c r="Z28"/>
      <c r="AA28" s="50"/>
      <c r="AB28" s="50"/>
    </row>
    <row r="29" spans="1:28" s="1" customFormat="1" ht="12.75" customHeight="1" x14ac:dyDescent="0.25">
      <c r="A29" s="103" t="s">
        <v>12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5"/>
      <c r="V29" s="72">
        <v>6</v>
      </c>
      <c r="W29" s="85">
        <v>0</v>
      </c>
      <c r="X29" s="85">
        <v>0</v>
      </c>
      <c r="Z29"/>
      <c r="AA29" s="50"/>
      <c r="AB29" s="50"/>
    </row>
    <row r="30" spans="1:28" s="1" customFormat="1" ht="12.75" customHeight="1" x14ac:dyDescent="0.25">
      <c r="A30" s="92" t="s">
        <v>93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  <c r="V30" s="75"/>
      <c r="W30" s="84">
        <f>W23</f>
        <v>83290</v>
      </c>
      <c r="X30" s="84">
        <v>82471</v>
      </c>
      <c r="Z30"/>
      <c r="AA30" s="50"/>
    </row>
    <row r="31" spans="1:28" s="1" customFormat="1" ht="12.75" customHeight="1" x14ac:dyDescent="0.25">
      <c r="A31" s="92" t="s">
        <v>95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4"/>
      <c r="V31" s="75"/>
      <c r="W31" s="86"/>
      <c r="X31" s="86"/>
      <c r="Z31"/>
      <c r="AA31" s="50"/>
    </row>
    <row r="32" spans="1:28" s="1" customFormat="1" ht="12.75" customHeight="1" x14ac:dyDescent="0.25">
      <c r="A32" s="98" t="s">
        <v>96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  <c r="V32" s="69"/>
      <c r="W32" s="86">
        <f>SUM(W33:W36)</f>
        <v>375</v>
      </c>
      <c r="X32" s="86">
        <v>479</v>
      </c>
      <c r="Z32"/>
      <c r="AA32" s="50"/>
    </row>
    <row r="33" spans="1:28" s="1" customFormat="1" ht="12.75" customHeight="1" x14ac:dyDescent="0.25">
      <c r="A33" s="89" t="s">
        <v>90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1"/>
      <c r="V33" s="74">
        <v>7</v>
      </c>
      <c r="W33" s="85">
        <v>162</v>
      </c>
      <c r="X33" s="85">
        <v>205</v>
      </c>
      <c r="Y33" s="2"/>
      <c r="Z33" s="45"/>
      <c r="AA33" s="50"/>
      <c r="AB33" s="50"/>
    </row>
    <row r="34" spans="1:28" s="1" customFormat="1" ht="12.75" customHeight="1" x14ac:dyDescent="0.25">
      <c r="A34" s="89" t="s">
        <v>67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1"/>
      <c r="V34" s="74"/>
      <c r="W34" s="85">
        <v>60</v>
      </c>
      <c r="X34" s="85">
        <v>100</v>
      </c>
      <c r="Z34" s="45"/>
      <c r="AA34" s="50"/>
      <c r="AB34" s="50"/>
    </row>
    <row r="35" spans="1:28" s="1" customFormat="1" ht="12.75" customHeight="1" x14ac:dyDescent="0.25">
      <c r="A35" s="89" t="s">
        <v>14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1"/>
      <c r="V35" s="74">
        <v>8</v>
      </c>
      <c r="W35" s="85">
        <v>124</v>
      </c>
      <c r="X35" s="85">
        <v>124</v>
      </c>
      <c r="Z35" s="45"/>
      <c r="AA35" s="50"/>
    </row>
    <row r="36" spans="1:28" s="1" customFormat="1" ht="12.75" customHeight="1" x14ac:dyDescent="0.25">
      <c r="A36" s="89" t="s">
        <v>15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1"/>
      <c r="V36" s="74"/>
      <c r="W36" s="85">
        <v>29</v>
      </c>
      <c r="X36" s="85">
        <v>50</v>
      </c>
      <c r="Z36" s="45"/>
      <c r="AA36" s="50"/>
    </row>
    <row r="37" spans="1:28" s="1" customFormat="1" ht="12.75" customHeight="1" x14ac:dyDescent="0.25">
      <c r="A37" s="98" t="s">
        <v>97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0"/>
      <c r="V37" s="69"/>
      <c r="W37" s="84">
        <f>SUM(W38:W39)</f>
        <v>82915</v>
      </c>
      <c r="X37" s="84">
        <v>81992</v>
      </c>
      <c r="Z37"/>
      <c r="AA37" s="50"/>
    </row>
    <row r="38" spans="1:28" s="1" customFormat="1" ht="12.75" customHeight="1" x14ac:dyDescent="0.25">
      <c r="A38" s="89" t="s">
        <v>16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1"/>
      <c r="V38" s="74">
        <v>9</v>
      </c>
      <c r="W38" s="85">
        <v>106050</v>
      </c>
      <c r="X38" s="85">
        <v>106050</v>
      </c>
      <c r="Z38"/>
      <c r="AA38" s="50"/>
    </row>
    <row r="39" spans="1:28" s="1" customFormat="1" ht="12.75" customHeight="1" x14ac:dyDescent="0.25">
      <c r="A39" s="89" t="s">
        <v>17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1"/>
      <c r="V39" s="74"/>
      <c r="W39" s="85">
        <v>-23135</v>
      </c>
      <c r="X39" s="85">
        <v>-24058</v>
      </c>
      <c r="Y39" s="2"/>
      <c r="Z39"/>
      <c r="AA39" s="50"/>
    </row>
    <row r="40" spans="1:28" s="1" customFormat="1" ht="12.75" customHeight="1" x14ac:dyDescent="0.25">
      <c r="A40" s="92" t="s">
        <v>98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4"/>
      <c r="V40" s="75"/>
      <c r="W40" s="34">
        <f>W32+W37</f>
        <v>83290</v>
      </c>
      <c r="X40" s="84">
        <v>82471</v>
      </c>
      <c r="Z40"/>
      <c r="AA40" s="50"/>
    </row>
    <row r="41" spans="1:28" ht="12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67"/>
      <c r="W41" s="27"/>
      <c r="X41" s="87"/>
      <c r="AA41" s="51"/>
    </row>
    <row r="42" spans="1:28" ht="12.75" customHeight="1" x14ac:dyDescent="0.25">
      <c r="A42" s="95" t="s">
        <v>18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7"/>
      <c r="V42" s="69">
        <v>9</v>
      </c>
      <c r="W42" s="28">
        <f>W37/100</f>
        <v>829.15</v>
      </c>
      <c r="X42" s="28">
        <v>819.92</v>
      </c>
      <c r="Y42" s="44"/>
      <c r="Z42" s="47"/>
    </row>
    <row r="43" spans="1:2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W43" s="6"/>
      <c r="X43" s="6"/>
      <c r="Y43" s="44"/>
      <c r="Z43" s="47"/>
    </row>
    <row r="44" spans="1:28" x14ac:dyDescent="0.25">
      <c r="A44" s="5" t="s">
        <v>19</v>
      </c>
      <c r="B44" s="3"/>
      <c r="C44" s="3"/>
      <c r="D44" s="3"/>
      <c r="E44" s="3"/>
      <c r="F44" s="3"/>
      <c r="G44" s="3"/>
      <c r="H44" s="101" t="s">
        <v>113</v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65"/>
      <c r="W44" s="15"/>
      <c r="X44" s="6"/>
      <c r="Z44" s="47"/>
    </row>
    <row r="45" spans="1:28" x14ac:dyDescent="0.25">
      <c r="A45" s="3"/>
      <c r="B45" s="3"/>
      <c r="C45" s="3"/>
      <c r="D45" s="3"/>
      <c r="E45" s="3"/>
      <c r="F45" s="3"/>
      <c r="G45" s="3"/>
      <c r="H45" s="102" t="s">
        <v>20</v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71"/>
      <c r="W45" s="16" t="s">
        <v>21</v>
      </c>
      <c r="X45" s="6"/>
    </row>
    <row r="46" spans="1:28" x14ac:dyDescent="0.25">
      <c r="A46" s="17" t="s">
        <v>114</v>
      </c>
      <c r="B46" s="17"/>
      <c r="C46" s="17"/>
      <c r="D46" s="17"/>
      <c r="E46" s="17"/>
      <c r="F46" s="17"/>
      <c r="G46" s="17"/>
      <c r="H46" s="18"/>
      <c r="I46" s="18"/>
      <c r="J46" s="18"/>
      <c r="K46" s="18"/>
      <c r="L46" s="19"/>
      <c r="M46" s="19"/>
      <c r="N46" s="19" t="s">
        <v>115</v>
      </c>
      <c r="O46" s="19"/>
      <c r="P46" s="19"/>
      <c r="Q46" s="19"/>
      <c r="R46" s="19"/>
      <c r="S46" s="19"/>
      <c r="T46" s="19"/>
      <c r="U46" s="19"/>
      <c r="V46" s="65"/>
      <c r="W46" s="15"/>
      <c r="X46" s="6"/>
    </row>
    <row r="47" spans="1:28" x14ac:dyDescent="0.25">
      <c r="A47" s="3"/>
      <c r="B47" s="3"/>
      <c r="C47" s="3"/>
      <c r="D47" s="3"/>
      <c r="E47" s="3"/>
      <c r="F47" s="3"/>
      <c r="G47" s="3"/>
      <c r="H47" s="88" t="s">
        <v>20</v>
      </c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66"/>
      <c r="W47" s="20" t="s">
        <v>21</v>
      </c>
      <c r="X47" s="6"/>
    </row>
    <row r="48" spans="1:28" x14ac:dyDescent="0.25">
      <c r="A48" s="3"/>
      <c r="B48" s="4" t="s">
        <v>22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W48" s="6"/>
      <c r="X48" s="6"/>
    </row>
    <row r="49" spans="1:2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21">
        <v>0</v>
      </c>
      <c r="X49" s="21">
        <v>0</v>
      </c>
    </row>
  </sheetData>
  <mergeCells count="33">
    <mergeCell ref="A24:U24"/>
    <mergeCell ref="H3:X4"/>
    <mergeCell ref="H6:X6"/>
    <mergeCell ref="S8:X8"/>
    <mergeCell ref="S12:X12"/>
    <mergeCell ref="A14:R16"/>
    <mergeCell ref="S14:X16"/>
    <mergeCell ref="A18:X18"/>
    <mergeCell ref="A19:X19"/>
    <mergeCell ref="A20:X20"/>
    <mergeCell ref="A21:U21"/>
    <mergeCell ref="A23:U23"/>
    <mergeCell ref="A22:U22"/>
    <mergeCell ref="A25:U25"/>
    <mergeCell ref="A26:U26"/>
    <mergeCell ref="A27:U27"/>
    <mergeCell ref="A28:U28"/>
    <mergeCell ref="A30:U30"/>
    <mergeCell ref="A29:U29"/>
    <mergeCell ref="H47:U47"/>
    <mergeCell ref="A39:U39"/>
    <mergeCell ref="A40:U40"/>
    <mergeCell ref="A42:U42"/>
    <mergeCell ref="A31:U31"/>
    <mergeCell ref="A32:U32"/>
    <mergeCell ref="A37:U37"/>
    <mergeCell ref="H44:U44"/>
    <mergeCell ref="H45:U45"/>
    <mergeCell ref="A38:U38"/>
    <mergeCell ref="A34:U34"/>
    <mergeCell ref="A36:U36"/>
    <mergeCell ref="A33:U33"/>
    <mergeCell ref="A35:U35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view="pageBreakPreview" zoomScaleNormal="100" zoomScaleSheetLayoutView="100" workbookViewId="0">
      <selection activeCell="V29" sqref="V29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17.42578125" customWidth="1"/>
    <col min="24" max="24" width="17.28515625" customWidth="1"/>
    <col min="25" max="25" width="3.5703125" customWidth="1"/>
  </cols>
  <sheetData>
    <row r="1" spans="1:25" ht="14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6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" customHeight="1" x14ac:dyDescent="0.25">
      <c r="H3" s="129" t="s">
        <v>110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25" ht="12" customHeight="1" x14ac:dyDescent="0.25">
      <c r="A4" s="5" t="s">
        <v>0</v>
      </c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5" ht="6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5" ht="28.5" customHeight="1" x14ac:dyDescent="0.25">
      <c r="A6" s="5" t="s">
        <v>1</v>
      </c>
      <c r="H6" s="111" t="s">
        <v>111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5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ht="12" customHeight="1" x14ac:dyDescent="0.25">
      <c r="A8" s="5" t="s">
        <v>4</v>
      </c>
      <c r="S8" s="130">
        <v>2</v>
      </c>
      <c r="T8" s="130"/>
      <c r="U8" s="130"/>
      <c r="V8" s="130"/>
      <c r="W8" s="130"/>
      <c r="X8" s="130"/>
    </row>
    <row r="9" spans="1:25" ht="6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ht="5.25" customHeight="1" x14ac:dyDescent="0.25">
      <c r="A10" s="113" t="s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 t="s">
        <v>112</v>
      </c>
      <c r="T10" s="113"/>
      <c r="U10" s="113"/>
      <c r="V10" s="113"/>
      <c r="W10" s="113"/>
      <c r="X10" s="113"/>
    </row>
    <row r="11" spans="1:25" ht="12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5" ht="19.5" customHeight="1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5"/>
      <c r="T12" s="115"/>
      <c r="U12" s="115"/>
      <c r="V12" s="115"/>
      <c r="W12" s="115"/>
      <c r="X12" s="115"/>
    </row>
    <row r="13" spans="1:25" ht="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5" ht="23.25" customHeight="1" x14ac:dyDescent="0.25">
      <c r="A14" s="116" t="s">
        <v>23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spans="1:25" ht="23.25" customHeight="1" x14ac:dyDescent="0.25">
      <c r="A15" s="117" t="s">
        <v>118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spans="1:25" ht="12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2" t="s">
        <v>24</v>
      </c>
    </row>
    <row r="17" spans="1:25" ht="23.25" customHeight="1" x14ac:dyDescent="0.25">
      <c r="A17" s="119" t="s">
        <v>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1"/>
      <c r="V17" s="68" t="s">
        <v>109</v>
      </c>
      <c r="W17" s="9" t="s">
        <v>25</v>
      </c>
      <c r="X17" s="9" t="s">
        <v>26</v>
      </c>
    </row>
    <row r="18" spans="1:25" ht="12.75" customHeight="1" x14ac:dyDescent="0.25">
      <c r="A18" s="126" t="s">
        <v>70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8"/>
      <c r="V18" s="74">
        <v>10</v>
      </c>
      <c r="W18" s="56">
        <v>4716</v>
      </c>
      <c r="X18" s="178">
        <v>1777</v>
      </c>
    </row>
    <row r="19" spans="1:25" ht="12.75" customHeight="1" x14ac:dyDescent="0.25">
      <c r="A19" s="126" t="s">
        <v>68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  <c r="V19" s="74">
        <v>11</v>
      </c>
      <c r="W19" s="56">
        <v>460</v>
      </c>
      <c r="X19" s="178">
        <v>1501</v>
      </c>
    </row>
    <row r="20" spans="1:25" ht="12.75" customHeight="1" x14ac:dyDescent="0.25">
      <c r="A20" s="126" t="s">
        <v>69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8"/>
      <c r="V20" s="74">
        <v>11</v>
      </c>
      <c r="W20" s="56">
        <v>-351</v>
      </c>
      <c r="X20" s="178">
        <v>-1080</v>
      </c>
      <c r="Y20" s="44"/>
    </row>
    <row r="21" spans="1:25" x14ac:dyDescent="0.25">
      <c r="A21" s="123" t="s">
        <v>27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72">
        <v>12</v>
      </c>
      <c r="W21" s="56">
        <v>-3902</v>
      </c>
      <c r="X21" s="178">
        <v>-4180</v>
      </c>
    </row>
    <row r="22" spans="1:25" x14ac:dyDescent="0.25">
      <c r="A22" s="92" t="s">
        <v>99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/>
      <c r="V22" s="75"/>
      <c r="W22" s="34">
        <f>SUM(W18:W21)</f>
        <v>923</v>
      </c>
      <c r="X22" s="177">
        <v>-1982</v>
      </c>
    </row>
    <row r="23" spans="1:25" ht="12.75" customHeight="1" x14ac:dyDescent="0.25">
      <c r="A23" s="126" t="s">
        <v>100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8"/>
      <c r="V23" s="74">
        <v>13</v>
      </c>
      <c r="W23" s="12">
        <v>0</v>
      </c>
      <c r="X23" s="175">
        <v>0</v>
      </c>
    </row>
    <row r="24" spans="1:25" ht="12.75" customHeight="1" x14ac:dyDescent="0.25">
      <c r="A24" s="95" t="s">
        <v>101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7"/>
      <c r="V24" s="69"/>
      <c r="W24" s="26">
        <f>W22</f>
        <v>923</v>
      </c>
      <c r="X24" s="176">
        <v>-1982</v>
      </c>
    </row>
    <row r="25" spans="1:25" ht="12.75" customHeight="1" x14ac:dyDescent="0.25">
      <c r="A25" s="126" t="s">
        <v>102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8"/>
      <c r="V25" s="74"/>
      <c r="W25" s="56">
        <v>0</v>
      </c>
      <c r="X25" s="178">
        <v>0</v>
      </c>
    </row>
    <row r="26" spans="1:25" ht="12.75" customHeight="1" x14ac:dyDescent="0.25">
      <c r="A26" s="92" t="s">
        <v>103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7"/>
      <c r="V26" s="69"/>
      <c r="W26" s="26">
        <f>W24</f>
        <v>923</v>
      </c>
      <c r="X26" s="176">
        <v>-1982</v>
      </c>
    </row>
    <row r="27" spans="1:25" ht="12.75" customHeight="1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3"/>
      <c r="X27" s="63"/>
    </row>
    <row r="28" spans="1:25" ht="18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2.75" customHeight="1" x14ac:dyDescent="0.25">
      <c r="A29" s="5" t="s">
        <v>19</v>
      </c>
      <c r="B29" s="3"/>
      <c r="C29" s="3"/>
      <c r="D29" s="3"/>
      <c r="E29" s="3"/>
      <c r="F29" s="3"/>
      <c r="G29" s="3"/>
      <c r="H29" s="101" t="s">
        <v>113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65"/>
      <c r="W29" s="23"/>
      <c r="X29" s="3"/>
    </row>
    <row r="30" spans="1:25" ht="10.5" customHeight="1" x14ac:dyDescent="0.25">
      <c r="A30" s="3"/>
      <c r="B30" s="3"/>
      <c r="C30" s="3"/>
      <c r="D30" s="3"/>
      <c r="E30" s="3"/>
      <c r="F30" s="3"/>
      <c r="G30" s="3"/>
      <c r="H30" s="102" t="s">
        <v>20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71"/>
      <c r="W30" s="24" t="s">
        <v>21</v>
      </c>
      <c r="X30" s="3"/>
    </row>
    <row r="31" spans="1:25" ht="12.75" customHeight="1" x14ac:dyDescent="0.25">
      <c r="A31" s="5" t="s">
        <v>116</v>
      </c>
      <c r="B31" s="3"/>
      <c r="C31" s="3"/>
      <c r="D31" s="3"/>
      <c r="E31" s="3"/>
      <c r="F31" s="3"/>
      <c r="G31" s="3"/>
      <c r="H31" s="19"/>
      <c r="I31" s="19"/>
      <c r="J31" s="19"/>
      <c r="K31" s="19"/>
      <c r="L31" s="19"/>
      <c r="M31" s="19"/>
      <c r="N31" s="19"/>
      <c r="O31" s="19" t="s">
        <v>115</v>
      </c>
      <c r="P31" s="19"/>
      <c r="Q31" s="19"/>
      <c r="R31" s="19"/>
      <c r="S31" s="19"/>
      <c r="T31" s="19"/>
      <c r="U31" s="19"/>
      <c r="V31" s="19"/>
      <c r="W31" s="23"/>
      <c r="X31" s="3"/>
    </row>
    <row r="32" spans="1:25" ht="9.75" customHeight="1" x14ac:dyDescent="0.25">
      <c r="A32" s="3"/>
      <c r="B32" s="3"/>
      <c r="C32" s="3"/>
      <c r="D32" s="3"/>
      <c r="E32" s="3"/>
      <c r="F32" s="3"/>
      <c r="G32" s="3"/>
      <c r="H32" s="122" t="s">
        <v>20</v>
      </c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76"/>
      <c r="W32" s="25" t="s">
        <v>21</v>
      </c>
      <c r="X32" s="3"/>
    </row>
    <row r="33" spans="1:24" ht="12.75" customHeight="1" x14ac:dyDescent="0.25">
      <c r="A33" s="3"/>
      <c r="B33" s="4" t="s">
        <v>22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</sheetData>
  <mergeCells count="20">
    <mergeCell ref="A14:X14"/>
    <mergeCell ref="A15:X15"/>
    <mergeCell ref="A17:U17"/>
    <mergeCell ref="H3:X4"/>
    <mergeCell ref="H6:X6"/>
    <mergeCell ref="S8:X8"/>
    <mergeCell ref="A10:R12"/>
    <mergeCell ref="S10:X12"/>
    <mergeCell ref="A19:U19"/>
    <mergeCell ref="A20:U20"/>
    <mergeCell ref="A22:U22"/>
    <mergeCell ref="A18:U18"/>
    <mergeCell ref="A24:U24"/>
    <mergeCell ref="A23:U23"/>
    <mergeCell ref="H29:U29"/>
    <mergeCell ref="H30:U30"/>
    <mergeCell ref="H32:U32"/>
    <mergeCell ref="A26:U26"/>
    <mergeCell ref="A21:U21"/>
    <mergeCell ref="A25:U25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zoomScale="115" zoomScaleNormal="100" zoomScaleSheetLayoutView="115" workbookViewId="0">
      <selection activeCell="Q19" sqref="Q19"/>
    </sheetView>
  </sheetViews>
  <sheetFormatPr defaultColWidth="9.140625" defaultRowHeight="15" x14ac:dyDescent="0.25"/>
  <cols>
    <col min="1" max="1" width="1.5703125" style="3" customWidth="1"/>
    <col min="2" max="2" width="0.570312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42.28515625" style="3" customWidth="1"/>
    <col min="17" max="17" width="12.5703125" style="3" bestFit="1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14.25" customHeight="1" x14ac:dyDescent="0.25">
      <c r="A2"/>
      <c r="B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Q2" s="31"/>
    </row>
    <row r="3" spans="1:17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3" customFormat="1" ht="42.75" hidden="1" customHeight="1" x14ac:dyDescent="0.25"/>
    <row r="6" spans="1:17" s="3" customFormat="1" ht="11.25" hidden="1" customHeight="1" x14ac:dyDescent="0.25"/>
    <row r="7" spans="1:17" s="3" customFormat="1" ht="20.25" customHeight="1" x14ac:dyDescent="0.25"/>
    <row r="8" spans="1:17" s="3" customFormat="1" ht="23.1" customHeight="1" x14ac:dyDescent="0.25">
      <c r="B8" s="32" t="s">
        <v>51</v>
      </c>
      <c r="C8" s="32"/>
      <c r="D8" s="32"/>
      <c r="E8" s="32"/>
      <c r="M8" s="140" t="s">
        <v>110</v>
      </c>
      <c r="N8" s="140"/>
      <c r="O8" s="140"/>
      <c r="P8" s="140"/>
      <c r="Q8" s="33"/>
    </row>
    <row r="9" spans="1:17" s="3" customFormat="1" ht="8.25" customHeight="1" x14ac:dyDescent="0.25"/>
    <row r="10" spans="1:17" s="3" customFormat="1" ht="21" customHeight="1" x14ac:dyDescent="0.25">
      <c r="G10" s="141" t="s">
        <v>52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7" s="3" customFormat="1" ht="21" customHeight="1" x14ac:dyDescent="0.25">
      <c r="G11" s="141" t="s">
        <v>117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7" s="3" customFormat="1" ht="15.75" thickBot="1" x14ac:dyDescent="0.3">
      <c r="Q12" s="29" t="s">
        <v>24</v>
      </c>
    </row>
    <row r="13" spans="1:17" s="3" customFormat="1" ht="26.25" customHeight="1" x14ac:dyDescent="0.25">
      <c r="A13" s="144" t="s">
        <v>53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6"/>
      <c r="M13" s="142" t="s">
        <v>54</v>
      </c>
      <c r="N13" s="143"/>
      <c r="O13" s="64" t="s">
        <v>104</v>
      </c>
      <c r="P13" s="64" t="s">
        <v>56</v>
      </c>
      <c r="Q13" s="55" t="s">
        <v>55</v>
      </c>
    </row>
    <row r="14" spans="1:17" ht="25.5" customHeight="1" x14ac:dyDescent="0.25">
      <c r="A14" s="132" t="s">
        <v>57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8">
        <v>110</v>
      </c>
      <c r="N14" s="139"/>
      <c r="O14" s="34">
        <v>106050</v>
      </c>
      <c r="P14" s="34">
        <v>-23161</v>
      </c>
      <c r="Q14" s="34">
        <v>82889</v>
      </c>
    </row>
    <row r="15" spans="1:17" ht="25.5" customHeight="1" x14ac:dyDescent="0.25">
      <c r="A15" s="132" t="s">
        <v>105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8">
        <v>160</v>
      </c>
      <c r="N15" s="139"/>
      <c r="O15" s="34">
        <v>0</v>
      </c>
      <c r="P15" s="34">
        <v>-897</v>
      </c>
      <c r="Q15" s="34">
        <v>-897</v>
      </c>
    </row>
    <row r="16" spans="1:17" ht="25.5" customHeight="1" x14ac:dyDescent="0.25">
      <c r="A16" s="132" t="s">
        <v>58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3">
        <v>200</v>
      </c>
      <c r="N16" s="134"/>
      <c r="O16" s="34">
        <v>106050</v>
      </c>
      <c r="P16" s="34">
        <v>-24058</v>
      </c>
      <c r="Q16" s="34">
        <v>81992</v>
      </c>
    </row>
    <row r="17" spans="1:17" ht="25.5" customHeight="1" x14ac:dyDescent="0.25">
      <c r="A17" s="135" t="s">
        <v>106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6">
        <v>60</v>
      </c>
      <c r="N17" s="137"/>
      <c r="O17" s="35"/>
      <c r="P17" s="35">
        <v>923</v>
      </c>
      <c r="Q17" s="35">
        <f>P17</f>
        <v>923</v>
      </c>
    </row>
    <row r="18" spans="1:17" ht="25.5" customHeight="1" x14ac:dyDescent="0.25">
      <c r="A18" s="132" t="s">
        <v>119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8">
        <v>100</v>
      </c>
      <c r="N18" s="139"/>
      <c r="O18" s="34">
        <v>106050</v>
      </c>
      <c r="P18" s="34">
        <f>P16+P17</f>
        <v>-23135</v>
      </c>
      <c r="Q18" s="34">
        <f>SUM(O18:P18)</f>
        <v>82915</v>
      </c>
    </row>
    <row r="21" spans="1:17" s="3" customFormat="1" ht="12" customHeight="1" x14ac:dyDescent="0.25">
      <c r="C21" s="36" t="s">
        <v>19</v>
      </c>
      <c r="D21" s="36"/>
      <c r="E21" s="36"/>
      <c r="F21" s="36"/>
      <c r="G21" s="36"/>
      <c r="H21" s="36"/>
      <c r="I21" s="36"/>
      <c r="L21" s="131" t="s">
        <v>113</v>
      </c>
      <c r="M21" s="131"/>
      <c r="N21" s="131"/>
      <c r="O21" s="131"/>
      <c r="P21" s="37"/>
    </row>
    <row r="22" spans="1:17" s="3" customFormat="1" ht="11.25" customHeight="1" x14ac:dyDescent="0.25">
      <c r="L22" s="38" t="s">
        <v>20</v>
      </c>
      <c r="M22" s="38"/>
      <c r="N22" s="38"/>
      <c r="O22" s="38"/>
      <c r="P22" s="40" t="s">
        <v>21</v>
      </c>
    </row>
    <row r="23" spans="1:17" s="3" customFormat="1" ht="11.25" customHeight="1" x14ac:dyDescent="0.25">
      <c r="L23" s="14"/>
      <c r="M23" s="14"/>
      <c r="N23" s="14"/>
      <c r="O23" s="14"/>
    </row>
    <row r="24" spans="1:17" s="83" customFormat="1" ht="18" customHeight="1" x14ac:dyDescent="0.2">
      <c r="C24" s="41" t="s">
        <v>114</v>
      </c>
      <c r="L24" s="131" t="s">
        <v>115</v>
      </c>
      <c r="M24" s="131"/>
      <c r="N24" s="131"/>
      <c r="O24" s="131"/>
      <c r="P24" s="37"/>
      <c r="Q24" s="33"/>
    </row>
    <row r="25" spans="1:17" s="3" customFormat="1" ht="12" customHeight="1" x14ac:dyDescent="0.25">
      <c r="C25" s="42"/>
      <c r="D25" s="42"/>
      <c r="E25" s="42"/>
      <c r="F25" s="42"/>
      <c r="G25" s="42"/>
      <c r="H25" s="42"/>
      <c r="I25" s="42"/>
      <c r="L25" s="39" t="s">
        <v>20</v>
      </c>
      <c r="N25" s="39" t="s">
        <v>20</v>
      </c>
      <c r="O25" s="39"/>
      <c r="P25" s="40" t="s">
        <v>21</v>
      </c>
      <c r="Q25" s="39"/>
    </row>
    <row r="29" spans="1:17" x14ac:dyDescent="0.25">
      <c r="P29" s="43"/>
    </row>
  </sheetData>
  <mergeCells count="17">
    <mergeCell ref="A14:L14"/>
    <mergeCell ref="M14:N14"/>
    <mergeCell ref="A15:L15"/>
    <mergeCell ref="M15:N15"/>
    <mergeCell ref="M8:P8"/>
    <mergeCell ref="G10:Q10"/>
    <mergeCell ref="G11:Q11"/>
    <mergeCell ref="M13:N13"/>
    <mergeCell ref="A13:L13"/>
    <mergeCell ref="L24:O24"/>
    <mergeCell ref="L21:O21"/>
    <mergeCell ref="A16:L16"/>
    <mergeCell ref="M16:N16"/>
    <mergeCell ref="A17:L17"/>
    <mergeCell ref="M17:N17"/>
    <mergeCell ref="A18:L18"/>
    <mergeCell ref="M18:N18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view="pageBreakPreview" zoomScale="85" zoomScaleNormal="100" zoomScaleSheetLayoutView="85" workbookViewId="0">
      <selection activeCell="AK39" sqref="AK39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12" customHeight="1" x14ac:dyDescent="0.25">
      <c r="U1" s="4"/>
      <c r="V1" s="4"/>
      <c r="W1" s="4"/>
      <c r="X1" s="4"/>
    </row>
    <row r="2" spans="1:24" s="4" customFormat="1" ht="12" customHeight="1" x14ac:dyDescent="0.25"/>
    <row r="3" spans="1:24" ht="12" customHeight="1" x14ac:dyDescent="0.25">
      <c r="A3"/>
      <c r="B3"/>
      <c r="C3"/>
      <c r="D3"/>
      <c r="E3"/>
      <c r="F3"/>
      <c r="G3"/>
      <c r="H3" s="147" t="s">
        <v>110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24" ht="12" customHeight="1" x14ac:dyDescent="0.25">
      <c r="A4" s="5" t="s">
        <v>0</v>
      </c>
      <c r="B4"/>
      <c r="C4"/>
      <c r="D4"/>
      <c r="E4"/>
      <c r="F4"/>
      <c r="G4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24" s="3" customFormat="1" ht="12" customHeight="1" x14ac:dyDescent="0.25">
      <c r="V5" s="73"/>
    </row>
    <row r="6" spans="1:24" ht="12" customHeight="1" x14ac:dyDescent="0.25">
      <c r="A6" s="5" t="s">
        <v>1</v>
      </c>
      <c r="B6"/>
      <c r="C6"/>
      <c r="D6"/>
      <c r="E6"/>
      <c r="F6"/>
      <c r="G6"/>
      <c r="H6" s="111" t="s">
        <v>111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s="3" customFormat="1" ht="12" customHeight="1" x14ac:dyDescent="0.25">
      <c r="V7" s="73"/>
    </row>
    <row r="8" spans="1:24" ht="12" customHeight="1" x14ac:dyDescent="0.25">
      <c r="A8" s="5" t="s">
        <v>4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30">
        <v>2</v>
      </c>
      <c r="T8" s="130"/>
      <c r="U8" s="130"/>
      <c r="V8" s="130"/>
      <c r="W8" s="130"/>
      <c r="X8" s="130"/>
    </row>
    <row r="9" spans="1:24" s="3" customFormat="1" ht="12" customHeight="1" x14ac:dyDescent="0.25">
      <c r="V9" s="73"/>
    </row>
    <row r="10" spans="1:24" s="3" customFormat="1" ht="12" customHeight="1" x14ac:dyDescent="0.25">
      <c r="A10" s="113" t="s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49" t="s">
        <v>112</v>
      </c>
      <c r="T10" s="149"/>
      <c r="U10" s="149"/>
      <c r="V10" s="149"/>
      <c r="W10" s="149"/>
      <c r="X10" s="149"/>
    </row>
    <row r="11" spans="1:24" ht="12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49"/>
      <c r="T11" s="149"/>
      <c r="U11" s="149"/>
      <c r="V11" s="149"/>
      <c r="W11" s="149"/>
      <c r="X11" s="149"/>
    </row>
    <row r="12" spans="1:24" ht="12" customHeight="1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50"/>
      <c r="T12" s="150"/>
      <c r="U12" s="150"/>
      <c r="V12" s="150"/>
      <c r="W12" s="150"/>
      <c r="X12" s="150"/>
    </row>
    <row r="13" spans="1:24" s="7" customFormat="1" ht="12" customHeight="1" x14ac:dyDescent="0.25"/>
    <row r="14" spans="1:24" s="3" customFormat="1" ht="12" customHeight="1" x14ac:dyDescent="0.25">
      <c r="A14" s="116" t="s">
        <v>30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spans="1:24" s="3" customFormat="1" ht="12" customHeight="1" x14ac:dyDescent="0.25">
      <c r="A15" s="117" t="s">
        <v>118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spans="1:24" s="3" customFormat="1" ht="12" customHeight="1" x14ac:dyDescent="0.25">
      <c r="V16" s="73"/>
      <c r="X16" s="46" t="s">
        <v>24</v>
      </c>
    </row>
    <row r="17" spans="1:24" ht="12" customHeight="1" x14ac:dyDescent="0.25">
      <c r="A17" s="119" t="s">
        <v>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1"/>
      <c r="V17" s="68" t="s">
        <v>109</v>
      </c>
      <c r="W17" s="9" t="s">
        <v>25</v>
      </c>
      <c r="X17" s="48" t="s">
        <v>26</v>
      </c>
    </row>
    <row r="18" spans="1:24" s="3" customFormat="1" ht="12" customHeight="1" x14ac:dyDescent="0.25">
      <c r="A18" s="154" t="s">
        <v>59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6"/>
    </row>
    <row r="19" spans="1:24" s="3" customFormat="1" ht="12" customHeight="1" x14ac:dyDescent="0.25">
      <c r="A19" s="151" t="s">
        <v>71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  <c r="V19" s="77"/>
      <c r="W19" s="34">
        <v>923</v>
      </c>
      <c r="X19" s="179">
        <v>-1982</v>
      </c>
    </row>
    <row r="20" spans="1:24" s="3" customFormat="1" ht="12" customHeight="1" outlineLevel="1" x14ac:dyDescent="0.25">
      <c r="A20" s="157" t="s">
        <v>72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9"/>
      <c r="V20" s="77"/>
      <c r="W20" s="56"/>
      <c r="X20" s="180"/>
    </row>
    <row r="21" spans="1:24" s="3" customFormat="1" ht="12" customHeight="1" outlineLevel="1" x14ac:dyDescent="0.25">
      <c r="A21" s="157" t="s">
        <v>107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9"/>
      <c r="V21" s="77">
        <v>6</v>
      </c>
      <c r="W21" s="56">
        <v>0</v>
      </c>
      <c r="X21" s="180">
        <v>26</v>
      </c>
    </row>
    <row r="22" spans="1:24" s="3" customFormat="1" ht="12" customHeight="1" outlineLevel="1" x14ac:dyDescent="0.25">
      <c r="A22" s="157" t="s">
        <v>73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9"/>
      <c r="V22" s="77"/>
      <c r="W22" s="56">
        <v>0</v>
      </c>
      <c r="X22" s="180">
        <v>0</v>
      </c>
    </row>
    <row r="23" spans="1:24" s="3" customFormat="1" ht="12" customHeight="1" outlineLevel="1" x14ac:dyDescent="0.25">
      <c r="A23" s="157" t="s">
        <v>74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9"/>
      <c r="V23" s="77">
        <v>10</v>
      </c>
      <c r="W23" s="56">
        <v>-4716</v>
      </c>
      <c r="X23" s="180">
        <v>-1777</v>
      </c>
    </row>
    <row r="24" spans="1:24" s="3" customFormat="1" ht="12" customHeight="1" outlineLevel="1" x14ac:dyDescent="0.25">
      <c r="A24" s="157" t="s">
        <v>108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9"/>
      <c r="V24" s="77"/>
      <c r="W24" s="56">
        <v>0</v>
      </c>
      <c r="X24" s="180">
        <v>0</v>
      </c>
    </row>
    <row r="25" spans="1:24" s="3" customFormat="1" ht="12" customHeight="1" x14ac:dyDescent="0.25">
      <c r="A25" s="151" t="s">
        <v>75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3"/>
      <c r="V25" s="77"/>
      <c r="W25" s="34">
        <f>SUM(W19:W24)</f>
        <v>-3793</v>
      </c>
      <c r="X25" s="179">
        <v>-3733</v>
      </c>
    </row>
    <row r="26" spans="1:24" s="3" customFormat="1" ht="12" customHeight="1" x14ac:dyDescent="0.25">
      <c r="A26" s="157" t="s">
        <v>76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9"/>
      <c r="V26" s="77"/>
      <c r="W26" s="56">
        <v>-147</v>
      </c>
      <c r="X26" s="180">
        <v>-202</v>
      </c>
    </row>
    <row r="27" spans="1:24" s="3" customFormat="1" ht="12" customHeight="1" x14ac:dyDescent="0.25">
      <c r="A27" s="157" t="s">
        <v>77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9"/>
      <c r="V27" s="77"/>
      <c r="W27" s="56">
        <v>-721</v>
      </c>
      <c r="X27" s="180">
        <v>170</v>
      </c>
    </row>
    <row r="28" spans="1:24" s="3" customFormat="1" ht="12" customHeight="1" x14ac:dyDescent="0.25">
      <c r="A28" s="157" t="s">
        <v>78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9"/>
      <c r="V28" s="77">
        <v>7</v>
      </c>
      <c r="W28" s="56">
        <v>104</v>
      </c>
      <c r="X28" s="180">
        <v>-11</v>
      </c>
    </row>
    <row r="29" spans="1:24" s="3" customFormat="1" ht="12" customHeight="1" x14ac:dyDescent="0.25">
      <c r="A29" s="157" t="s">
        <v>79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9"/>
      <c r="V29" s="77"/>
      <c r="W29" s="56">
        <v>0</v>
      </c>
      <c r="X29" s="180">
        <v>11</v>
      </c>
    </row>
    <row r="30" spans="1:24" s="3" customFormat="1" ht="12" customHeight="1" x14ac:dyDescent="0.25">
      <c r="A30" s="157" t="s">
        <v>80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9"/>
      <c r="V30" s="77"/>
      <c r="W30" s="56">
        <v>499</v>
      </c>
      <c r="X30" s="180">
        <v>51</v>
      </c>
    </row>
    <row r="31" spans="1:24" s="3" customFormat="1" ht="12" customHeight="1" x14ac:dyDescent="0.25">
      <c r="A31" s="160" t="s">
        <v>81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2"/>
      <c r="V31" s="78"/>
      <c r="W31" s="34">
        <f>SUM(W25:W30)</f>
        <v>-4058</v>
      </c>
      <c r="X31" s="179">
        <v>-3714</v>
      </c>
    </row>
    <row r="32" spans="1:24" s="3" customFormat="1" ht="12" customHeight="1" x14ac:dyDescent="0.25">
      <c r="A32" s="154" t="s">
        <v>60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1:24" s="3" customFormat="1" ht="12" customHeight="1" x14ac:dyDescent="0.25">
      <c r="A33" s="151" t="s">
        <v>82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3"/>
      <c r="V33" s="77"/>
      <c r="W33" s="34">
        <f>SUM(W35:W36)</f>
        <v>4009</v>
      </c>
      <c r="X33" s="181">
        <v>1510</v>
      </c>
    </row>
    <row r="34" spans="1:24" s="3" customFormat="1" ht="12" customHeight="1" outlineLevel="1" x14ac:dyDescent="0.25">
      <c r="A34" s="163" t="s">
        <v>31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79"/>
      <c r="W34" s="34"/>
      <c r="X34" s="181"/>
    </row>
    <row r="35" spans="1:24" s="3" customFormat="1" ht="12" customHeight="1" outlineLevel="1" x14ac:dyDescent="0.25">
      <c r="A35" s="157" t="s">
        <v>83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9"/>
      <c r="V35" s="77"/>
      <c r="W35" s="56">
        <v>4009</v>
      </c>
      <c r="X35" s="182">
        <v>1510</v>
      </c>
    </row>
    <row r="36" spans="1:24" s="3" customFormat="1" ht="12" customHeight="1" outlineLevel="1" x14ac:dyDescent="0.25">
      <c r="A36" s="157" t="s">
        <v>84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9"/>
      <c r="V36" s="77"/>
      <c r="W36" s="56">
        <v>0</v>
      </c>
      <c r="X36" s="182">
        <v>0</v>
      </c>
    </row>
    <row r="37" spans="1:24" s="3" customFormat="1" ht="12" customHeight="1" x14ac:dyDescent="0.25">
      <c r="A37" s="151" t="s">
        <v>85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3"/>
      <c r="V37" s="77"/>
      <c r="W37" s="34">
        <v>0</v>
      </c>
      <c r="X37" s="181">
        <v>0</v>
      </c>
    </row>
    <row r="38" spans="1:24" s="3" customFormat="1" ht="12" customHeight="1" outlineLevel="1" x14ac:dyDescent="0.25">
      <c r="A38" s="163" t="s">
        <v>31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5"/>
      <c r="V38" s="79"/>
      <c r="W38" s="56"/>
      <c r="X38" s="182"/>
    </row>
    <row r="39" spans="1:24" s="3" customFormat="1" ht="12" customHeight="1" outlineLevel="1" x14ac:dyDescent="0.25">
      <c r="A39" s="157" t="s">
        <v>86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9"/>
      <c r="V39" s="77"/>
      <c r="W39" s="56">
        <v>0</v>
      </c>
      <c r="X39" s="182">
        <v>0</v>
      </c>
    </row>
    <row r="40" spans="1:24" s="3" customFormat="1" ht="12" customHeight="1" x14ac:dyDescent="0.25">
      <c r="A40" s="160" t="s">
        <v>87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2"/>
      <c r="V40" s="78"/>
      <c r="W40" s="34">
        <f>W33</f>
        <v>4009</v>
      </c>
      <c r="X40" s="181">
        <v>1510</v>
      </c>
    </row>
    <row r="41" spans="1:24" s="3" customFormat="1" ht="12" customHeight="1" x14ac:dyDescent="0.25">
      <c r="A41" s="154" t="s">
        <v>61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6"/>
    </row>
    <row r="42" spans="1:24" s="3" customFormat="1" ht="12" customHeight="1" x14ac:dyDescent="0.25">
      <c r="A42" s="172" t="s">
        <v>85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4"/>
      <c r="V42" s="80"/>
      <c r="W42" s="56"/>
      <c r="X42" s="184"/>
    </row>
    <row r="43" spans="1:24" s="3" customFormat="1" ht="12" customHeight="1" x14ac:dyDescent="0.25">
      <c r="A43" s="163" t="s">
        <v>31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5"/>
      <c r="V43" s="79"/>
      <c r="W43" s="56">
        <v>0</v>
      </c>
      <c r="X43" s="184">
        <v>0</v>
      </c>
    </row>
    <row r="44" spans="1:24" s="3" customFormat="1" ht="12" customHeight="1" x14ac:dyDescent="0.25">
      <c r="A44" s="157" t="s">
        <v>62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9"/>
      <c r="V44" s="77"/>
      <c r="W44" s="56">
        <v>0</v>
      </c>
      <c r="X44" s="184">
        <v>0</v>
      </c>
    </row>
    <row r="45" spans="1:24" s="3" customFormat="1" ht="12" customHeight="1" x14ac:dyDescent="0.25">
      <c r="A45" s="166" t="s">
        <v>88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8"/>
      <c r="V45" s="70"/>
      <c r="W45" s="34">
        <v>0</v>
      </c>
      <c r="X45" s="183">
        <v>0</v>
      </c>
    </row>
    <row r="46" spans="1:24" s="3" customFormat="1" ht="12" customHeight="1" x14ac:dyDescent="0.25">
      <c r="A46" s="169" t="s">
        <v>89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1"/>
      <c r="V46" s="81"/>
      <c r="W46" s="56">
        <f>W31+W40+W45</f>
        <v>-49</v>
      </c>
      <c r="X46" s="184">
        <v>-2204</v>
      </c>
    </row>
    <row r="47" spans="1:24" s="3" customFormat="1" ht="12" customHeight="1" x14ac:dyDescent="0.25">
      <c r="A47" s="160" t="s">
        <v>63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2"/>
      <c r="V47" s="78"/>
      <c r="W47" s="34">
        <v>78839</v>
      </c>
      <c r="X47" s="183">
        <v>80079</v>
      </c>
    </row>
    <row r="48" spans="1:24" s="3" customFormat="1" ht="12" customHeight="1" x14ac:dyDescent="0.25">
      <c r="A48" s="160" t="s">
        <v>64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2"/>
      <c r="V48" s="78"/>
      <c r="W48" s="34">
        <f>W47+W46</f>
        <v>78790</v>
      </c>
      <c r="X48" s="183">
        <v>77875</v>
      </c>
    </row>
    <row r="49" spans="1:24" s="3" customFormat="1" ht="12" customHeight="1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82"/>
      <c r="W49" s="60"/>
      <c r="X49" s="60"/>
    </row>
    <row r="50" spans="1:24" s="3" customFormat="1" ht="12" customHeight="1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82"/>
      <c r="W50" s="60"/>
      <c r="X50" s="60"/>
    </row>
    <row r="51" spans="1:24" s="3" customFormat="1" ht="12" customHeight="1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82"/>
      <c r="W51" s="60"/>
      <c r="X51" s="60"/>
    </row>
    <row r="52" spans="1:24" s="3" customFormat="1" ht="12" customHeight="1" x14ac:dyDescent="0.25">
      <c r="V52" s="73"/>
      <c r="W52" s="57"/>
    </row>
    <row r="53" spans="1:24" s="3" customFormat="1" ht="12" customHeight="1" x14ac:dyDescent="0.25">
      <c r="A53" s="5" t="s">
        <v>19</v>
      </c>
      <c r="H53" s="101" t="s">
        <v>113</v>
      </c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65"/>
      <c r="W53" s="52"/>
      <c r="X53" s="14"/>
    </row>
    <row r="54" spans="1:24" s="3" customFormat="1" ht="12" customHeight="1" x14ac:dyDescent="0.25">
      <c r="H54" s="102" t="s">
        <v>20</v>
      </c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71"/>
      <c r="W54" s="54" t="s">
        <v>21</v>
      </c>
      <c r="X54" s="14"/>
    </row>
    <row r="55" spans="1:24" s="3" customFormat="1" ht="12" customHeight="1" x14ac:dyDescent="0.25"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14"/>
    </row>
    <row r="56" spans="1:24" s="3" customFormat="1" ht="12" customHeight="1" x14ac:dyDescent="0.25"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14"/>
    </row>
    <row r="57" spans="1:24" s="3" customFormat="1" ht="12" customHeight="1" x14ac:dyDescent="0.25">
      <c r="A57" s="5" t="s">
        <v>114</v>
      </c>
      <c r="H57" s="19"/>
      <c r="I57" s="19"/>
      <c r="J57" s="19"/>
      <c r="K57" s="19"/>
      <c r="L57" s="19"/>
      <c r="M57" s="19"/>
      <c r="N57" s="19"/>
      <c r="O57" s="19"/>
      <c r="P57" s="19"/>
      <c r="Q57" s="19" t="s">
        <v>115</v>
      </c>
      <c r="R57" s="19"/>
      <c r="S57" s="19"/>
      <c r="T57" s="19"/>
      <c r="U57" s="19"/>
      <c r="V57" s="65"/>
      <c r="W57" s="52"/>
      <c r="X57" s="14"/>
    </row>
    <row r="58" spans="1:24" s="3" customFormat="1" ht="12" customHeight="1" x14ac:dyDescent="0.25">
      <c r="H58" s="122" t="s">
        <v>20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76"/>
      <c r="W58" s="53" t="s">
        <v>21</v>
      </c>
    </row>
    <row r="59" spans="1:24" s="3" customFormat="1" ht="12" customHeight="1" x14ac:dyDescent="0.25">
      <c r="B59" s="4" t="s">
        <v>22</v>
      </c>
      <c r="V59" s="73"/>
    </row>
    <row r="60" spans="1:24" s="3" customFormat="1" ht="12" customHeight="1" x14ac:dyDescent="0.25">
      <c r="V60" s="73"/>
    </row>
    <row r="61" spans="1:24" s="3" customFormat="1" ht="12" customHeight="1" x14ac:dyDescent="0.25">
      <c r="V61" s="73"/>
    </row>
    <row r="62" spans="1:24" ht="12" customHeight="1" x14ac:dyDescent="0.25">
      <c r="W62" s="58"/>
    </row>
  </sheetData>
  <mergeCells count="42">
    <mergeCell ref="H54:U54"/>
    <mergeCell ref="H58:U58"/>
    <mergeCell ref="A47:U47"/>
    <mergeCell ref="A48:U48"/>
    <mergeCell ref="H53:U53"/>
    <mergeCell ref="A45:U45"/>
    <mergeCell ref="A46:U46"/>
    <mergeCell ref="A41:X41"/>
    <mergeCell ref="A42:U42"/>
    <mergeCell ref="A43:U43"/>
    <mergeCell ref="A44:U44"/>
    <mergeCell ref="A40:U40"/>
    <mergeCell ref="A37:U37"/>
    <mergeCell ref="A38:U38"/>
    <mergeCell ref="A39:U39"/>
    <mergeCell ref="A35:U35"/>
    <mergeCell ref="A36:U36"/>
    <mergeCell ref="A31:U31"/>
    <mergeCell ref="A32:X32"/>
    <mergeCell ref="A33:U33"/>
    <mergeCell ref="A34:U34"/>
    <mergeCell ref="A26:U26"/>
    <mergeCell ref="A27:U27"/>
    <mergeCell ref="A28:U28"/>
    <mergeCell ref="A29:U29"/>
    <mergeCell ref="A30:U30"/>
    <mergeCell ref="A25:U25"/>
    <mergeCell ref="A14:X14"/>
    <mergeCell ref="A15:X15"/>
    <mergeCell ref="A17:U17"/>
    <mergeCell ref="A18:X18"/>
    <mergeCell ref="A19:U19"/>
    <mergeCell ref="A20:U20"/>
    <mergeCell ref="A21:U21"/>
    <mergeCell ref="A22:U22"/>
    <mergeCell ref="A23:U23"/>
    <mergeCell ref="A24:U24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2022-11-04T05:46:26Z</cp:lastPrinted>
  <dcterms:created xsi:type="dcterms:W3CDTF">2021-05-11T12:45:17Z</dcterms:created>
  <dcterms:modified xsi:type="dcterms:W3CDTF">2022-11-04T11:20:04Z</dcterms:modified>
</cp:coreProperties>
</file>