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345" windowWidth="14805" windowHeight="7770" activeTab="1"/>
  </bookViews>
  <sheets>
    <sheet name="ф1" sheetId="35" r:id="rId1"/>
    <sheet name="ф2" sheetId="36" r:id="rId2"/>
  </sheets>
  <definedNames>
    <definedName name="o" localSheetId="0">#REF!</definedName>
    <definedName name="o" localSheetId="1">#REF!</definedName>
    <definedName name="o">#REF!</definedName>
    <definedName name="q" localSheetId="0">#REF!</definedName>
    <definedName name="q" localSheetId="1">#REF!</definedName>
    <definedName name="q">#REF!</definedName>
    <definedName name="вп" localSheetId="0">#REF!</definedName>
    <definedName name="вп" localSheetId="1">#REF!</definedName>
    <definedName name="вп">#REF!</definedName>
    <definedName name="_xlnm.Print_Area" localSheetId="0">ф1!$A$1:$D$131</definedName>
    <definedName name="_xlnm.Print_Area" localSheetId="1">ф2!$A$1:$F$129</definedName>
    <definedName name="ф77" localSheetId="0">#REF!</definedName>
    <definedName name="ф77" localSheetId="1">#REF!</definedName>
    <definedName name="ф77">#REF!</definedName>
  </definedNames>
  <calcPr calcId="145621" iterate="1"/>
</workbook>
</file>

<file path=xl/calcChain.xml><?xml version="1.0" encoding="utf-8"?>
<calcChain xmlns="http://schemas.openxmlformats.org/spreadsheetml/2006/main">
  <c r="F105" i="36" l="1"/>
  <c r="E105" i="36"/>
  <c r="F103" i="36"/>
  <c r="E103" i="36"/>
  <c r="F57" i="36"/>
  <c r="E57" i="36"/>
  <c r="E109" i="36"/>
  <c r="F109" i="36"/>
  <c r="F112" i="36" s="1"/>
  <c r="E112" i="36"/>
  <c r="E10" i="36" l="1"/>
  <c r="E14" i="36"/>
  <c r="E16" i="36"/>
  <c r="E17" i="36"/>
  <c r="E20" i="36"/>
  <c r="E23" i="36"/>
  <c r="E24" i="36"/>
  <c r="E25" i="36"/>
  <c r="E29" i="36"/>
  <c r="E31" i="36"/>
  <c r="E33" i="36"/>
  <c r="E34" i="36"/>
  <c r="E40" i="36"/>
  <c r="E41" i="36"/>
  <c r="E46" i="36"/>
  <c r="E47" i="36"/>
  <c r="E48" i="36"/>
  <c r="E49" i="36"/>
  <c r="E50" i="36"/>
  <c r="E51" i="36"/>
  <c r="E52" i="36"/>
  <c r="E53" i="36"/>
  <c r="E54" i="36"/>
  <c r="E58" i="36"/>
  <c r="E60" i="36"/>
  <c r="E61" i="36"/>
  <c r="E62" i="36"/>
  <c r="E63" i="36"/>
  <c r="E66" i="36"/>
  <c r="E67" i="36"/>
  <c r="E71" i="36"/>
  <c r="E73" i="36"/>
  <c r="E74" i="36"/>
  <c r="E75" i="36"/>
  <c r="E76" i="36"/>
  <c r="E77" i="36"/>
  <c r="E78" i="36"/>
  <c r="E79" i="36"/>
  <c r="E84" i="36"/>
  <c r="E85" i="36"/>
  <c r="E86" i="36"/>
  <c r="E87" i="36"/>
  <c r="E88" i="36"/>
  <c r="E89" i="36"/>
  <c r="E90" i="36"/>
  <c r="E91" i="36"/>
  <c r="E92" i="36"/>
  <c r="E95" i="36"/>
  <c r="E102" i="36"/>
  <c r="E104" i="36"/>
  <c r="E106" i="36"/>
  <c r="E108" i="36"/>
</calcChain>
</file>

<file path=xl/sharedStrings.xml><?xml version="1.0" encoding="utf-8"?>
<sst xmlns="http://schemas.openxmlformats.org/spreadsheetml/2006/main" count="549" uniqueCount="337">
  <si>
    <t>Код строки</t>
  </si>
  <si>
    <t>Денежные средства и эквиваленты денежных средств</t>
  </si>
  <si>
    <t>Аффинированные драгоценные металлы</t>
  </si>
  <si>
    <t>Ценные бумаги, имеющиеся в наличии для продажи (за вычетом резервов на обесценение)</t>
  </si>
  <si>
    <t>Дебиторская задолженность</t>
  </si>
  <si>
    <t>Ценные бумаги, удерживаемые до погашения (за вычетом резервов на обесценение)</t>
  </si>
  <si>
    <t>Операция «обратное РЕПО»</t>
  </si>
  <si>
    <t>Вклады размещенные (за вычетом резервов на обесценение)</t>
  </si>
  <si>
    <t>Инвестиционное имущество</t>
  </si>
  <si>
    <t>Инвестиции в капитал других юридических лиц и субординированный долг</t>
  </si>
  <si>
    <t>Запасы</t>
  </si>
  <si>
    <t>Долгосрочные активы (выбывающие группы), предназначенные для продажи</t>
  </si>
  <si>
    <t>Нематериальные активы (за вычетом амортизации и убытков от обесценения)</t>
  </si>
  <si>
    <t>Основные средства (за вычетом амортизации и убытков от обесценения)</t>
  </si>
  <si>
    <t>Прочие активы</t>
  </si>
  <si>
    <t>Обязательства</t>
  </si>
  <si>
    <t>Выпущенные долговые ценные бумаги</t>
  </si>
  <si>
    <t>Кредиторская задолженность</t>
  </si>
  <si>
    <t>Субординированный долг</t>
  </si>
  <si>
    <t>Прочие обязательства</t>
  </si>
  <si>
    <t>Собственный капитал</t>
  </si>
  <si>
    <t>Уставный капитал</t>
  </si>
  <si>
    <t>Изъятый капитал</t>
  </si>
  <si>
    <t>Резервный капитал</t>
  </si>
  <si>
    <t>Прочие резервы</t>
  </si>
  <si>
    <t>в том числе:</t>
  </si>
  <si>
    <t>Бухгалтерский баланс</t>
  </si>
  <si>
    <t>За период с начала текущего года (с нарастающим итогом)</t>
  </si>
  <si>
    <t xml:space="preserve">   по размещенным вкладам</t>
  </si>
  <si>
    <t xml:space="preserve">   по приобретенным ценным бумагам</t>
  </si>
  <si>
    <t xml:space="preserve">   по выпущенным ценным бумагам</t>
  </si>
  <si>
    <t xml:space="preserve">   по операциям «РЕПО»</t>
  </si>
  <si>
    <t>Операционные расходы</t>
  </si>
  <si>
    <t xml:space="preserve">   расходы на оплату труда и командировочные</t>
  </si>
  <si>
    <t xml:space="preserve">   амортизационные отчисления</t>
  </si>
  <si>
    <t>Расходы от реализации или безвозмездной передачи активов</t>
  </si>
  <si>
    <t>Прочие расходы</t>
  </si>
  <si>
    <t>Прибыль (убыток) от прекращенной деятельности</t>
  </si>
  <si>
    <t>4</t>
  </si>
  <si>
    <t xml:space="preserve">   от пенсионных активов</t>
  </si>
  <si>
    <t>8</t>
  </si>
  <si>
    <t>Операция «РЕПО»</t>
  </si>
  <si>
    <t>32</t>
  </si>
  <si>
    <t>33</t>
  </si>
  <si>
    <t>34</t>
  </si>
  <si>
    <t>Итого обязательства:</t>
  </si>
  <si>
    <t>Премии (дополнительный оплаченный капитал)</t>
  </si>
  <si>
    <t xml:space="preserve">     предыдущих лет</t>
  </si>
  <si>
    <t xml:space="preserve">     отчетного периода</t>
  </si>
  <si>
    <t xml:space="preserve">Итого капитал: </t>
  </si>
  <si>
    <t>Корпоративный подоходный налог</t>
  </si>
  <si>
    <t>АО Цесна Капитал</t>
  </si>
  <si>
    <t>(в тысячах тенге)</t>
  </si>
  <si>
    <t xml:space="preserve">Наименование статьи </t>
  </si>
  <si>
    <t>На конец отчетного периода</t>
  </si>
  <si>
    <t>На конец предыдущего года</t>
  </si>
  <si>
    <t xml:space="preserve"> 1 </t>
  </si>
  <si>
    <t>2</t>
  </si>
  <si>
    <t>3</t>
  </si>
  <si>
    <t xml:space="preserve"> Активы</t>
  </si>
  <si>
    <t/>
  </si>
  <si>
    <t>1</t>
  </si>
  <si>
    <t xml:space="preserve">     наличные деньги в кассе</t>
  </si>
  <si>
    <t>1.1</t>
  </si>
  <si>
    <t xml:space="preserve">     деньги на счетах в банках и организациях, осуществляющих отдельные виды банковских операций</t>
  </si>
  <si>
    <t>1.2</t>
  </si>
  <si>
    <t xml:space="preserve">     начисленные, но не полученные доходы в виде вознаграждения</t>
  </si>
  <si>
    <t>3.1</t>
  </si>
  <si>
    <t>4.1</t>
  </si>
  <si>
    <t>Ценные бумаги, оцениваемые по справедливой стоимости, изменения которых отражаются в составе прибыли или убытка</t>
  </si>
  <si>
    <t>5</t>
  </si>
  <si>
    <t>5.1</t>
  </si>
  <si>
    <t>6</t>
  </si>
  <si>
    <t xml:space="preserve">    начисленные, но не полученные доходы в виде вознаграждения</t>
  </si>
  <si>
    <t>6.1</t>
  </si>
  <si>
    <t>7</t>
  </si>
  <si>
    <t xml:space="preserve">  начисленные, но не полученные доходы в виде вознаграждения</t>
  </si>
  <si>
    <t>7.1</t>
  </si>
  <si>
    <t>9</t>
  </si>
  <si>
    <t>10</t>
  </si>
  <si>
    <t>11</t>
  </si>
  <si>
    <t>12</t>
  </si>
  <si>
    <t>13</t>
  </si>
  <si>
    <t>14</t>
  </si>
  <si>
    <t>Начисленные комиссионные вознаграждения к получению</t>
  </si>
  <si>
    <t>15</t>
  </si>
  <si>
    <t xml:space="preserve">    от консалтинговых услуг, в том числе:</t>
  </si>
  <si>
    <t>15.1</t>
  </si>
  <si>
    <t xml:space="preserve">      аффилированным лицам</t>
  </si>
  <si>
    <t>15.1.1</t>
  </si>
  <si>
    <t xml:space="preserve">      прочим клиентам</t>
  </si>
  <si>
    <t>15.1.2</t>
  </si>
  <si>
    <t xml:space="preserve">    от услуг представителя держателей облигаций</t>
  </si>
  <si>
    <t>15.2</t>
  </si>
  <si>
    <t xml:space="preserve">    от услуг андеррайтера</t>
  </si>
  <si>
    <t>15.3</t>
  </si>
  <si>
    <t xml:space="preserve">    от брокерских услуг</t>
  </si>
  <si>
    <t>15.4</t>
  </si>
  <si>
    <t xml:space="preserve">    от управления активами</t>
  </si>
  <si>
    <t>15.5</t>
  </si>
  <si>
    <t xml:space="preserve">    от услуг маркет-мейкера</t>
  </si>
  <si>
    <t>15.6</t>
  </si>
  <si>
    <t xml:space="preserve">    от пенсионных активов</t>
  </si>
  <si>
    <t>15.7</t>
  </si>
  <si>
    <t xml:space="preserve">   от инвестиционного дохода (убытка) по пенсионным активам</t>
  </si>
  <si>
    <t>15.8</t>
  </si>
  <si>
    <t xml:space="preserve">   прочие</t>
  </si>
  <si>
    <t>15.9</t>
  </si>
  <si>
    <t>Производные финансовые инструменты</t>
  </si>
  <si>
    <t>16</t>
  </si>
  <si>
    <t xml:space="preserve">   требования по сделке фьючерсы</t>
  </si>
  <si>
    <t>16.1</t>
  </si>
  <si>
    <t xml:space="preserve">   требования по сделке форварды</t>
  </si>
  <si>
    <t>16.2</t>
  </si>
  <si>
    <t xml:space="preserve">   требования по сделке опционы</t>
  </si>
  <si>
    <t>16.3</t>
  </si>
  <si>
    <t xml:space="preserve">   требования по сделке свопы</t>
  </si>
  <si>
    <t>16.4</t>
  </si>
  <si>
    <t>Текущее налоговое требование</t>
  </si>
  <si>
    <t>17</t>
  </si>
  <si>
    <t>Отложенное налоговое требование</t>
  </si>
  <si>
    <t>18</t>
  </si>
  <si>
    <t>Авансы выданные и предоплата</t>
  </si>
  <si>
    <t>19</t>
  </si>
  <si>
    <t>20</t>
  </si>
  <si>
    <t>Итого активы:</t>
  </si>
  <si>
    <t>21</t>
  </si>
  <si>
    <t>22</t>
  </si>
  <si>
    <t>23</t>
  </si>
  <si>
    <t>Займы полученные</t>
  </si>
  <si>
    <t>24</t>
  </si>
  <si>
    <t>25</t>
  </si>
  <si>
    <t>Резервы</t>
  </si>
  <si>
    <t>26</t>
  </si>
  <si>
    <t>Расчеты с акционерами (по дивидендам)</t>
  </si>
  <si>
    <t>27</t>
  </si>
  <si>
    <t>28</t>
  </si>
  <si>
    <t>Начисленные комиссионные расходы к оплате</t>
  </si>
  <si>
    <t>29</t>
  </si>
  <si>
    <t xml:space="preserve">   по переводным операциям</t>
  </si>
  <si>
    <t>29.1</t>
  </si>
  <si>
    <t xml:space="preserve">  по клиринговым операциям</t>
  </si>
  <si>
    <t>29.2</t>
  </si>
  <si>
    <t xml:space="preserve">  по кассовым операциям</t>
  </si>
  <si>
    <t>29.3</t>
  </si>
  <si>
    <t xml:space="preserve">  по сейфовым операциям</t>
  </si>
  <si>
    <t>29.4</t>
  </si>
  <si>
    <t xml:space="preserve">  по инкассации банкнот, монет и ценностей</t>
  </si>
  <si>
    <t>29.5</t>
  </si>
  <si>
    <t xml:space="preserve">  по доверительным операциям</t>
  </si>
  <si>
    <t>29.6</t>
  </si>
  <si>
    <t xml:space="preserve">  по услугам фондовой биржи</t>
  </si>
  <si>
    <t>29.7</t>
  </si>
  <si>
    <t xml:space="preserve">  по кастодиальному обслуживанию</t>
  </si>
  <si>
    <t>29.8</t>
  </si>
  <si>
    <t xml:space="preserve">  по брокерским услугам</t>
  </si>
  <si>
    <t>29.9</t>
  </si>
  <si>
    <t xml:space="preserve">  по услугам центрального депозитария</t>
  </si>
  <si>
    <t>29.10</t>
  </si>
  <si>
    <t xml:space="preserve">  по услугам единого регистратора</t>
  </si>
  <si>
    <t>29.11</t>
  </si>
  <si>
    <t xml:space="preserve">  по услугам иных профессиональных участников рынка ценных бумаг</t>
  </si>
  <si>
    <t>29.12</t>
  </si>
  <si>
    <t>30</t>
  </si>
  <si>
    <t xml:space="preserve">    обязательства по сделке фьючерсы</t>
  </si>
  <si>
    <t>30.1</t>
  </si>
  <si>
    <t xml:space="preserve">    обязательства по сделке форварды</t>
  </si>
  <si>
    <t>30.2</t>
  </si>
  <si>
    <t xml:space="preserve">    обязательства по сделке опционы</t>
  </si>
  <si>
    <t>30.3</t>
  </si>
  <si>
    <t xml:space="preserve">    обязательства по сделке свопы</t>
  </si>
  <si>
    <t>30.4</t>
  </si>
  <si>
    <t>Текущее налоговое обязательство</t>
  </si>
  <si>
    <t>31</t>
  </si>
  <si>
    <t>Отложенное налоговое обязательство</t>
  </si>
  <si>
    <t>Авансы полученные</t>
  </si>
  <si>
    <t>Обязательства по вознаграждениям работникам</t>
  </si>
  <si>
    <t>35</t>
  </si>
  <si>
    <t>36</t>
  </si>
  <si>
    <t>37</t>
  </si>
  <si>
    <t xml:space="preserve">     простые акции</t>
  </si>
  <si>
    <t>37.1</t>
  </si>
  <si>
    <t xml:space="preserve">     привилегированные акции</t>
  </si>
  <si>
    <t>37.2</t>
  </si>
  <si>
    <t>38</t>
  </si>
  <si>
    <t>39</t>
  </si>
  <si>
    <t>40</t>
  </si>
  <si>
    <t xml:space="preserve">    резервы переоценки ценных бумаг, предназначенных для продажи</t>
  </si>
  <si>
    <t>40.1</t>
  </si>
  <si>
    <t xml:space="preserve">    резерв на переоценку основных средств</t>
  </si>
  <si>
    <t>40.2</t>
  </si>
  <si>
    <t>41</t>
  </si>
  <si>
    <t xml:space="preserve">Нераспределенная прибыль (непокрытый убыток): </t>
  </si>
  <si>
    <t>42</t>
  </si>
  <si>
    <t>42.1</t>
  </si>
  <si>
    <t>42.2</t>
  </si>
  <si>
    <t>43</t>
  </si>
  <si>
    <t>Итого капитал и обязательства (стр. 36+стр.43)</t>
  </si>
  <si>
    <t>44</t>
  </si>
  <si>
    <t>Примечание:</t>
  </si>
  <si>
    <t>Первый руководитель (на период его отсутствия - лицо, его замещающее)</t>
  </si>
  <si>
    <t>Балкенов С.Б.</t>
  </si>
  <si>
    <t xml:space="preserve">Главный бухгалтер </t>
  </si>
  <si>
    <t>Мамаева Т.В.</t>
  </si>
  <si>
    <t>Исполнитель</t>
  </si>
  <si>
    <t>Телефон исполнителя</t>
  </si>
  <si>
    <t xml:space="preserve">Место для печати (при ее наличии) </t>
  </si>
  <si>
    <t xml:space="preserve">Отчет о прибылях и убытках </t>
  </si>
  <si>
    <t>Наименование статей</t>
  </si>
  <si>
    <t>За аналогичный период  с начала предыдущего  года (с нарастающим  итогом)</t>
  </si>
  <si>
    <t xml:space="preserve"> Доходы, связанные с получением вознаграждения</t>
  </si>
  <si>
    <t xml:space="preserve"> в том числе:</t>
  </si>
  <si>
    <t xml:space="preserve">  по корреспондентским и текущим счетам</t>
  </si>
  <si>
    <t>1.3</t>
  </si>
  <si>
    <t xml:space="preserve">   по ценным бумагам, имеющимся в наличии для продажи (за вычетом резервов на обесценение)</t>
  </si>
  <si>
    <t>1.3.1</t>
  </si>
  <si>
    <t xml:space="preserve">  доходы в виде дивидендов по акциям, находящимся в портфеле ценных бумаг, имеющихся в наличии для продажи</t>
  </si>
  <si>
    <t>1.3.1.1</t>
  </si>
  <si>
    <t xml:space="preserve">  доходы, связанные с амортизацией дисконта по ценным бумагам, имеющимся в наличии для продажи</t>
  </si>
  <si>
    <t>1.3.1.2</t>
  </si>
  <si>
    <t xml:space="preserve">  по ценным бумагам, оцениваемым по справедливой стоимости, изменения которых отражаются в составе прибыли или убытка</t>
  </si>
  <si>
    <t>1.3.2</t>
  </si>
  <si>
    <t xml:space="preserve">  доходы в виде дивидендов по акциям, находящимся в портфеле ценных бумаг, оцениваемых по справедливой стоимости, изменения которых отражаются в составе прибыли или убытка</t>
  </si>
  <si>
    <t>1.3.2.1</t>
  </si>
  <si>
    <t xml:space="preserve">  доходы, связанные с амортизацией дисконта по ценным бумагам, оцениваемым по справедливой стоимости</t>
  </si>
  <si>
    <t>1.3.2.2</t>
  </si>
  <si>
    <t xml:space="preserve">  по ценным бумагам, удерживаемым до погашения (за вычетом резервов на обесценение)</t>
  </si>
  <si>
    <t>1.3.3</t>
  </si>
  <si>
    <t xml:space="preserve">  доходы, связанные с амортизацией дисконта по ценным бумагам, удерживаемым до погашения</t>
  </si>
  <si>
    <t>1.3.3.1</t>
  </si>
  <si>
    <t xml:space="preserve">  по операциям «обратное РЕПО»</t>
  </si>
  <si>
    <t>1.4</t>
  </si>
  <si>
    <t xml:space="preserve">  прочие доходы, связанные с получением вознаграждения</t>
  </si>
  <si>
    <t>1.5</t>
  </si>
  <si>
    <t xml:space="preserve"> Комиссионные вознаграждения</t>
  </si>
  <si>
    <t xml:space="preserve">  от консалтинговых услуг</t>
  </si>
  <si>
    <t>2.1</t>
  </si>
  <si>
    <t xml:space="preserve">  аффилированным лицам</t>
  </si>
  <si>
    <t>2.1.1</t>
  </si>
  <si>
    <t xml:space="preserve">  прочим клиентам</t>
  </si>
  <si>
    <t>2.1.2</t>
  </si>
  <si>
    <t xml:space="preserve">  от услуг представителя держателей облигаций</t>
  </si>
  <si>
    <t>2.2</t>
  </si>
  <si>
    <t xml:space="preserve">  от услуг андеррайтера</t>
  </si>
  <si>
    <t>2.3</t>
  </si>
  <si>
    <t xml:space="preserve">  от управления активами</t>
  </si>
  <si>
    <t>2.4</t>
  </si>
  <si>
    <t xml:space="preserve">  от брокерских услуг</t>
  </si>
  <si>
    <t>2.5</t>
  </si>
  <si>
    <t xml:space="preserve">   от услуг маркет-мейкера</t>
  </si>
  <si>
    <t>2.6</t>
  </si>
  <si>
    <t xml:space="preserve">   от прочих услуг</t>
  </si>
  <si>
    <t>2.7</t>
  </si>
  <si>
    <t>2.8</t>
  </si>
  <si>
    <t>2.9</t>
  </si>
  <si>
    <t>Доходы от купли-продажи финансовых активов</t>
  </si>
  <si>
    <t>Доходы от изменения стоимости финансовых активов, оцениваемых по справедливой стоимости, изменения которой отражаются в составе прибыли или убытка</t>
  </si>
  <si>
    <t>Доходы от операций с иностранной валютой</t>
  </si>
  <si>
    <t>Доходы от переоценки иностранной валюты</t>
  </si>
  <si>
    <t>Доходы, связанные с участием в капитале юридических лиц</t>
  </si>
  <si>
    <t>Доходы от реализации активов</t>
  </si>
  <si>
    <t>Доходы от операций с аффинированными драгоценными металлами</t>
  </si>
  <si>
    <t>Доходы от операций с производными финансовыми инструментами</t>
  </si>
  <si>
    <t xml:space="preserve">  по сделкам фьючерс</t>
  </si>
  <si>
    <t>10.1</t>
  </si>
  <si>
    <t xml:space="preserve">  по сделкам форвард</t>
  </si>
  <si>
    <t>10.2</t>
  </si>
  <si>
    <t xml:space="preserve">  по сделкам опцион</t>
  </si>
  <si>
    <t>10.3</t>
  </si>
  <si>
    <t xml:space="preserve">  по сделкам своп</t>
  </si>
  <si>
    <t>10.4</t>
  </si>
  <si>
    <t>Доходы от восстановления резервов по ценным бумагам, вкладам, дебиторской задолженности и условным обязательствам</t>
  </si>
  <si>
    <t xml:space="preserve"> Прочие доходы</t>
  </si>
  <si>
    <t>Итого доходов (сумма строк с 1 по 12)</t>
  </si>
  <si>
    <t xml:space="preserve"> Расходы, связанные с выплатой вознаграждения</t>
  </si>
  <si>
    <t xml:space="preserve">  по полученным займам</t>
  </si>
  <si>
    <t>14.1</t>
  </si>
  <si>
    <t>14.2</t>
  </si>
  <si>
    <t>14.3</t>
  </si>
  <si>
    <t xml:space="preserve">  прочие расходы, связанные с выплатой вознаграждения</t>
  </si>
  <si>
    <t>14.4</t>
  </si>
  <si>
    <t xml:space="preserve"> Комиссионные расходы</t>
  </si>
  <si>
    <t xml:space="preserve">   управляющему агенту</t>
  </si>
  <si>
    <t xml:space="preserve">   за кастодиальное обслуживание</t>
  </si>
  <si>
    <t xml:space="preserve">   за услуги фондовой биржи</t>
  </si>
  <si>
    <t xml:space="preserve">   за услуги регистратора</t>
  </si>
  <si>
    <t xml:space="preserve">  за брокерские услуги</t>
  </si>
  <si>
    <t xml:space="preserve">  за прочие услуги</t>
  </si>
  <si>
    <t xml:space="preserve"> Расходы от деятельности, не связанной с выплатой вознаграждения</t>
  </si>
  <si>
    <t xml:space="preserve">   от переводных операций</t>
  </si>
  <si>
    <t xml:space="preserve">   от клиринговых операций</t>
  </si>
  <si>
    <t xml:space="preserve">   от кассовых операций</t>
  </si>
  <si>
    <t xml:space="preserve">   от сейфовых операций </t>
  </si>
  <si>
    <t xml:space="preserve">   от инкассации</t>
  </si>
  <si>
    <t>16.5</t>
  </si>
  <si>
    <t>Расходы от купли-продажи финансовых активов</t>
  </si>
  <si>
    <t>Расходы от изменения стоимости финансовых активов, оцениваемых по справедливой стоимости, изменения которой отражаются в составе прибыли или убытка</t>
  </si>
  <si>
    <t>Расходы от операций иностранной валюты</t>
  </si>
  <si>
    <t>Расходы от переоценки иностранной валюты</t>
  </si>
  <si>
    <t>Расходы, связанные с участием в капитале юридических лиц</t>
  </si>
  <si>
    <t>Расходы от операций с аффинированными драгоценными металлами</t>
  </si>
  <si>
    <t>Расходы от операций с производными финансовыми инструментами</t>
  </si>
  <si>
    <t xml:space="preserve">   по сделкам фьючерс</t>
  </si>
  <si>
    <t>24.1</t>
  </si>
  <si>
    <t xml:space="preserve">   по сделкам форвард</t>
  </si>
  <si>
    <t>24.2</t>
  </si>
  <si>
    <t xml:space="preserve">   по сделкам опцион</t>
  </si>
  <si>
    <t>24.3</t>
  </si>
  <si>
    <t xml:space="preserve">   по сделкам своп</t>
  </si>
  <si>
    <t>24.4</t>
  </si>
  <si>
    <t>Расходы от создания резервов по ценным бумагам, размещенным вкладам, дебиторской задолженности и условным обязательствам</t>
  </si>
  <si>
    <t>26.1</t>
  </si>
  <si>
    <t xml:space="preserve">   транспортные расходы</t>
  </si>
  <si>
    <t>26.2</t>
  </si>
  <si>
    <t xml:space="preserve">   общехозяйственные и административные расходы</t>
  </si>
  <si>
    <t>26.3</t>
  </si>
  <si>
    <t>26.4</t>
  </si>
  <si>
    <t xml:space="preserve">   расходы по уплате налогов и других обязательных платежей в бюджет, за исключением корпоративного подоходного налога</t>
  </si>
  <si>
    <t>26.5</t>
  </si>
  <si>
    <t xml:space="preserve">   неустойка (штраф, пеня)</t>
  </si>
  <si>
    <t>26.6</t>
  </si>
  <si>
    <t>Итого расходов (сумма строк с 14 по 27)</t>
  </si>
  <si>
    <t>Чистая прибыль (убыток) до уплаты корпоративного подоходного налога (стр. 13-стр.28)</t>
  </si>
  <si>
    <t>Чистая прибыль (убыток) после уплаты корпоративного подоходного налога (стр.29-стр.30)</t>
  </si>
  <si>
    <t>Итого чистая прибыль (убыток) за период (стр.31+/-стр.32)</t>
  </si>
  <si>
    <t>Примечание</t>
  </si>
  <si>
    <t>Первый руководитель (на период его отсутствия – лицо, его замещающее)</t>
  </si>
  <si>
    <t>Главный бухгалтер</t>
  </si>
  <si>
    <t>8 7172 472 554</t>
  </si>
  <si>
    <t>Место для печати (при ее наличии)</t>
  </si>
  <si>
    <t>АО "Цесна Капитал"</t>
  </si>
  <si>
    <t>1 июля 2017 года</t>
  </si>
  <si>
    <t>Статья "Прочие активы" включает в себя:     по состоянию на 01.07.2017 г.   1000 - гарантийный взнос участника клиринговой деятельности, 400 - краткосрочная задолженность сотрудников,  2407  - дивиденды к получению по  акциям, находящимся в портфеле;  по состоянию на 01.01.2017 г.   1000 - гарантийный взнос участника клиринговой деятельности, 2500 - краткосрочная задолженность сотрудников  6353  - дивиденды к получению по привилегированным акциям, находящимся в портфеле  Прочие обязательства на 01.07.2017 г и на 01.01.2016 - 7 тыс. тенге  задолженность перед  держателями облгаций по договору представителя держателей облигаций</t>
  </si>
  <si>
    <t>Дата 10.07.2017</t>
  </si>
  <si>
    <t>За отчетный период (2 квартал 2017 г)</t>
  </si>
  <si>
    <t>За аналогичный период  предыдущего года                                            (2 квартал 2016 г)</t>
  </si>
  <si>
    <t>Статья "Прочие доходы" включает доход от операционной аренды  за отчетный период - 462 тыс, за период с начала текущего год 834 тыс. тенге – доход от операционной аренды, за аналогичный период предыдущего года 372  тыс. тенге – доход от операционной аренды, за аналогичный период с начала предыдущего года (с нарастающим итогом) - 744 тыс. тенге – доход от операционной аренды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</si>
</sst>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_-* #,##0.00_р_._-;\-* #,##0.00_р_._-;_-* &quot;-&quot;??_р_._-;_-@_-"/>
    <numFmt numFmtId="165" formatCode="_(* #,##0.00_);_(* \(#,##0.00\);_(* &quot;-&quot;??_);_(@_)"/>
    <numFmt numFmtId="167" formatCode="_-* #,##0\ _₽_-;\-* #,##0\ _₽_-;_-* &quot;-&quot;??\ _₽_-;_-@_-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Helv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0"/>
      <name val="Arial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color indexed="8"/>
      <name val="Arial"/>
      <family val="2"/>
      <charset val="204"/>
    </font>
    <font>
      <sz val="8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8"/>
      <color indexed="8"/>
      <name val="Arial"/>
      <family val="2"/>
      <charset val="204"/>
    </font>
    <font>
      <b/>
      <sz val="8"/>
      <color rgb="FF000000"/>
      <name val="Arial"/>
      <family val="2"/>
      <charset val="204"/>
    </font>
    <font>
      <u/>
      <sz val="10"/>
      <color indexed="12"/>
      <name val="Arial"/>
      <family val="2"/>
      <charset val="204"/>
    </font>
    <font>
      <sz val="8"/>
      <color theme="1"/>
      <name val="Calibri"/>
      <family val="2"/>
      <scheme val="minor"/>
    </font>
    <font>
      <sz val="9"/>
      <color indexed="8"/>
      <name val="Arial"/>
      <family val="2"/>
      <charset val="204"/>
    </font>
    <font>
      <sz val="9"/>
      <color theme="1"/>
      <name val="Calibri"/>
      <family val="2"/>
      <scheme val="minor"/>
    </font>
    <font>
      <sz val="9"/>
      <color rgb="FF000000"/>
      <name val="Arial"/>
      <family val="2"/>
      <charset val="204"/>
    </font>
    <font>
      <sz val="11"/>
      <color theme="1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3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/>
      <right/>
      <top style="thin">
        <color indexed="64"/>
      </top>
      <bottom style="thin">
        <color indexed="0"/>
      </bottom>
      <diagonal/>
    </border>
    <border>
      <left/>
      <right style="thin">
        <color indexed="64"/>
      </right>
      <top style="thin">
        <color indexed="64"/>
      </top>
      <bottom style="thin">
        <color indexed="0"/>
      </bottom>
      <diagonal/>
    </border>
    <border>
      <left style="thin">
        <color indexed="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0"/>
      </bottom>
      <diagonal/>
    </border>
    <border>
      <left style="thin">
        <color indexed="64"/>
      </left>
      <right/>
      <top style="thin">
        <color indexed="64"/>
      </top>
      <bottom style="thin">
        <color indexed="0"/>
      </bottom>
      <diagonal/>
    </border>
    <border>
      <left style="thin">
        <color indexed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/>
      <diagonal/>
    </border>
    <border>
      <left style="thin">
        <color indexed="64"/>
      </left>
      <right/>
      <top style="thin">
        <color indexed="0"/>
      </top>
      <bottom/>
      <diagonal/>
    </border>
    <border>
      <left style="thin">
        <color indexed="0"/>
      </left>
      <right style="thin">
        <color indexed="64"/>
      </right>
      <top style="thin">
        <color indexed="64"/>
      </top>
      <bottom style="thin">
        <color indexed="0"/>
      </bottom>
      <diagonal/>
    </border>
    <border>
      <left style="thin">
        <color indexed="64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0"/>
      </right>
      <top/>
      <bottom style="thin">
        <color indexed="0"/>
      </bottom>
      <diagonal/>
    </border>
    <border>
      <left/>
      <right/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/>
      <right style="thin">
        <color indexed="64"/>
      </right>
      <top style="thin">
        <color indexed="0"/>
      </top>
      <bottom style="thin">
        <color indexed="0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thin">
        <color indexed="64"/>
      </right>
      <top style="thin">
        <color indexed="0"/>
      </top>
      <bottom/>
      <diagonal/>
    </border>
  </borders>
  <cellStyleXfs count="80">
    <xf numFmtId="0" fontId="0" fillId="0" borderId="0"/>
    <xf numFmtId="0" fontId="4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6" fillId="0" borderId="0">
      <alignment horizontal="left" vertical="top"/>
    </xf>
    <xf numFmtId="0" fontId="27" fillId="0" borderId="0">
      <alignment horizontal="center" vertical="center"/>
    </xf>
    <xf numFmtId="0" fontId="25" fillId="0" borderId="0">
      <alignment horizontal="center" vertical="center"/>
    </xf>
    <xf numFmtId="0" fontId="28" fillId="0" borderId="0">
      <alignment horizontal="center" vertical="center"/>
    </xf>
    <xf numFmtId="0" fontId="25" fillId="0" borderId="0">
      <alignment horizontal="right" vertical="center"/>
    </xf>
    <xf numFmtId="0" fontId="28" fillId="0" borderId="0">
      <alignment horizontal="right" vertical="center"/>
    </xf>
    <xf numFmtId="0" fontId="28" fillId="0" borderId="0">
      <alignment horizontal="left" vertical="top"/>
    </xf>
    <xf numFmtId="0" fontId="27" fillId="0" borderId="0">
      <alignment horizontal="left" vertical="top"/>
    </xf>
    <xf numFmtId="0" fontId="27" fillId="0" borderId="0">
      <alignment horizontal="right" vertical="center"/>
    </xf>
    <xf numFmtId="0" fontId="27" fillId="0" borderId="0">
      <alignment horizontal="right" vertical="center"/>
    </xf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9" borderId="0" applyNumberFormat="0" applyBorder="0" applyAlignment="0" applyProtection="0"/>
    <xf numFmtId="0" fontId="8" fillId="7" borderId="1" applyNumberFormat="0" applyAlignment="0" applyProtection="0"/>
    <xf numFmtId="0" fontId="9" fillId="20" borderId="2" applyNumberFormat="0" applyAlignment="0" applyProtection="0"/>
    <xf numFmtId="0" fontId="10" fillId="20" borderId="1" applyNumberFormat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0" borderId="6" applyNumberFormat="0" applyFill="0" applyAlignment="0" applyProtection="0"/>
    <xf numFmtId="0" fontId="15" fillId="21" borderId="7" applyNumberFormat="0" applyAlignment="0" applyProtection="0"/>
    <xf numFmtId="0" fontId="16" fillId="0" borderId="0" applyNumberFormat="0" applyFill="0" applyBorder="0" applyAlignment="0" applyProtection="0"/>
    <xf numFmtId="0" fontId="17" fillId="22" borderId="0" applyNumberFormat="0" applyBorder="0" applyAlignment="0" applyProtection="0"/>
    <xf numFmtId="0" fontId="19" fillId="3" borderId="0" applyNumberFormat="0" applyBorder="0" applyAlignment="0" applyProtection="0"/>
    <xf numFmtId="0" fontId="20" fillId="0" borderId="0" applyNumberFormat="0" applyFill="0" applyBorder="0" applyAlignment="0" applyProtection="0"/>
    <xf numFmtId="0" fontId="21" fillId="23" borderId="8" applyNumberFormat="0" applyFont="0" applyAlignment="0" applyProtection="0"/>
    <xf numFmtId="0" fontId="22" fillId="0" borderId="9" applyNumberFormat="0" applyFill="0" applyAlignment="0" applyProtection="0"/>
    <xf numFmtId="0" fontId="5" fillId="0" borderId="0"/>
    <xf numFmtId="0" fontId="23" fillId="0" borderId="0" applyNumberFormat="0" applyFill="0" applyBorder="0" applyAlignment="0" applyProtection="0"/>
    <xf numFmtId="0" fontId="24" fillId="4" borderId="0" applyNumberFormat="0" applyBorder="0" applyAlignment="0" applyProtection="0"/>
    <xf numFmtId="0" fontId="3" fillId="0" borderId="0"/>
    <xf numFmtId="165" fontId="18" fillId="0" borderId="0" applyFont="0" applyFill="0" applyBorder="0" applyAlignment="0" applyProtection="0"/>
    <xf numFmtId="0" fontId="18" fillId="0" borderId="0"/>
    <xf numFmtId="165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8" fillId="0" borderId="0"/>
    <xf numFmtId="0" fontId="29" fillId="0" borderId="0">
      <alignment horizontal="left" vertical="top"/>
    </xf>
    <xf numFmtId="0" fontId="26" fillId="0" borderId="0">
      <alignment horizontal="center" vertical="top"/>
    </xf>
    <xf numFmtId="0" fontId="30" fillId="0" borderId="0">
      <alignment horizontal="center" vertical="top"/>
    </xf>
    <xf numFmtId="0" fontId="30" fillId="0" borderId="0">
      <alignment horizontal="center" vertical="top"/>
    </xf>
    <xf numFmtId="0" fontId="26" fillId="0" borderId="0">
      <alignment horizontal="right" vertical="top"/>
    </xf>
    <xf numFmtId="0" fontId="30" fillId="0" borderId="0">
      <alignment horizontal="center" vertical="top"/>
    </xf>
    <xf numFmtId="0" fontId="26" fillId="0" borderId="0">
      <alignment horizontal="right" vertical="top"/>
    </xf>
    <xf numFmtId="0" fontId="26" fillId="0" borderId="0">
      <alignment horizontal="center" vertical="top"/>
    </xf>
    <xf numFmtId="0" fontId="26" fillId="0" borderId="0">
      <alignment horizontal="center" vertical="top"/>
    </xf>
    <xf numFmtId="0" fontId="31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2" fillId="0" borderId="0"/>
    <xf numFmtId="0" fontId="30" fillId="0" borderId="0">
      <alignment horizontal="center" vertical="top"/>
    </xf>
    <xf numFmtId="0" fontId="27" fillId="0" borderId="0">
      <alignment horizontal="center" vertical="top"/>
    </xf>
    <xf numFmtId="0" fontId="30" fillId="0" borderId="0">
      <alignment horizontal="left" vertical="top"/>
    </xf>
    <xf numFmtId="0" fontId="29" fillId="0" borderId="0">
      <alignment horizontal="right" vertical="top"/>
    </xf>
    <xf numFmtId="0" fontId="1" fillId="0" borderId="0"/>
    <xf numFmtId="43" fontId="36" fillId="0" borderId="0" applyFont="0" applyFill="0" applyBorder="0" applyAlignment="0" applyProtection="0"/>
  </cellStyleXfs>
  <cellXfs count="94">
    <xf numFmtId="0" fontId="0" fillId="0" borderId="0" xfId="0"/>
    <xf numFmtId="0" fontId="32" fillId="0" borderId="0" xfId="0" applyFont="1" applyAlignment="1">
      <alignment wrapText="1"/>
    </xf>
    <xf numFmtId="0" fontId="29" fillId="0" borderId="0" xfId="62" quotePrefix="1" applyFont="1" applyAlignment="1">
      <alignment horizontal="left" vertical="top" wrapText="1"/>
    </xf>
    <xf numFmtId="0" fontId="26" fillId="0" borderId="10" xfId="26" quotePrefix="1" applyFont="1" applyBorder="1" applyAlignment="1">
      <alignment horizontal="left" vertical="top" wrapText="1"/>
    </xf>
    <xf numFmtId="0" fontId="26" fillId="0" borderId="16" xfId="26" quotePrefix="1" applyFont="1" applyBorder="1" applyAlignment="1">
      <alignment horizontal="left" vertical="top" wrapText="1"/>
    </xf>
    <xf numFmtId="0" fontId="26" fillId="0" borderId="23" xfId="26" quotePrefix="1" applyFont="1" applyBorder="1" applyAlignment="1">
      <alignment horizontal="left" vertical="top" wrapText="1"/>
    </xf>
    <xf numFmtId="0" fontId="32" fillId="0" borderId="0" xfId="0" applyFont="1" applyAlignment="1">
      <alignment horizontal="right" wrapText="1"/>
    </xf>
    <xf numFmtId="0" fontId="29" fillId="0" borderId="10" xfId="22" quotePrefix="1" applyFont="1" applyBorder="1" applyAlignment="1">
      <alignment horizontal="center" vertical="top" wrapText="1"/>
    </xf>
    <xf numFmtId="0" fontId="29" fillId="0" borderId="11" xfId="22" quotePrefix="1" applyFont="1" applyBorder="1" applyAlignment="1">
      <alignment horizontal="center" vertical="top" wrapText="1"/>
    </xf>
    <xf numFmtId="0" fontId="29" fillId="0" borderId="12" xfId="22" quotePrefix="1" applyFont="1" applyBorder="1" applyAlignment="1">
      <alignment horizontal="center" vertical="top" wrapText="1"/>
    </xf>
    <xf numFmtId="0" fontId="29" fillId="0" borderId="10" xfId="24" quotePrefix="1" applyFont="1" applyBorder="1" applyAlignment="1">
      <alignment horizontal="left" vertical="top" wrapText="1"/>
    </xf>
    <xf numFmtId="0" fontId="26" fillId="0" borderId="11" xfId="27" quotePrefix="1" applyFont="1" applyBorder="1" applyAlignment="1">
      <alignment horizontal="center" vertical="top" wrapText="1"/>
    </xf>
    <xf numFmtId="0" fontId="26" fillId="0" borderId="10" xfId="21" quotePrefix="1" applyFont="1" applyBorder="1" applyAlignment="1">
      <alignment horizontal="left" vertical="top" wrapText="1"/>
    </xf>
    <xf numFmtId="0" fontId="26" fillId="0" borderId="13" xfId="26" quotePrefix="1" applyFont="1" applyBorder="1" applyAlignment="1">
      <alignment horizontal="left" vertical="top" wrapText="1"/>
    </xf>
    <xf numFmtId="0" fontId="26" fillId="0" borderId="15" xfId="27" quotePrefix="1" applyFont="1" applyBorder="1" applyAlignment="1">
      <alignment horizontal="center" vertical="top" wrapText="1"/>
    </xf>
    <xf numFmtId="0" fontId="26" fillId="0" borderId="16" xfId="28" quotePrefix="1" applyFont="1" applyBorder="1" applyAlignment="1">
      <alignment horizontal="left" vertical="top" wrapText="1"/>
    </xf>
    <xf numFmtId="0" fontId="26" fillId="0" borderId="16" xfId="21" quotePrefix="1" applyFont="1" applyBorder="1" applyAlignment="1">
      <alignment horizontal="left" vertical="top" wrapText="1"/>
    </xf>
    <xf numFmtId="0" fontId="26" fillId="0" borderId="18" xfId="27" quotePrefix="1" applyFont="1" applyBorder="1" applyAlignment="1">
      <alignment horizontal="center" vertical="top" wrapText="1"/>
    </xf>
    <xf numFmtId="0" fontId="26" fillId="0" borderId="20" xfId="27" quotePrefix="1" applyFont="1" applyBorder="1" applyAlignment="1">
      <alignment horizontal="center" vertical="top" wrapText="1"/>
    </xf>
    <xf numFmtId="0" fontId="26" fillId="0" borderId="22" xfId="27" quotePrefix="1" applyFont="1" applyBorder="1" applyAlignment="1">
      <alignment horizontal="center" vertical="top" wrapText="1"/>
    </xf>
    <xf numFmtId="0" fontId="26" fillId="0" borderId="23" xfId="21" quotePrefix="1" applyFont="1" applyBorder="1" applyAlignment="1">
      <alignment horizontal="left" vertical="top" wrapText="1"/>
    </xf>
    <xf numFmtId="0" fontId="26" fillId="0" borderId="27" xfId="21" quotePrefix="1" applyFont="1" applyBorder="1" applyAlignment="1">
      <alignment horizontal="left" vertical="top" wrapText="1"/>
    </xf>
    <xf numFmtId="0" fontId="26" fillId="0" borderId="29" xfId="27" quotePrefix="1" applyFont="1" applyBorder="1" applyAlignment="1">
      <alignment horizontal="center" vertical="top" wrapText="1"/>
    </xf>
    <xf numFmtId="0" fontId="26" fillId="0" borderId="30" xfId="21" quotePrefix="1" applyFont="1" applyBorder="1" applyAlignment="1">
      <alignment horizontal="left" vertical="top" wrapText="1"/>
    </xf>
    <xf numFmtId="0" fontId="26" fillId="0" borderId="30" xfId="28" quotePrefix="1" applyFont="1" applyBorder="1" applyAlignment="1">
      <alignment horizontal="left" vertical="top" wrapText="1"/>
    </xf>
    <xf numFmtId="0" fontId="26" fillId="0" borderId="26" xfId="27" quotePrefix="1" applyFont="1" applyBorder="1" applyAlignment="1">
      <alignment horizontal="center" vertical="top" wrapText="1"/>
    </xf>
    <xf numFmtId="0" fontId="26" fillId="0" borderId="30" xfId="27" quotePrefix="1" applyFont="1" applyBorder="1" applyAlignment="1">
      <alignment horizontal="center" vertical="top" wrapText="1"/>
    </xf>
    <xf numFmtId="0" fontId="34" fillId="0" borderId="0" xfId="0" applyFont="1" applyAlignment="1">
      <alignment wrapText="1"/>
    </xf>
    <xf numFmtId="0" fontId="33" fillId="0" borderId="0" xfId="62" quotePrefix="1" applyFont="1" applyAlignment="1">
      <alignment horizontal="left" vertical="top" wrapText="1"/>
    </xf>
    <xf numFmtId="0" fontId="33" fillId="0" borderId="10" xfId="24" quotePrefix="1" applyFont="1" applyBorder="1" applyAlignment="1">
      <alignment horizontal="center" vertical="top" wrapText="1"/>
    </xf>
    <xf numFmtId="0" fontId="33" fillId="0" borderId="11" xfId="24" quotePrefix="1" applyFont="1" applyBorder="1" applyAlignment="1">
      <alignment horizontal="center" vertical="top" wrapText="1"/>
    </xf>
    <xf numFmtId="0" fontId="33" fillId="0" borderId="12" xfId="24" quotePrefix="1" applyFont="1" applyBorder="1" applyAlignment="1">
      <alignment horizontal="center" vertical="top" wrapText="1"/>
    </xf>
    <xf numFmtId="0" fontId="35" fillId="0" borderId="10" xfId="26" quotePrefix="1" applyFont="1" applyBorder="1" applyAlignment="1">
      <alignment horizontal="left" vertical="top" wrapText="1"/>
    </xf>
    <xf numFmtId="0" fontId="35" fillId="0" borderId="10" xfId="76" quotePrefix="1" applyFont="1" applyBorder="1" applyAlignment="1">
      <alignment horizontal="left" vertical="top" wrapText="1"/>
    </xf>
    <xf numFmtId="0" fontId="35" fillId="0" borderId="12" xfId="76" quotePrefix="1" applyFont="1" applyBorder="1" applyAlignment="1">
      <alignment horizontal="left" vertical="top" wrapText="1"/>
    </xf>
    <xf numFmtId="0" fontId="35" fillId="0" borderId="10" xfId="20" quotePrefix="1" applyFont="1" applyBorder="1" applyAlignment="1">
      <alignment horizontal="left" vertical="top" wrapText="1"/>
    </xf>
    <xf numFmtId="0" fontId="35" fillId="0" borderId="13" xfId="21" applyFont="1" applyBorder="1" applyAlignment="1">
      <alignment horizontal="right" vertical="top" wrapText="1"/>
    </xf>
    <xf numFmtId="0" fontId="35" fillId="0" borderId="14" xfId="21" applyFont="1" applyBorder="1" applyAlignment="1">
      <alignment horizontal="right" vertical="top" wrapText="1"/>
    </xf>
    <xf numFmtId="0" fontId="35" fillId="0" borderId="13" xfId="20" quotePrefix="1" applyFont="1" applyBorder="1" applyAlignment="1">
      <alignment horizontal="left" vertical="top" wrapText="1"/>
    </xf>
    <xf numFmtId="0" fontId="33" fillId="0" borderId="15" xfId="24" quotePrefix="1" applyFont="1" applyBorder="1" applyAlignment="1">
      <alignment horizontal="center" vertical="top" wrapText="1"/>
    </xf>
    <xf numFmtId="0" fontId="35" fillId="0" borderId="16" xfId="76" quotePrefix="1" applyFont="1" applyBorder="1" applyAlignment="1">
      <alignment horizontal="left" vertical="top" wrapText="1"/>
    </xf>
    <xf numFmtId="0" fontId="35" fillId="0" borderId="14" xfId="76" quotePrefix="1" applyFont="1" applyBorder="1" applyAlignment="1">
      <alignment horizontal="left" vertical="top" wrapText="1"/>
    </xf>
    <xf numFmtId="0" fontId="35" fillId="0" borderId="16" xfId="20" quotePrefix="1" applyFont="1" applyBorder="1" applyAlignment="1">
      <alignment horizontal="left" vertical="top" wrapText="1"/>
    </xf>
    <xf numFmtId="0" fontId="35" fillId="0" borderId="16" xfId="21" applyFont="1" applyBorder="1" applyAlignment="1">
      <alignment horizontal="right" vertical="top" wrapText="1"/>
    </xf>
    <xf numFmtId="0" fontId="35" fillId="0" borderId="17" xfId="76" quotePrefix="1" applyFont="1" applyBorder="1" applyAlignment="1">
      <alignment horizontal="left" vertical="top" wrapText="1"/>
    </xf>
    <xf numFmtId="0" fontId="33" fillId="0" borderId="18" xfId="24" quotePrefix="1" applyFont="1" applyBorder="1" applyAlignment="1">
      <alignment horizontal="center" vertical="top" wrapText="1"/>
    </xf>
    <xf numFmtId="0" fontId="35" fillId="0" borderId="19" xfId="21" applyFont="1" applyBorder="1" applyAlignment="1">
      <alignment horizontal="right" vertical="top" wrapText="1"/>
    </xf>
    <xf numFmtId="0" fontId="33" fillId="0" borderId="20" xfId="24" quotePrefix="1" applyFont="1" applyBorder="1" applyAlignment="1">
      <alignment horizontal="center" vertical="top" wrapText="1"/>
    </xf>
    <xf numFmtId="0" fontId="35" fillId="0" borderId="19" xfId="76" quotePrefix="1" applyFont="1" applyBorder="1" applyAlignment="1">
      <alignment horizontal="left" vertical="top" wrapText="1"/>
    </xf>
    <xf numFmtId="0" fontId="35" fillId="0" borderId="16" xfId="26" quotePrefix="1" applyFont="1" applyBorder="1" applyAlignment="1">
      <alignment horizontal="left" vertical="top" wrapText="1"/>
    </xf>
    <xf numFmtId="0" fontId="35" fillId="0" borderId="21" xfId="21" applyFont="1" applyBorder="1" applyAlignment="1">
      <alignment horizontal="right" vertical="top" wrapText="1"/>
    </xf>
    <xf numFmtId="0" fontId="33" fillId="0" borderId="22" xfId="24" quotePrefix="1" applyFont="1" applyBorder="1" applyAlignment="1">
      <alignment horizontal="center" vertical="top" wrapText="1"/>
    </xf>
    <xf numFmtId="0" fontId="35" fillId="0" borderId="23" xfId="21" applyFont="1" applyBorder="1" applyAlignment="1">
      <alignment horizontal="right" vertical="top" wrapText="1"/>
    </xf>
    <xf numFmtId="0" fontId="35" fillId="0" borderId="23" xfId="20" quotePrefix="1" applyFont="1" applyBorder="1" applyAlignment="1">
      <alignment horizontal="left" vertical="top" wrapText="1"/>
    </xf>
    <xf numFmtId="0" fontId="35" fillId="0" borderId="23" xfId="76" quotePrefix="1" applyFont="1" applyBorder="1" applyAlignment="1">
      <alignment horizontal="left" vertical="top" wrapText="1"/>
    </xf>
    <xf numFmtId="0" fontId="35" fillId="0" borderId="23" xfId="26" quotePrefix="1" applyFont="1" applyBorder="1" applyAlignment="1">
      <alignment horizontal="left" vertical="top" wrapText="1"/>
    </xf>
    <xf numFmtId="0" fontId="35" fillId="0" borderId="24" xfId="21" applyFont="1" applyBorder="1" applyAlignment="1">
      <alignment horizontal="right" vertical="top" wrapText="1"/>
    </xf>
    <xf numFmtId="0" fontId="35" fillId="0" borderId="25" xfId="20" quotePrefix="1" applyFont="1" applyBorder="1" applyAlignment="1">
      <alignment horizontal="left" vertical="top" wrapText="1"/>
    </xf>
    <xf numFmtId="0" fontId="33" fillId="0" borderId="24" xfId="24" quotePrefix="1" applyFont="1" applyBorder="1" applyAlignment="1">
      <alignment horizontal="center" vertical="top" wrapText="1"/>
    </xf>
    <xf numFmtId="0" fontId="35" fillId="0" borderId="25" xfId="76" quotePrefix="1" applyFont="1" applyBorder="1" applyAlignment="1">
      <alignment horizontal="left" vertical="top" wrapText="1"/>
    </xf>
    <xf numFmtId="0" fontId="35" fillId="0" borderId="24" xfId="76" quotePrefix="1" applyFont="1" applyBorder="1" applyAlignment="1">
      <alignment horizontal="left" vertical="top" wrapText="1"/>
    </xf>
    <xf numFmtId="0" fontId="35" fillId="0" borderId="24" xfId="20" quotePrefix="1" applyFont="1" applyBorder="1" applyAlignment="1">
      <alignment horizontal="left" vertical="top" wrapText="1"/>
    </xf>
    <xf numFmtId="0" fontId="35" fillId="0" borderId="24" xfId="26" quotePrefix="1" applyFont="1" applyBorder="1" applyAlignment="1">
      <alignment horizontal="left" vertical="top" wrapText="1"/>
    </xf>
    <xf numFmtId="0" fontId="34" fillId="0" borderId="0" xfId="0" applyFont="1" applyAlignment="1">
      <alignment horizontal="right" wrapText="1"/>
    </xf>
    <xf numFmtId="0" fontId="33" fillId="0" borderId="0" xfId="62" quotePrefix="1" applyFont="1" applyAlignment="1">
      <alignment horizontal="right" vertical="top" wrapText="1"/>
    </xf>
    <xf numFmtId="0" fontId="34" fillId="0" borderId="0" xfId="0" applyFont="1" applyAlignment="1">
      <alignment horizontal="right" vertical="top" wrapText="1"/>
    </xf>
    <xf numFmtId="0" fontId="35" fillId="0" borderId="0" xfId="20" quotePrefix="1" applyFont="1" applyBorder="1" applyAlignment="1">
      <alignment horizontal="center" vertical="top" wrapText="1"/>
    </xf>
    <xf numFmtId="0" fontId="33" fillId="0" borderId="0" xfId="62" quotePrefix="1" applyFont="1" applyAlignment="1">
      <alignment horizontal="center" vertical="top" wrapText="1"/>
    </xf>
    <xf numFmtId="0" fontId="33" fillId="0" borderId="0" xfId="22" quotePrefix="1" applyFont="1" applyAlignment="1">
      <alignment horizontal="center" vertical="top" wrapText="1"/>
    </xf>
    <xf numFmtId="0" fontId="34" fillId="0" borderId="0" xfId="0" applyFont="1" applyAlignment="1">
      <alignment vertical="top" wrapText="1"/>
    </xf>
    <xf numFmtId="0" fontId="35" fillId="0" borderId="26" xfId="20" quotePrefix="1" applyFont="1" applyBorder="1" applyAlignment="1">
      <alignment horizontal="left" vertical="top" wrapText="1"/>
    </xf>
    <xf numFmtId="0" fontId="35" fillId="0" borderId="0" xfId="20" quotePrefix="1" applyFont="1" applyBorder="1" applyAlignment="1">
      <alignment horizontal="left" vertical="top" wrapText="1"/>
    </xf>
    <xf numFmtId="0" fontId="29" fillId="0" borderId="0" xfId="62" quotePrefix="1" applyFont="1" applyAlignment="1">
      <alignment horizontal="right" vertical="top" wrapText="1"/>
    </xf>
    <xf numFmtId="0" fontId="32" fillId="0" borderId="0" xfId="0" applyFont="1" applyAlignment="1">
      <alignment horizontal="right" vertical="top" wrapText="1"/>
    </xf>
    <xf numFmtId="0" fontId="26" fillId="0" borderId="0" xfId="21" quotePrefix="1" applyFont="1" applyBorder="1" applyAlignment="1">
      <alignment horizontal="center" vertical="top" wrapText="1"/>
    </xf>
    <xf numFmtId="0" fontId="29" fillId="0" borderId="0" xfId="62" quotePrefix="1" applyFont="1" applyAlignment="1">
      <alignment horizontal="center" vertical="top" wrapText="1"/>
    </xf>
    <xf numFmtId="0" fontId="26" fillId="0" borderId="0" xfId="69" quotePrefix="1" applyFont="1" applyAlignment="1">
      <alignment horizontal="center" vertical="top" wrapText="1"/>
    </xf>
    <xf numFmtId="0" fontId="32" fillId="0" borderId="0" xfId="0" applyFont="1" applyAlignment="1">
      <alignment vertical="top" wrapText="1"/>
    </xf>
    <xf numFmtId="0" fontId="26" fillId="0" borderId="0" xfId="21" quotePrefix="1" applyFont="1" applyBorder="1" applyAlignment="1">
      <alignment horizontal="left" vertical="top" wrapText="1"/>
    </xf>
    <xf numFmtId="167" fontId="26" fillId="0" borderId="10" xfId="79" applyNumberFormat="1" applyFont="1" applyBorder="1" applyAlignment="1">
      <alignment horizontal="right" vertical="top" wrapText="1"/>
    </xf>
    <xf numFmtId="167" fontId="26" fillId="0" borderId="12" xfId="79" applyNumberFormat="1" applyFont="1" applyBorder="1" applyAlignment="1">
      <alignment horizontal="right" vertical="top" wrapText="1"/>
    </xf>
    <xf numFmtId="167" fontId="26" fillId="0" borderId="10" xfId="79" applyNumberFormat="1" applyFont="1" applyFill="1" applyBorder="1" applyAlignment="1">
      <alignment horizontal="right" vertical="top" wrapText="1"/>
    </xf>
    <xf numFmtId="167" fontId="26" fillId="0" borderId="12" xfId="79" quotePrefix="1" applyNumberFormat="1" applyFont="1" applyBorder="1" applyAlignment="1">
      <alignment horizontal="left" vertical="top" wrapText="1"/>
    </xf>
    <xf numFmtId="167" fontId="26" fillId="0" borderId="14" xfId="79" applyNumberFormat="1" applyFont="1" applyBorder="1" applyAlignment="1">
      <alignment horizontal="right" vertical="top" wrapText="1"/>
    </xf>
    <xf numFmtId="167" fontId="26" fillId="0" borderId="14" xfId="79" quotePrefix="1" applyNumberFormat="1" applyFont="1" applyBorder="1" applyAlignment="1">
      <alignment horizontal="left" vertical="top" wrapText="1"/>
    </xf>
    <xf numFmtId="167" fontId="26" fillId="0" borderId="17" xfId="79" applyNumberFormat="1" applyFont="1" applyBorder="1" applyAlignment="1">
      <alignment horizontal="right" vertical="top" wrapText="1"/>
    </xf>
    <xf numFmtId="167" fontId="26" fillId="0" borderId="19" xfId="79" applyNumberFormat="1" applyFont="1" applyBorder="1" applyAlignment="1">
      <alignment horizontal="right" vertical="top" wrapText="1"/>
    </xf>
    <xf numFmtId="167" fontId="26" fillId="0" borderId="19" xfId="79" quotePrefix="1" applyNumberFormat="1" applyFont="1" applyBorder="1" applyAlignment="1">
      <alignment horizontal="left" vertical="top" wrapText="1"/>
    </xf>
    <xf numFmtId="167" fontId="26" fillId="0" borderId="21" xfId="79" applyNumberFormat="1" applyFont="1" applyBorder="1" applyAlignment="1">
      <alignment horizontal="right" vertical="top" wrapText="1"/>
    </xf>
    <xf numFmtId="167" fontId="26" fillId="0" borderId="28" xfId="79" applyNumberFormat="1" applyFont="1" applyBorder="1" applyAlignment="1">
      <alignment horizontal="right" vertical="top" wrapText="1"/>
    </xf>
    <xf numFmtId="167" fontId="26" fillId="0" borderId="28" xfId="79" quotePrefix="1" applyNumberFormat="1" applyFont="1" applyBorder="1" applyAlignment="1">
      <alignment horizontal="left" vertical="top" wrapText="1"/>
    </xf>
    <xf numFmtId="167" fontId="26" fillId="0" borderId="31" xfId="79" applyNumberFormat="1" applyFont="1" applyBorder="1" applyAlignment="1">
      <alignment horizontal="right" vertical="top" wrapText="1"/>
    </xf>
    <xf numFmtId="167" fontId="26" fillId="0" borderId="30" xfId="79" quotePrefix="1" applyNumberFormat="1" applyFont="1" applyBorder="1" applyAlignment="1">
      <alignment horizontal="left" vertical="top" wrapText="1"/>
    </xf>
    <xf numFmtId="167" fontId="26" fillId="0" borderId="30" xfId="79" applyNumberFormat="1" applyFont="1" applyBorder="1" applyAlignment="1">
      <alignment horizontal="right" vertical="top" wrapText="1"/>
    </xf>
  </cellXfs>
  <cellStyles count="80">
    <cellStyle name="20% - Акцент1 2" xfId="2"/>
    <cellStyle name="20% - Акцент2 2" xfId="3"/>
    <cellStyle name="20% - Акцент3 2" xfId="4"/>
    <cellStyle name="20% - Акцент4 2" xfId="5"/>
    <cellStyle name="20% - Акцент5 2" xfId="6"/>
    <cellStyle name="20% - Акцент6 2" xfId="7"/>
    <cellStyle name="40% - Акцент1 2" xfId="8"/>
    <cellStyle name="40% - Акцент2 2" xfId="9"/>
    <cellStyle name="40% - Акцент3 2" xfId="10"/>
    <cellStyle name="40% - Акцент4 2" xfId="11"/>
    <cellStyle name="40% - Акцент5 2" xfId="12"/>
    <cellStyle name="40% - Акцент6 2" xfId="13"/>
    <cellStyle name="60% - Акцент1 2" xfId="14"/>
    <cellStyle name="60% - Акцент2 2" xfId="15"/>
    <cellStyle name="60% - Акцент3 2" xfId="16"/>
    <cellStyle name="60% - Акцент4 2" xfId="17"/>
    <cellStyle name="60% - Акцент5 2" xfId="18"/>
    <cellStyle name="60% - Акцент6 2" xfId="19"/>
    <cellStyle name="Normal_PACK98R" xfId="61"/>
    <cellStyle name="S0" xfId="20"/>
    <cellStyle name="S1" xfId="62"/>
    <cellStyle name="S10" xfId="63"/>
    <cellStyle name="S11" xfId="64"/>
    <cellStyle name="S12" xfId="65"/>
    <cellStyle name="S13" xfId="66"/>
    <cellStyle name="S14" xfId="67"/>
    <cellStyle name="S15" xfId="68"/>
    <cellStyle name="S2" xfId="21"/>
    <cellStyle name="S3" xfId="22"/>
    <cellStyle name="S3 2" xfId="74"/>
    <cellStyle name="S3 4" xfId="23"/>
    <cellStyle name="S4" xfId="24"/>
    <cellStyle name="S4 2" xfId="75"/>
    <cellStyle name="S4 5" xfId="25"/>
    <cellStyle name="S5" xfId="26"/>
    <cellStyle name="S6" xfId="27"/>
    <cellStyle name="S6 2" xfId="76"/>
    <cellStyle name="S7" xfId="28"/>
    <cellStyle name="S7 2" xfId="77"/>
    <cellStyle name="S7 4" xfId="29"/>
    <cellStyle name="S8" xfId="69"/>
    <cellStyle name="S9" xfId="70"/>
    <cellStyle name="Акцент1 2" xfId="30"/>
    <cellStyle name="Акцент2 2" xfId="31"/>
    <cellStyle name="Акцент3 2" xfId="32"/>
    <cellStyle name="Акцент4 2" xfId="33"/>
    <cellStyle name="Акцент5 2" xfId="34"/>
    <cellStyle name="Акцент6 2" xfId="35"/>
    <cellStyle name="Ввод  2" xfId="36"/>
    <cellStyle name="Вывод 2" xfId="37"/>
    <cellStyle name="Вычисление 2" xfId="38"/>
    <cellStyle name="Гиперссылка 2" xfId="71"/>
    <cellStyle name="Заголовок 1 2" xfId="39"/>
    <cellStyle name="Заголовок 2 2" xfId="40"/>
    <cellStyle name="Заголовок 3 2" xfId="41"/>
    <cellStyle name="Заголовок 4 2" xfId="42"/>
    <cellStyle name="Итог 2" xfId="43"/>
    <cellStyle name="Контрольная ячейка 2" xfId="44"/>
    <cellStyle name="Название 2" xfId="45"/>
    <cellStyle name="Нейтральный 2" xfId="46"/>
    <cellStyle name="Обычный" xfId="0" builtinId="0"/>
    <cellStyle name="Обычный 2" xfId="1"/>
    <cellStyle name="Обычный 2 2" xfId="56"/>
    <cellStyle name="Обычный 3" xfId="54"/>
    <cellStyle name="Обычный 4" xfId="72"/>
    <cellStyle name="Обычный 5" xfId="73"/>
    <cellStyle name="Обычный 5 2" xfId="78"/>
    <cellStyle name="Плохой 2" xfId="47"/>
    <cellStyle name="Пояснение 2" xfId="48"/>
    <cellStyle name="Примечание 2" xfId="49"/>
    <cellStyle name="Связанная ячейка 2" xfId="50"/>
    <cellStyle name="Стиль 1" xfId="51"/>
    <cellStyle name="Текст предупреждения 2" xfId="52"/>
    <cellStyle name="Финансовый" xfId="79" builtinId="3"/>
    <cellStyle name="Финансовый 2" xfId="57"/>
    <cellStyle name="Финансовый 2 2" xfId="58"/>
    <cellStyle name="Финансовый 2 2 2" xfId="55"/>
    <cellStyle name="Финансовый 3" xfId="59"/>
    <cellStyle name="Финансовый 4" xfId="60"/>
    <cellStyle name="Хороший 2" xfId="5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31"/>
  <sheetViews>
    <sheetView topLeftCell="A106" zoomScaleNormal="100" zoomScaleSheetLayoutView="100" workbookViewId="0">
      <selection sqref="A1:XFD1048576"/>
    </sheetView>
  </sheetViews>
  <sheetFormatPr defaultRowHeight="12" x14ac:dyDescent="0.2"/>
  <cols>
    <col min="1" max="1" width="62.5703125" style="27" customWidth="1"/>
    <col min="2" max="2" width="12" style="27" customWidth="1"/>
    <col min="3" max="4" width="17" style="27" customWidth="1"/>
    <col min="5" max="256" width="9.140625" style="27"/>
    <col min="257" max="257" width="62.5703125" style="27" customWidth="1"/>
    <col min="258" max="258" width="12" style="27" customWidth="1"/>
    <col min="259" max="260" width="17" style="27" customWidth="1"/>
    <col min="261" max="512" width="9.140625" style="27"/>
    <col min="513" max="513" width="62.5703125" style="27" customWidth="1"/>
    <col min="514" max="514" width="12" style="27" customWidth="1"/>
    <col min="515" max="516" width="17" style="27" customWidth="1"/>
    <col min="517" max="768" width="9.140625" style="27"/>
    <col min="769" max="769" width="62.5703125" style="27" customWidth="1"/>
    <col min="770" max="770" width="12" style="27" customWidth="1"/>
    <col min="771" max="772" width="17" style="27" customWidth="1"/>
    <col min="773" max="1024" width="9.140625" style="27"/>
    <col min="1025" max="1025" width="62.5703125" style="27" customWidth="1"/>
    <col min="1026" max="1026" width="12" style="27" customWidth="1"/>
    <col min="1027" max="1028" width="17" style="27" customWidth="1"/>
    <col min="1029" max="1280" width="9.140625" style="27"/>
    <col min="1281" max="1281" width="62.5703125" style="27" customWidth="1"/>
    <col min="1282" max="1282" width="12" style="27" customWidth="1"/>
    <col min="1283" max="1284" width="17" style="27" customWidth="1"/>
    <col min="1285" max="1536" width="9.140625" style="27"/>
    <col min="1537" max="1537" width="62.5703125" style="27" customWidth="1"/>
    <col min="1538" max="1538" width="12" style="27" customWidth="1"/>
    <col min="1539" max="1540" width="17" style="27" customWidth="1"/>
    <col min="1541" max="1792" width="9.140625" style="27"/>
    <col min="1793" max="1793" width="62.5703125" style="27" customWidth="1"/>
    <col min="1794" max="1794" width="12" style="27" customWidth="1"/>
    <col min="1795" max="1796" width="17" style="27" customWidth="1"/>
    <col min="1797" max="2048" width="9.140625" style="27"/>
    <col min="2049" max="2049" width="62.5703125" style="27" customWidth="1"/>
    <col min="2050" max="2050" width="12" style="27" customWidth="1"/>
    <col min="2051" max="2052" width="17" style="27" customWidth="1"/>
    <col min="2053" max="2304" width="9.140625" style="27"/>
    <col min="2305" max="2305" width="62.5703125" style="27" customWidth="1"/>
    <col min="2306" max="2306" width="12" style="27" customWidth="1"/>
    <col min="2307" max="2308" width="17" style="27" customWidth="1"/>
    <col min="2309" max="2560" width="9.140625" style="27"/>
    <col min="2561" max="2561" width="62.5703125" style="27" customWidth="1"/>
    <col min="2562" max="2562" width="12" style="27" customWidth="1"/>
    <col min="2563" max="2564" width="17" style="27" customWidth="1"/>
    <col min="2565" max="2816" width="9.140625" style="27"/>
    <col min="2817" max="2817" width="62.5703125" style="27" customWidth="1"/>
    <col min="2818" max="2818" width="12" style="27" customWidth="1"/>
    <col min="2819" max="2820" width="17" style="27" customWidth="1"/>
    <col min="2821" max="3072" width="9.140625" style="27"/>
    <col min="3073" max="3073" width="62.5703125" style="27" customWidth="1"/>
    <col min="3074" max="3074" width="12" style="27" customWidth="1"/>
    <col min="3075" max="3076" width="17" style="27" customWidth="1"/>
    <col min="3077" max="3328" width="9.140625" style="27"/>
    <col min="3329" max="3329" width="62.5703125" style="27" customWidth="1"/>
    <col min="3330" max="3330" width="12" style="27" customWidth="1"/>
    <col min="3331" max="3332" width="17" style="27" customWidth="1"/>
    <col min="3333" max="3584" width="9.140625" style="27"/>
    <col min="3585" max="3585" width="62.5703125" style="27" customWidth="1"/>
    <col min="3586" max="3586" width="12" style="27" customWidth="1"/>
    <col min="3587" max="3588" width="17" style="27" customWidth="1"/>
    <col min="3589" max="3840" width="9.140625" style="27"/>
    <col min="3841" max="3841" width="62.5703125" style="27" customWidth="1"/>
    <col min="3842" max="3842" width="12" style="27" customWidth="1"/>
    <col min="3843" max="3844" width="17" style="27" customWidth="1"/>
    <col min="3845" max="4096" width="9.140625" style="27"/>
    <col min="4097" max="4097" width="62.5703125" style="27" customWidth="1"/>
    <col min="4098" max="4098" width="12" style="27" customWidth="1"/>
    <col min="4099" max="4100" width="17" style="27" customWidth="1"/>
    <col min="4101" max="4352" width="9.140625" style="27"/>
    <col min="4353" max="4353" width="62.5703125" style="27" customWidth="1"/>
    <col min="4354" max="4354" width="12" style="27" customWidth="1"/>
    <col min="4355" max="4356" width="17" style="27" customWidth="1"/>
    <col min="4357" max="4608" width="9.140625" style="27"/>
    <col min="4609" max="4609" width="62.5703125" style="27" customWidth="1"/>
    <col min="4610" max="4610" width="12" style="27" customWidth="1"/>
    <col min="4611" max="4612" width="17" style="27" customWidth="1"/>
    <col min="4613" max="4864" width="9.140625" style="27"/>
    <col min="4865" max="4865" width="62.5703125" style="27" customWidth="1"/>
    <col min="4866" max="4866" width="12" style="27" customWidth="1"/>
    <col min="4867" max="4868" width="17" style="27" customWidth="1"/>
    <col min="4869" max="5120" width="9.140625" style="27"/>
    <col min="5121" max="5121" width="62.5703125" style="27" customWidth="1"/>
    <col min="5122" max="5122" width="12" style="27" customWidth="1"/>
    <col min="5123" max="5124" width="17" style="27" customWidth="1"/>
    <col min="5125" max="5376" width="9.140625" style="27"/>
    <col min="5377" max="5377" width="62.5703125" style="27" customWidth="1"/>
    <col min="5378" max="5378" width="12" style="27" customWidth="1"/>
    <col min="5379" max="5380" width="17" style="27" customWidth="1"/>
    <col min="5381" max="5632" width="9.140625" style="27"/>
    <col min="5633" max="5633" width="62.5703125" style="27" customWidth="1"/>
    <col min="5634" max="5634" width="12" style="27" customWidth="1"/>
    <col min="5635" max="5636" width="17" style="27" customWidth="1"/>
    <col min="5637" max="5888" width="9.140625" style="27"/>
    <col min="5889" max="5889" width="62.5703125" style="27" customWidth="1"/>
    <col min="5890" max="5890" width="12" style="27" customWidth="1"/>
    <col min="5891" max="5892" width="17" style="27" customWidth="1"/>
    <col min="5893" max="6144" width="9.140625" style="27"/>
    <col min="6145" max="6145" width="62.5703125" style="27" customWidth="1"/>
    <col min="6146" max="6146" width="12" style="27" customWidth="1"/>
    <col min="6147" max="6148" width="17" style="27" customWidth="1"/>
    <col min="6149" max="6400" width="9.140625" style="27"/>
    <col min="6401" max="6401" width="62.5703125" style="27" customWidth="1"/>
    <col min="6402" max="6402" width="12" style="27" customWidth="1"/>
    <col min="6403" max="6404" width="17" style="27" customWidth="1"/>
    <col min="6405" max="6656" width="9.140625" style="27"/>
    <col min="6657" max="6657" width="62.5703125" style="27" customWidth="1"/>
    <col min="6658" max="6658" width="12" style="27" customWidth="1"/>
    <col min="6659" max="6660" width="17" style="27" customWidth="1"/>
    <col min="6661" max="6912" width="9.140625" style="27"/>
    <col min="6913" max="6913" width="62.5703125" style="27" customWidth="1"/>
    <col min="6914" max="6914" width="12" style="27" customWidth="1"/>
    <col min="6915" max="6916" width="17" style="27" customWidth="1"/>
    <col min="6917" max="7168" width="9.140625" style="27"/>
    <col min="7169" max="7169" width="62.5703125" style="27" customWidth="1"/>
    <col min="7170" max="7170" width="12" style="27" customWidth="1"/>
    <col min="7171" max="7172" width="17" style="27" customWidth="1"/>
    <col min="7173" max="7424" width="9.140625" style="27"/>
    <col min="7425" max="7425" width="62.5703125" style="27" customWidth="1"/>
    <col min="7426" max="7426" width="12" style="27" customWidth="1"/>
    <col min="7427" max="7428" width="17" style="27" customWidth="1"/>
    <col min="7429" max="7680" width="9.140625" style="27"/>
    <col min="7681" max="7681" width="62.5703125" style="27" customWidth="1"/>
    <col min="7682" max="7682" width="12" style="27" customWidth="1"/>
    <col min="7683" max="7684" width="17" style="27" customWidth="1"/>
    <col min="7685" max="7936" width="9.140625" style="27"/>
    <col min="7937" max="7937" width="62.5703125" style="27" customWidth="1"/>
    <col min="7938" max="7938" width="12" style="27" customWidth="1"/>
    <col min="7939" max="7940" width="17" style="27" customWidth="1"/>
    <col min="7941" max="8192" width="9.140625" style="27"/>
    <col min="8193" max="8193" width="62.5703125" style="27" customWidth="1"/>
    <col min="8194" max="8194" width="12" style="27" customWidth="1"/>
    <col min="8195" max="8196" width="17" style="27" customWidth="1"/>
    <col min="8197" max="8448" width="9.140625" style="27"/>
    <col min="8449" max="8449" width="62.5703125" style="27" customWidth="1"/>
    <col min="8450" max="8450" width="12" style="27" customWidth="1"/>
    <col min="8451" max="8452" width="17" style="27" customWidth="1"/>
    <col min="8453" max="8704" width="9.140625" style="27"/>
    <col min="8705" max="8705" width="62.5703125" style="27" customWidth="1"/>
    <col min="8706" max="8706" width="12" style="27" customWidth="1"/>
    <col min="8707" max="8708" width="17" style="27" customWidth="1"/>
    <col min="8709" max="8960" width="9.140625" style="27"/>
    <col min="8961" max="8961" width="62.5703125" style="27" customWidth="1"/>
    <col min="8962" max="8962" width="12" style="27" customWidth="1"/>
    <col min="8963" max="8964" width="17" style="27" customWidth="1"/>
    <col min="8965" max="9216" width="9.140625" style="27"/>
    <col min="9217" max="9217" width="62.5703125" style="27" customWidth="1"/>
    <col min="9218" max="9218" width="12" style="27" customWidth="1"/>
    <col min="9219" max="9220" width="17" style="27" customWidth="1"/>
    <col min="9221" max="9472" width="9.140625" style="27"/>
    <col min="9473" max="9473" width="62.5703125" style="27" customWidth="1"/>
    <col min="9474" max="9474" width="12" style="27" customWidth="1"/>
    <col min="9475" max="9476" width="17" style="27" customWidth="1"/>
    <col min="9477" max="9728" width="9.140625" style="27"/>
    <col min="9729" max="9729" width="62.5703125" style="27" customWidth="1"/>
    <col min="9730" max="9730" width="12" style="27" customWidth="1"/>
    <col min="9731" max="9732" width="17" style="27" customWidth="1"/>
    <col min="9733" max="9984" width="9.140625" style="27"/>
    <col min="9985" max="9985" width="62.5703125" style="27" customWidth="1"/>
    <col min="9986" max="9986" width="12" style="27" customWidth="1"/>
    <col min="9987" max="9988" width="17" style="27" customWidth="1"/>
    <col min="9989" max="10240" width="9.140625" style="27"/>
    <col min="10241" max="10241" width="62.5703125" style="27" customWidth="1"/>
    <col min="10242" max="10242" width="12" style="27" customWidth="1"/>
    <col min="10243" max="10244" width="17" style="27" customWidth="1"/>
    <col min="10245" max="10496" width="9.140625" style="27"/>
    <col min="10497" max="10497" width="62.5703125" style="27" customWidth="1"/>
    <col min="10498" max="10498" width="12" style="27" customWidth="1"/>
    <col min="10499" max="10500" width="17" style="27" customWidth="1"/>
    <col min="10501" max="10752" width="9.140625" style="27"/>
    <col min="10753" max="10753" width="62.5703125" style="27" customWidth="1"/>
    <col min="10754" max="10754" width="12" style="27" customWidth="1"/>
    <col min="10755" max="10756" width="17" style="27" customWidth="1"/>
    <col min="10757" max="11008" width="9.140625" style="27"/>
    <col min="11009" max="11009" width="62.5703125" style="27" customWidth="1"/>
    <col min="11010" max="11010" width="12" style="27" customWidth="1"/>
    <col min="11011" max="11012" width="17" style="27" customWidth="1"/>
    <col min="11013" max="11264" width="9.140625" style="27"/>
    <col min="11265" max="11265" width="62.5703125" style="27" customWidth="1"/>
    <col min="11266" max="11266" width="12" style="27" customWidth="1"/>
    <col min="11267" max="11268" width="17" style="27" customWidth="1"/>
    <col min="11269" max="11520" width="9.140625" style="27"/>
    <col min="11521" max="11521" width="62.5703125" style="27" customWidth="1"/>
    <col min="11522" max="11522" width="12" style="27" customWidth="1"/>
    <col min="11523" max="11524" width="17" style="27" customWidth="1"/>
    <col min="11525" max="11776" width="9.140625" style="27"/>
    <col min="11777" max="11777" width="62.5703125" style="27" customWidth="1"/>
    <col min="11778" max="11778" width="12" style="27" customWidth="1"/>
    <col min="11779" max="11780" width="17" style="27" customWidth="1"/>
    <col min="11781" max="12032" width="9.140625" style="27"/>
    <col min="12033" max="12033" width="62.5703125" style="27" customWidth="1"/>
    <col min="12034" max="12034" width="12" style="27" customWidth="1"/>
    <col min="12035" max="12036" width="17" style="27" customWidth="1"/>
    <col min="12037" max="12288" width="9.140625" style="27"/>
    <col min="12289" max="12289" width="62.5703125" style="27" customWidth="1"/>
    <col min="12290" max="12290" width="12" style="27" customWidth="1"/>
    <col min="12291" max="12292" width="17" style="27" customWidth="1"/>
    <col min="12293" max="12544" width="9.140625" style="27"/>
    <col min="12545" max="12545" width="62.5703125" style="27" customWidth="1"/>
    <col min="12546" max="12546" width="12" style="27" customWidth="1"/>
    <col min="12547" max="12548" width="17" style="27" customWidth="1"/>
    <col min="12549" max="12800" width="9.140625" style="27"/>
    <col min="12801" max="12801" width="62.5703125" style="27" customWidth="1"/>
    <col min="12802" max="12802" width="12" style="27" customWidth="1"/>
    <col min="12803" max="12804" width="17" style="27" customWidth="1"/>
    <col min="12805" max="13056" width="9.140625" style="27"/>
    <col min="13057" max="13057" width="62.5703125" style="27" customWidth="1"/>
    <col min="13058" max="13058" width="12" style="27" customWidth="1"/>
    <col min="13059" max="13060" width="17" style="27" customWidth="1"/>
    <col min="13061" max="13312" width="9.140625" style="27"/>
    <col min="13313" max="13313" width="62.5703125" style="27" customWidth="1"/>
    <col min="13314" max="13314" width="12" style="27" customWidth="1"/>
    <col min="13315" max="13316" width="17" style="27" customWidth="1"/>
    <col min="13317" max="13568" width="9.140625" style="27"/>
    <col min="13569" max="13569" width="62.5703125" style="27" customWidth="1"/>
    <col min="13570" max="13570" width="12" style="27" customWidth="1"/>
    <col min="13571" max="13572" width="17" style="27" customWidth="1"/>
    <col min="13573" max="13824" width="9.140625" style="27"/>
    <col min="13825" max="13825" width="62.5703125" style="27" customWidth="1"/>
    <col min="13826" max="13826" width="12" style="27" customWidth="1"/>
    <col min="13827" max="13828" width="17" style="27" customWidth="1"/>
    <col min="13829" max="14080" width="9.140625" style="27"/>
    <col min="14081" max="14081" width="62.5703125" style="27" customWidth="1"/>
    <col min="14082" max="14082" width="12" style="27" customWidth="1"/>
    <col min="14083" max="14084" width="17" style="27" customWidth="1"/>
    <col min="14085" max="14336" width="9.140625" style="27"/>
    <col min="14337" max="14337" width="62.5703125" style="27" customWidth="1"/>
    <col min="14338" max="14338" width="12" style="27" customWidth="1"/>
    <col min="14339" max="14340" width="17" style="27" customWidth="1"/>
    <col min="14341" max="14592" width="9.140625" style="27"/>
    <col min="14593" max="14593" width="62.5703125" style="27" customWidth="1"/>
    <col min="14594" max="14594" width="12" style="27" customWidth="1"/>
    <col min="14595" max="14596" width="17" style="27" customWidth="1"/>
    <col min="14597" max="14848" width="9.140625" style="27"/>
    <col min="14849" max="14849" width="62.5703125" style="27" customWidth="1"/>
    <col min="14850" max="14850" width="12" style="27" customWidth="1"/>
    <col min="14851" max="14852" width="17" style="27" customWidth="1"/>
    <col min="14853" max="15104" width="9.140625" style="27"/>
    <col min="15105" max="15105" width="62.5703125" style="27" customWidth="1"/>
    <col min="15106" max="15106" width="12" style="27" customWidth="1"/>
    <col min="15107" max="15108" width="17" style="27" customWidth="1"/>
    <col min="15109" max="15360" width="9.140625" style="27"/>
    <col min="15361" max="15361" width="62.5703125" style="27" customWidth="1"/>
    <col min="15362" max="15362" width="12" style="27" customWidth="1"/>
    <col min="15363" max="15364" width="17" style="27" customWidth="1"/>
    <col min="15365" max="15616" width="9.140625" style="27"/>
    <col min="15617" max="15617" width="62.5703125" style="27" customWidth="1"/>
    <col min="15618" max="15618" width="12" style="27" customWidth="1"/>
    <col min="15619" max="15620" width="17" style="27" customWidth="1"/>
    <col min="15621" max="15872" width="9.140625" style="27"/>
    <col min="15873" max="15873" width="62.5703125" style="27" customWidth="1"/>
    <col min="15874" max="15874" width="12" style="27" customWidth="1"/>
    <col min="15875" max="15876" width="17" style="27" customWidth="1"/>
    <col min="15877" max="16128" width="9.140625" style="27"/>
    <col min="16129" max="16129" width="62.5703125" style="27" customWidth="1"/>
    <col min="16130" max="16130" width="12" style="27" customWidth="1"/>
    <col min="16131" max="16132" width="17" style="27" customWidth="1"/>
    <col min="16133" max="16384" width="9.140625" style="27"/>
  </cols>
  <sheetData>
    <row r="1" spans="1:4" ht="11.45" customHeight="1" x14ac:dyDescent="0.2">
      <c r="A1" s="68" t="s">
        <v>26</v>
      </c>
      <c r="B1" s="69"/>
      <c r="C1" s="69"/>
      <c r="D1" s="69"/>
    </row>
    <row r="2" spans="1:4" ht="11.45" customHeight="1" x14ac:dyDescent="0.2"/>
    <row r="3" spans="1:4" ht="14.45" customHeight="1" x14ac:dyDescent="0.2">
      <c r="A3" s="66" t="s">
        <v>330</v>
      </c>
      <c r="B3" s="66"/>
      <c r="C3" s="66"/>
      <c r="D3" s="66"/>
    </row>
    <row r="4" spans="1:4" ht="12.2" customHeight="1" x14ac:dyDescent="0.2"/>
    <row r="5" spans="1:4" ht="15.2" customHeight="1" x14ac:dyDescent="0.2">
      <c r="A5" s="67" t="s">
        <v>331</v>
      </c>
      <c r="B5" s="67"/>
      <c r="C5" s="67"/>
      <c r="D5" s="67"/>
    </row>
    <row r="6" spans="1:4" ht="11.45" customHeight="1" x14ac:dyDescent="0.2"/>
    <row r="7" spans="1:4" ht="14.45" customHeight="1" x14ac:dyDescent="0.2">
      <c r="D7" s="28" t="s">
        <v>52</v>
      </c>
    </row>
    <row r="8" spans="1:4" ht="21.95" customHeight="1" x14ac:dyDescent="0.2">
      <c r="A8" s="29" t="s">
        <v>53</v>
      </c>
      <c r="B8" s="30" t="s">
        <v>0</v>
      </c>
      <c r="C8" s="29" t="s">
        <v>54</v>
      </c>
      <c r="D8" s="31" t="s">
        <v>55</v>
      </c>
    </row>
    <row r="9" spans="1:4" ht="14.45" customHeight="1" x14ac:dyDescent="0.2">
      <c r="A9" s="29" t="s">
        <v>56</v>
      </c>
      <c r="B9" s="30" t="s">
        <v>57</v>
      </c>
      <c r="C9" s="29" t="s">
        <v>58</v>
      </c>
      <c r="D9" s="31" t="s">
        <v>38</v>
      </c>
    </row>
    <row r="10" spans="1:4" ht="14.45" customHeight="1" x14ac:dyDescent="0.2">
      <c r="A10" s="32" t="s">
        <v>59</v>
      </c>
      <c r="B10" s="30" t="s">
        <v>60</v>
      </c>
      <c r="C10" s="33" t="s">
        <v>60</v>
      </c>
      <c r="D10" s="34" t="s">
        <v>60</v>
      </c>
    </row>
    <row r="11" spans="1:4" ht="18.2" customHeight="1" x14ac:dyDescent="0.2">
      <c r="A11" s="35" t="s">
        <v>1</v>
      </c>
      <c r="B11" s="30" t="s">
        <v>61</v>
      </c>
      <c r="C11" s="36">
        <v>392017</v>
      </c>
      <c r="D11" s="37">
        <v>105392</v>
      </c>
    </row>
    <row r="12" spans="1:4" ht="18.2" customHeight="1" x14ac:dyDescent="0.2">
      <c r="A12" s="38" t="s">
        <v>25</v>
      </c>
      <c r="B12" s="39" t="s">
        <v>60</v>
      </c>
      <c r="C12" s="40" t="s">
        <v>60</v>
      </c>
      <c r="D12" s="41" t="s">
        <v>60</v>
      </c>
    </row>
    <row r="13" spans="1:4" ht="18.2" customHeight="1" x14ac:dyDescent="0.2">
      <c r="A13" s="42" t="s">
        <v>62</v>
      </c>
      <c r="B13" s="39" t="s">
        <v>63</v>
      </c>
      <c r="C13" s="43">
        <v>63</v>
      </c>
      <c r="D13" s="37">
        <v>160</v>
      </c>
    </row>
    <row r="14" spans="1:4" ht="21.95" customHeight="1" x14ac:dyDescent="0.2">
      <c r="A14" s="42" t="s">
        <v>64</v>
      </c>
      <c r="B14" s="39" t="s">
        <v>65</v>
      </c>
      <c r="C14" s="43">
        <v>391954</v>
      </c>
      <c r="D14" s="37">
        <v>105232</v>
      </c>
    </row>
    <row r="15" spans="1:4" ht="18.2" customHeight="1" x14ac:dyDescent="0.2">
      <c r="A15" s="42" t="s">
        <v>2</v>
      </c>
      <c r="B15" s="39" t="s">
        <v>57</v>
      </c>
      <c r="C15" s="43">
        <v>0</v>
      </c>
      <c r="D15" s="37">
        <v>0</v>
      </c>
    </row>
    <row r="16" spans="1:4" ht="18.2" customHeight="1" x14ac:dyDescent="0.2">
      <c r="A16" s="42" t="s">
        <v>7</v>
      </c>
      <c r="B16" s="39" t="s">
        <v>58</v>
      </c>
      <c r="C16" s="43">
        <v>729550</v>
      </c>
      <c r="D16" s="37">
        <v>1308957</v>
      </c>
    </row>
    <row r="17" spans="1:4" ht="18.2" customHeight="1" x14ac:dyDescent="0.2">
      <c r="A17" s="42" t="s">
        <v>25</v>
      </c>
      <c r="B17" s="39" t="s">
        <v>60</v>
      </c>
      <c r="C17" s="40" t="s">
        <v>60</v>
      </c>
      <c r="D17" s="41" t="s">
        <v>60</v>
      </c>
    </row>
    <row r="18" spans="1:4" ht="18.2" customHeight="1" x14ac:dyDescent="0.2">
      <c r="A18" s="42" t="s">
        <v>66</v>
      </c>
      <c r="B18" s="39" t="s">
        <v>67</v>
      </c>
      <c r="C18" s="43">
        <v>13236</v>
      </c>
      <c r="D18" s="37">
        <v>18630</v>
      </c>
    </row>
    <row r="19" spans="1:4" ht="18.2" customHeight="1" x14ac:dyDescent="0.2">
      <c r="A19" s="42" t="s">
        <v>6</v>
      </c>
      <c r="B19" s="39" t="s">
        <v>38</v>
      </c>
      <c r="C19" s="43">
        <v>0</v>
      </c>
      <c r="D19" s="37">
        <v>200068</v>
      </c>
    </row>
    <row r="20" spans="1:4" ht="18.2" customHeight="1" x14ac:dyDescent="0.2">
      <c r="A20" s="42" t="s">
        <v>25</v>
      </c>
      <c r="B20" s="39" t="s">
        <v>60</v>
      </c>
      <c r="C20" s="40" t="s">
        <v>60</v>
      </c>
      <c r="D20" s="41" t="s">
        <v>60</v>
      </c>
    </row>
    <row r="21" spans="1:4" ht="18.2" customHeight="1" x14ac:dyDescent="0.2">
      <c r="A21" s="42" t="s">
        <v>66</v>
      </c>
      <c r="B21" s="39" t="s">
        <v>68</v>
      </c>
      <c r="C21" s="43">
        <v>0</v>
      </c>
      <c r="D21" s="37">
        <v>68</v>
      </c>
    </row>
    <row r="22" spans="1:4" ht="21.95" customHeight="1" x14ac:dyDescent="0.2">
      <c r="A22" s="42" t="s">
        <v>69</v>
      </c>
      <c r="B22" s="39" t="s">
        <v>70</v>
      </c>
      <c r="C22" s="43">
        <v>3824783</v>
      </c>
      <c r="D22" s="37">
        <v>2911488</v>
      </c>
    </row>
    <row r="23" spans="1:4" ht="15.2" customHeight="1" x14ac:dyDescent="0.2">
      <c r="A23" s="42" t="s">
        <v>25</v>
      </c>
      <c r="B23" s="39" t="s">
        <v>60</v>
      </c>
      <c r="C23" s="40" t="s">
        <v>60</v>
      </c>
      <c r="D23" s="41" t="s">
        <v>60</v>
      </c>
    </row>
    <row r="24" spans="1:4" ht="18.2" customHeight="1" x14ac:dyDescent="0.2">
      <c r="A24" s="42" t="s">
        <v>66</v>
      </c>
      <c r="B24" s="39" t="s">
        <v>71</v>
      </c>
      <c r="C24" s="43">
        <v>36481</v>
      </c>
      <c r="D24" s="37">
        <v>14100</v>
      </c>
    </row>
    <row r="25" spans="1:4" ht="18.2" customHeight="1" x14ac:dyDescent="0.2">
      <c r="A25" s="42" t="s">
        <v>3</v>
      </c>
      <c r="B25" s="39" t="s">
        <v>72</v>
      </c>
      <c r="C25" s="43">
        <v>272683</v>
      </c>
      <c r="D25" s="37">
        <v>716910</v>
      </c>
    </row>
    <row r="26" spans="1:4" ht="18.2" customHeight="1" x14ac:dyDescent="0.2">
      <c r="A26" s="42" t="s">
        <v>25</v>
      </c>
      <c r="B26" s="39" t="s">
        <v>60</v>
      </c>
      <c r="C26" s="40" t="s">
        <v>60</v>
      </c>
      <c r="D26" s="41" t="s">
        <v>60</v>
      </c>
    </row>
    <row r="27" spans="1:4" ht="18.2" customHeight="1" x14ac:dyDescent="0.2">
      <c r="A27" s="42" t="s">
        <v>73</v>
      </c>
      <c r="B27" s="39" t="s">
        <v>74</v>
      </c>
      <c r="C27" s="43">
        <v>33</v>
      </c>
      <c r="D27" s="37">
        <v>9583</v>
      </c>
    </row>
    <row r="28" spans="1:4" ht="18.2" customHeight="1" x14ac:dyDescent="0.2">
      <c r="A28" s="42" t="s">
        <v>5</v>
      </c>
      <c r="B28" s="39" t="s">
        <v>75</v>
      </c>
      <c r="C28" s="43">
        <v>0</v>
      </c>
      <c r="D28" s="37">
        <v>0</v>
      </c>
    </row>
    <row r="29" spans="1:4" ht="18.2" customHeight="1" x14ac:dyDescent="0.2">
      <c r="A29" s="42" t="s">
        <v>25</v>
      </c>
      <c r="B29" s="39" t="s">
        <v>60</v>
      </c>
      <c r="C29" s="40" t="s">
        <v>60</v>
      </c>
      <c r="D29" s="41" t="s">
        <v>60</v>
      </c>
    </row>
    <row r="30" spans="1:4" ht="18.2" customHeight="1" x14ac:dyDescent="0.2">
      <c r="A30" s="42" t="s">
        <v>76</v>
      </c>
      <c r="B30" s="39" t="s">
        <v>77</v>
      </c>
      <c r="C30" s="43">
        <v>0</v>
      </c>
      <c r="D30" s="37">
        <v>0</v>
      </c>
    </row>
    <row r="31" spans="1:4" ht="18.2" customHeight="1" x14ac:dyDescent="0.2">
      <c r="A31" s="42" t="s">
        <v>8</v>
      </c>
      <c r="B31" s="39" t="s">
        <v>40</v>
      </c>
      <c r="C31" s="43">
        <v>46962</v>
      </c>
      <c r="D31" s="37">
        <v>46962</v>
      </c>
    </row>
    <row r="32" spans="1:4" ht="18.2" customHeight="1" x14ac:dyDescent="0.2">
      <c r="A32" s="42" t="s">
        <v>9</v>
      </c>
      <c r="B32" s="39" t="s">
        <v>78</v>
      </c>
      <c r="C32" s="43">
        <v>4832</v>
      </c>
      <c r="D32" s="37">
        <v>4832</v>
      </c>
    </row>
    <row r="33" spans="1:4" ht="18.2" customHeight="1" x14ac:dyDescent="0.2">
      <c r="A33" s="42" t="s">
        <v>10</v>
      </c>
      <c r="B33" s="39" t="s">
        <v>79</v>
      </c>
      <c r="C33" s="43">
        <v>996</v>
      </c>
      <c r="D33" s="37">
        <v>816</v>
      </c>
    </row>
    <row r="34" spans="1:4" ht="18.2" customHeight="1" x14ac:dyDescent="0.2">
      <c r="A34" s="42" t="s">
        <v>11</v>
      </c>
      <c r="B34" s="39" t="s">
        <v>80</v>
      </c>
      <c r="C34" s="43">
        <v>0</v>
      </c>
      <c r="D34" s="37">
        <v>0</v>
      </c>
    </row>
    <row r="35" spans="1:4" ht="18.2" customHeight="1" x14ac:dyDescent="0.2">
      <c r="A35" s="42" t="s">
        <v>13</v>
      </c>
      <c r="B35" s="39" t="s">
        <v>81</v>
      </c>
      <c r="C35" s="43">
        <v>35460</v>
      </c>
      <c r="D35" s="37">
        <v>36624</v>
      </c>
    </row>
    <row r="36" spans="1:4" ht="18.2" customHeight="1" x14ac:dyDescent="0.2">
      <c r="A36" s="42" t="s">
        <v>12</v>
      </c>
      <c r="B36" s="39" t="s">
        <v>82</v>
      </c>
      <c r="C36" s="43">
        <v>8064</v>
      </c>
      <c r="D36" s="37">
        <v>9428</v>
      </c>
    </row>
    <row r="37" spans="1:4" ht="18.2" customHeight="1" x14ac:dyDescent="0.2">
      <c r="A37" s="42" t="s">
        <v>4</v>
      </c>
      <c r="B37" s="39" t="s">
        <v>83</v>
      </c>
      <c r="C37" s="43">
        <v>3928</v>
      </c>
      <c r="D37" s="37">
        <v>6439</v>
      </c>
    </row>
    <row r="38" spans="1:4" ht="18.2" customHeight="1" x14ac:dyDescent="0.2">
      <c r="A38" s="42" t="s">
        <v>84</v>
      </c>
      <c r="B38" s="39" t="s">
        <v>85</v>
      </c>
      <c r="C38" s="43">
        <v>4220</v>
      </c>
      <c r="D38" s="37">
        <v>5987</v>
      </c>
    </row>
    <row r="39" spans="1:4" ht="18.2" customHeight="1" x14ac:dyDescent="0.2">
      <c r="A39" s="42" t="s">
        <v>25</v>
      </c>
      <c r="B39" s="39" t="s">
        <v>60</v>
      </c>
      <c r="C39" s="40" t="s">
        <v>60</v>
      </c>
      <c r="D39" s="44" t="s">
        <v>60</v>
      </c>
    </row>
    <row r="40" spans="1:4" ht="18.2" customHeight="1" x14ac:dyDescent="0.2">
      <c r="A40" s="42" t="s">
        <v>86</v>
      </c>
      <c r="B40" s="45" t="s">
        <v>87</v>
      </c>
      <c r="C40" s="43">
        <v>75</v>
      </c>
      <c r="D40" s="46">
        <v>75</v>
      </c>
    </row>
    <row r="41" spans="1:4" ht="18.2" customHeight="1" x14ac:dyDescent="0.2">
      <c r="A41" s="42" t="s">
        <v>88</v>
      </c>
      <c r="B41" s="47" t="s">
        <v>89</v>
      </c>
      <c r="C41" s="43">
        <v>0</v>
      </c>
      <c r="D41" s="46">
        <v>0</v>
      </c>
    </row>
    <row r="42" spans="1:4" ht="18.2" customHeight="1" x14ac:dyDescent="0.2">
      <c r="A42" s="42" t="s">
        <v>90</v>
      </c>
      <c r="B42" s="47" t="s">
        <v>91</v>
      </c>
      <c r="C42" s="43">
        <v>75</v>
      </c>
      <c r="D42" s="46">
        <v>75</v>
      </c>
    </row>
    <row r="43" spans="1:4" ht="18.2" customHeight="1" x14ac:dyDescent="0.2">
      <c r="A43" s="42" t="s">
        <v>92</v>
      </c>
      <c r="B43" s="47" t="s">
        <v>93</v>
      </c>
      <c r="C43" s="43">
        <v>780</v>
      </c>
      <c r="D43" s="46">
        <v>180</v>
      </c>
    </row>
    <row r="44" spans="1:4" ht="18.2" customHeight="1" x14ac:dyDescent="0.2">
      <c r="A44" s="42" t="s">
        <v>94</v>
      </c>
      <c r="B44" s="47" t="s">
        <v>95</v>
      </c>
      <c r="C44" s="43">
        <v>476</v>
      </c>
      <c r="D44" s="46">
        <v>0</v>
      </c>
    </row>
    <row r="45" spans="1:4" ht="18.2" customHeight="1" x14ac:dyDescent="0.2">
      <c r="A45" s="42" t="s">
        <v>96</v>
      </c>
      <c r="B45" s="47" t="s">
        <v>97</v>
      </c>
      <c r="C45" s="43">
        <v>298</v>
      </c>
      <c r="D45" s="46">
        <v>1887</v>
      </c>
    </row>
    <row r="46" spans="1:4" ht="18.2" customHeight="1" x14ac:dyDescent="0.2">
      <c r="A46" s="42" t="s">
        <v>98</v>
      </c>
      <c r="B46" s="47" t="s">
        <v>99</v>
      </c>
      <c r="C46" s="43">
        <v>1129</v>
      </c>
      <c r="D46" s="46">
        <v>2905</v>
      </c>
    </row>
    <row r="47" spans="1:4" ht="18.2" customHeight="1" x14ac:dyDescent="0.2">
      <c r="A47" s="42" t="s">
        <v>100</v>
      </c>
      <c r="B47" s="47" t="s">
        <v>101</v>
      </c>
      <c r="C47" s="43">
        <v>1462</v>
      </c>
      <c r="D47" s="46">
        <v>940</v>
      </c>
    </row>
    <row r="48" spans="1:4" ht="18.2" customHeight="1" x14ac:dyDescent="0.2">
      <c r="A48" s="42" t="s">
        <v>102</v>
      </c>
      <c r="B48" s="47" t="s">
        <v>103</v>
      </c>
      <c r="C48" s="43">
        <v>0</v>
      </c>
      <c r="D48" s="46">
        <v>0</v>
      </c>
    </row>
    <row r="49" spans="1:4" ht="18.2" customHeight="1" x14ac:dyDescent="0.2">
      <c r="A49" s="42" t="s">
        <v>104</v>
      </c>
      <c r="B49" s="47" t="s">
        <v>105</v>
      </c>
      <c r="C49" s="43">
        <v>0</v>
      </c>
      <c r="D49" s="46">
        <v>0</v>
      </c>
    </row>
    <row r="50" spans="1:4" ht="18.2" customHeight="1" x14ac:dyDescent="0.2">
      <c r="A50" s="42" t="s">
        <v>106</v>
      </c>
      <c r="B50" s="47" t="s">
        <v>107</v>
      </c>
      <c r="C50" s="43">
        <v>0</v>
      </c>
      <c r="D50" s="46">
        <v>0</v>
      </c>
    </row>
    <row r="51" spans="1:4" ht="18.2" customHeight="1" x14ac:dyDescent="0.2">
      <c r="A51" s="42" t="s">
        <v>108</v>
      </c>
      <c r="B51" s="47" t="s">
        <v>109</v>
      </c>
      <c r="C51" s="43">
        <v>0</v>
      </c>
      <c r="D51" s="46">
        <v>0</v>
      </c>
    </row>
    <row r="52" spans="1:4" ht="18.2" customHeight="1" x14ac:dyDescent="0.2">
      <c r="A52" s="42" t="s">
        <v>25</v>
      </c>
      <c r="B52" s="47" t="s">
        <v>60</v>
      </c>
      <c r="C52" s="40" t="s">
        <v>60</v>
      </c>
      <c r="D52" s="48" t="s">
        <v>60</v>
      </c>
    </row>
    <row r="53" spans="1:4" ht="18.2" customHeight="1" x14ac:dyDescent="0.2">
      <c r="A53" s="42" t="s">
        <v>110</v>
      </c>
      <c r="B53" s="47" t="s">
        <v>111</v>
      </c>
      <c r="C53" s="43">
        <v>0</v>
      </c>
      <c r="D53" s="46">
        <v>0</v>
      </c>
    </row>
    <row r="54" spans="1:4" ht="18.2" customHeight="1" x14ac:dyDescent="0.2">
      <c r="A54" s="42" t="s">
        <v>112</v>
      </c>
      <c r="B54" s="47" t="s">
        <v>113</v>
      </c>
      <c r="C54" s="43">
        <v>0</v>
      </c>
      <c r="D54" s="46">
        <v>0</v>
      </c>
    </row>
    <row r="55" spans="1:4" ht="18.2" customHeight="1" x14ac:dyDescent="0.2">
      <c r="A55" s="42" t="s">
        <v>114</v>
      </c>
      <c r="B55" s="47" t="s">
        <v>115</v>
      </c>
      <c r="C55" s="43">
        <v>0</v>
      </c>
      <c r="D55" s="46">
        <v>0</v>
      </c>
    </row>
    <row r="56" spans="1:4" ht="18.2" customHeight="1" x14ac:dyDescent="0.2">
      <c r="A56" s="42" t="s">
        <v>116</v>
      </c>
      <c r="B56" s="47" t="s">
        <v>117</v>
      </c>
      <c r="C56" s="43">
        <v>0</v>
      </c>
      <c r="D56" s="46">
        <v>0</v>
      </c>
    </row>
    <row r="57" spans="1:4" ht="18.2" customHeight="1" x14ac:dyDescent="0.2">
      <c r="A57" s="42" t="s">
        <v>118</v>
      </c>
      <c r="B57" s="47" t="s">
        <v>119</v>
      </c>
      <c r="C57" s="43">
        <v>1775</v>
      </c>
      <c r="D57" s="46">
        <v>0</v>
      </c>
    </row>
    <row r="58" spans="1:4" ht="18.2" customHeight="1" x14ac:dyDescent="0.2">
      <c r="A58" s="42" t="s">
        <v>120</v>
      </c>
      <c r="B58" s="47" t="s">
        <v>121</v>
      </c>
      <c r="C58" s="43">
        <v>0</v>
      </c>
      <c r="D58" s="46">
        <v>0</v>
      </c>
    </row>
    <row r="59" spans="1:4" ht="18.2" customHeight="1" x14ac:dyDescent="0.2">
      <c r="A59" s="42" t="s">
        <v>122</v>
      </c>
      <c r="B59" s="47" t="s">
        <v>123</v>
      </c>
      <c r="C59" s="43">
        <v>21511</v>
      </c>
      <c r="D59" s="46">
        <v>18020</v>
      </c>
    </row>
    <row r="60" spans="1:4" ht="18.2" customHeight="1" x14ac:dyDescent="0.2">
      <c r="A60" s="42" t="s">
        <v>14</v>
      </c>
      <c r="B60" s="47" t="s">
        <v>124</v>
      </c>
      <c r="C60" s="43">
        <v>3807</v>
      </c>
      <c r="D60" s="46">
        <v>9853</v>
      </c>
    </row>
    <row r="61" spans="1:4" ht="18.2" customHeight="1" x14ac:dyDescent="0.2">
      <c r="A61" s="49" t="s">
        <v>125</v>
      </c>
      <c r="B61" s="47" t="s">
        <v>126</v>
      </c>
      <c r="C61" s="43">
        <v>5350588</v>
      </c>
      <c r="D61" s="46">
        <v>5381776</v>
      </c>
    </row>
    <row r="62" spans="1:4" ht="18.2" customHeight="1" x14ac:dyDescent="0.2">
      <c r="A62" s="42" t="s">
        <v>60</v>
      </c>
      <c r="B62" s="47" t="s">
        <v>60</v>
      </c>
      <c r="C62" s="40" t="s">
        <v>60</v>
      </c>
      <c r="D62" s="48" t="s">
        <v>60</v>
      </c>
    </row>
    <row r="63" spans="1:4" ht="18.2" customHeight="1" x14ac:dyDescent="0.2">
      <c r="A63" s="49" t="s">
        <v>15</v>
      </c>
      <c r="B63" s="47" t="s">
        <v>60</v>
      </c>
      <c r="C63" s="40" t="s">
        <v>60</v>
      </c>
      <c r="D63" s="48" t="s">
        <v>60</v>
      </c>
    </row>
    <row r="64" spans="1:4" ht="18.2" customHeight="1" x14ac:dyDescent="0.2">
      <c r="A64" s="42" t="s">
        <v>41</v>
      </c>
      <c r="B64" s="47" t="s">
        <v>127</v>
      </c>
      <c r="C64" s="43">
        <v>0</v>
      </c>
      <c r="D64" s="46">
        <v>0</v>
      </c>
    </row>
    <row r="65" spans="1:4" ht="18.2" customHeight="1" x14ac:dyDescent="0.2">
      <c r="A65" s="42" t="s">
        <v>16</v>
      </c>
      <c r="B65" s="47" t="s">
        <v>128</v>
      </c>
      <c r="C65" s="43">
        <v>0</v>
      </c>
      <c r="D65" s="46">
        <v>0</v>
      </c>
    </row>
    <row r="66" spans="1:4" ht="18.2" customHeight="1" x14ac:dyDescent="0.2">
      <c r="A66" s="42" t="s">
        <v>129</v>
      </c>
      <c r="B66" s="47" t="s">
        <v>130</v>
      </c>
      <c r="C66" s="43">
        <v>0</v>
      </c>
      <c r="D66" s="46">
        <v>0</v>
      </c>
    </row>
    <row r="67" spans="1:4" ht="18.2" customHeight="1" x14ac:dyDescent="0.2">
      <c r="A67" s="42" t="s">
        <v>18</v>
      </c>
      <c r="B67" s="47" t="s">
        <v>131</v>
      </c>
      <c r="C67" s="43">
        <v>0</v>
      </c>
      <c r="D67" s="46">
        <v>0</v>
      </c>
    </row>
    <row r="68" spans="1:4" ht="18.2" customHeight="1" x14ac:dyDescent="0.2">
      <c r="A68" s="42" t="s">
        <v>132</v>
      </c>
      <c r="B68" s="47" t="s">
        <v>133</v>
      </c>
      <c r="C68" s="43">
        <v>3684</v>
      </c>
      <c r="D68" s="46">
        <v>2852</v>
      </c>
    </row>
    <row r="69" spans="1:4" ht="18.2" customHeight="1" x14ac:dyDescent="0.2">
      <c r="A69" s="42" t="s">
        <v>134</v>
      </c>
      <c r="B69" s="47" t="s">
        <v>135</v>
      </c>
      <c r="C69" s="43">
        <v>0</v>
      </c>
      <c r="D69" s="46">
        <v>0</v>
      </c>
    </row>
    <row r="70" spans="1:4" ht="18.2" customHeight="1" x14ac:dyDescent="0.2">
      <c r="A70" s="42" t="s">
        <v>17</v>
      </c>
      <c r="B70" s="47" t="s">
        <v>136</v>
      </c>
      <c r="C70" s="43">
        <v>8570</v>
      </c>
      <c r="D70" s="46">
        <v>10007</v>
      </c>
    </row>
    <row r="71" spans="1:4" ht="18.2" customHeight="1" x14ac:dyDescent="0.2">
      <c r="A71" s="42" t="s">
        <v>137</v>
      </c>
      <c r="B71" s="47" t="s">
        <v>138</v>
      </c>
      <c r="C71" s="43">
        <v>2061</v>
      </c>
      <c r="D71" s="50">
        <v>601</v>
      </c>
    </row>
    <row r="72" spans="1:4" ht="18.2" customHeight="1" x14ac:dyDescent="0.2">
      <c r="A72" s="42" t="s">
        <v>25</v>
      </c>
      <c r="B72" s="51" t="s">
        <v>60</v>
      </c>
      <c r="C72" s="40" t="s">
        <v>60</v>
      </c>
      <c r="D72" s="48" t="s">
        <v>60</v>
      </c>
    </row>
    <row r="73" spans="1:4" ht="18.2" customHeight="1" x14ac:dyDescent="0.2">
      <c r="A73" s="42" t="s">
        <v>139</v>
      </c>
      <c r="B73" s="47" t="s">
        <v>140</v>
      </c>
      <c r="C73" s="43">
        <v>0</v>
      </c>
      <c r="D73" s="46">
        <v>0</v>
      </c>
    </row>
    <row r="74" spans="1:4" ht="18.2" customHeight="1" x14ac:dyDescent="0.2">
      <c r="A74" s="42" t="s">
        <v>141</v>
      </c>
      <c r="B74" s="47" t="s">
        <v>142</v>
      </c>
      <c r="C74" s="43">
        <v>0</v>
      </c>
      <c r="D74" s="46">
        <v>0</v>
      </c>
    </row>
    <row r="75" spans="1:4" ht="18.2" customHeight="1" x14ac:dyDescent="0.2">
      <c r="A75" s="42" t="s">
        <v>143</v>
      </c>
      <c r="B75" s="47" t="s">
        <v>144</v>
      </c>
      <c r="C75" s="52">
        <v>0</v>
      </c>
      <c r="D75" s="46">
        <v>0</v>
      </c>
    </row>
    <row r="76" spans="1:4" ht="18.2" customHeight="1" x14ac:dyDescent="0.2">
      <c r="A76" s="53" t="s">
        <v>145</v>
      </c>
      <c r="B76" s="47" t="s">
        <v>146</v>
      </c>
      <c r="C76" s="52">
        <v>0</v>
      </c>
      <c r="D76" s="46">
        <v>0</v>
      </c>
    </row>
    <row r="77" spans="1:4" ht="18.2" customHeight="1" x14ac:dyDescent="0.2">
      <c r="A77" s="53" t="s">
        <v>147</v>
      </c>
      <c r="B77" s="47" t="s">
        <v>148</v>
      </c>
      <c r="C77" s="52">
        <v>0</v>
      </c>
      <c r="D77" s="46">
        <v>0</v>
      </c>
    </row>
    <row r="78" spans="1:4" ht="18.2" customHeight="1" x14ac:dyDescent="0.2">
      <c r="A78" s="53" t="s">
        <v>149</v>
      </c>
      <c r="B78" s="47" t="s">
        <v>150</v>
      </c>
      <c r="C78" s="52">
        <v>0</v>
      </c>
      <c r="D78" s="46">
        <v>0</v>
      </c>
    </row>
    <row r="79" spans="1:4" ht="18.2" customHeight="1" x14ac:dyDescent="0.2">
      <c r="A79" s="53" t="s">
        <v>151</v>
      </c>
      <c r="B79" s="47" t="s">
        <v>152</v>
      </c>
      <c r="C79" s="52">
        <v>1844</v>
      </c>
      <c r="D79" s="46">
        <v>120</v>
      </c>
    </row>
    <row r="80" spans="1:4" ht="18.2" customHeight="1" x14ac:dyDescent="0.2">
      <c r="A80" s="53" t="s">
        <v>153</v>
      </c>
      <c r="B80" s="47" t="s">
        <v>154</v>
      </c>
      <c r="C80" s="52">
        <v>149</v>
      </c>
      <c r="D80" s="46">
        <v>301</v>
      </c>
    </row>
    <row r="81" spans="1:4" ht="18.2" customHeight="1" x14ac:dyDescent="0.2">
      <c r="A81" s="53" t="s">
        <v>155</v>
      </c>
      <c r="B81" s="47" t="s">
        <v>156</v>
      </c>
      <c r="C81" s="52">
        <v>0</v>
      </c>
      <c r="D81" s="46">
        <v>0</v>
      </c>
    </row>
    <row r="82" spans="1:4" ht="18.2" customHeight="1" x14ac:dyDescent="0.2">
      <c r="A82" s="53" t="s">
        <v>157</v>
      </c>
      <c r="B82" s="47" t="s">
        <v>158</v>
      </c>
      <c r="C82" s="52">
        <v>34</v>
      </c>
      <c r="D82" s="46">
        <v>154</v>
      </c>
    </row>
    <row r="83" spans="1:4" ht="18.2" customHeight="1" x14ac:dyDescent="0.2">
      <c r="A83" s="53" t="s">
        <v>159</v>
      </c>
      <c r="B83" s="47" t="s">
        <v>160</v>
      </c>
      <c r="C83" s="52">
        <v>34</v>
      </c>
      <c r="D83" s="46">
        <v>26</v>
      </c>
    </row>
    <row r="84" spans="1:4" ht="18.2" customHeight="1" x14ac:dyDescent="0.2">
      <c r="A84" s="53" t="s">
        <v>161</v>
      </c>
      <c r="B84" s="47" t="s">
        <v>162</v>
      </c>
      <c r="C84" s="52">
        <v>0</v>
      </c>
      <c r="D84" s="46">
        <v>0</v>
      </c>
    </row>
    <row r="85" spans="1:4" ht="18.2" customHeight="1" x14ac:dyDescent="0.2">
      <c r="A85" s="53" t="s">
        <v>108</v>
      </c>
      <c r="B85" s="47" t="s">
        <v>163</v>
      </c>
      <c r="C85" s="52">
        <v>0</v>
      </c>
      <c r="D85" s="46">
        <v>0</v>
      </c>
    </row>
    <row r="86" spans="1:4" ht="18.2" customHeight="1" x14ac:dyDescent="0.2">
      <c r="A86" s="53" t="s">
        <v>25</v>
      </c>
      <c r="B86" s="47" t="s">
        <v>60</v>
      </c>
      <c r="C86" s="54" t="s">
        <v>60</v>
      </c>
      <c r="D86" s="48" t="s">
        <v>60</v>
      </c>
    </row>
    <row r="87" spans="1:4" ht="18.2" customHeight="1" x14ac:dyDescent="0.2">
      <c r="A87" s="53" t="s">
        <v>164</v>
      </c>
      <c r="B87" s="47" t="s">
        <v>165</v>
      </c>
      <c r="C87" s="52">
        <v>0</v>
      </c>
      <c r="D87" s="46">
        <v>0</v>
      </c>
    </row>
    <row r="88" spans="1:4" ht="18.2" customHeight="1" x14ac:dyDescent="0.2">
      <c r="A88" s="53" t="s">
        <v>166</v>
      </c>
      <c r="B88" s="47" t="s">
        <v>167</v>
      </c>
      <c r="C88" s="52">
        <v>0</v>
      </c>
      <c r="D88" s="46">
        <v>0</v>
      </c>
    </row>
    <row r="89" spans="1:4" ht="18.2" customHeight="1" x14ac:dyDescent="0.2">
      <c r="A89" s="53" t="s">
        <v>168</v>
      </c>
      <c r="B89" s="47" t="s">
        <v>169</v>
      </c>
      <c r="C89" s="52">
        <v>0</v>
      </c>
      <c r="D89" s="46">
        <v>0</v>
      </c>
    </row>
    <row r="90" spans="1:4" ht="18.2" customHeight="1" x14ac:dyDescent="0.2">
      <c r="A90" s="53" t="s">
        <v>170</v>
      </c>
      <c r="B90" s="47" t="s">
        <v>171</v>
      </c>
      <c r="C90" s="52">
        <v>0</v>
      </c>
      <c r="D90" s="46">
        <v>0</v>
      </c>
    </row>
    <row r="91" spans="1:4" ht="18.2" customHeight="1" x14ac:dyDescent="0.2">
      <c r="A91" s="53" t="s">
        <v>172</v>
      </c>
      <c r="B91" s="47" t="s">
        <v>173</v>
      </c>
      <c r="C91" s="52">
        <v>0</v>
      </c>
      <c r="D91" s="46">
        <v>22273</v>
      </c>
    </row>
    <row r="92" spans="1:4" ht="18.2" customHeight="1" x14ac:dyDescent="0.2">
      <c r="A92" s="53" t="s">
        <v>174</v>
      </c>
      <c r="B92" s="47" t="s">
        <v>42</v>
      </c>
      <c r="C92" s="52">
        <v>9830</v>
      </c>
      <c r="D92" s="46">
        <v>9631</v>
      </c>
    </row>
    <row r="93" spans="1:4" ht="18.2" customHeight="1" x14ac:dyDescent="0.2">
      <c r="A93" s="53" t="s">
        <v>175</v>
      </c>
      <c r="B93" s="47" t="s">
        <v>43</v>
      </c>
      <c r="C93" s="52">
        <v>19</v>
      </c>
      <c r="D93" s="46">
        <v>33</v>
      </c>
    </row>
    <row r="94" spans="1:4" ht="18.2" customHeight="1" x14ac:dyDescent="0.2">
      <c r="A94" s="53" t="s">
        <v>176</v>
      </c>
      <c r="B94" s="47" t="s">
        <v>44</v>
      </c>
      <c r="C94" s="52">
        <v>133</v>
      </c>
      <c r="D94" s="46">
        <v>531</v>
      </c>
    </row>
    <row r="95" spans="1:4" ht="18.2" customHeight="1" x14ac:dyDescent="0.2">
      <c r="A95" s="53" t="s">
        <v>19</v>
      </c>
      <c r="B95" s="47" t="s">
        <v>177</v>
      </c>
      <c r="C95" s="52">
        <v>7</v>
      </c>
      <c r="D95" s="46">
        <v>7</v>
      </c>
    </row>
    <row r="96" spans="1:4" ht="19.7" customHeight="1" x14ac:dyDescent="0.2">
      <c r="A96" s="54" t="s">
        <v>45</v>
      </c>
      <c r="B96" s="47" t="s">
        <v>178</v>
      </c>
      <c r="C96" s="52">
        <v>24304</v>
      </c>
      <c r="D96" s="46">
        <v>45935</v>
      </c>
    </row>
    <row r="97" spans="1:4" ht="18.2" customHeight="1" x14ac:dyDescent="0.2">
      <c r="A97" s="53" t="s">
        <v>60</v>
      </c>
      <c r="B97" s="47" t="s">
        <v>60</v>
      </c>
      <c r="C97" s="54" t="s">
        <v>60</v>
      </c>
      <c r="D97" s="48" t="s">
        <v>60</v>
      </c>
    </row>
    <row r="98" spans="1:4" ht="18.2" customHeight="1" x14ac:dyDescent="0.2">
      <c r="A98" s="55" t="s">
        <v>20</v>
      </c>
      <c r="B98" s="47" t="s">
        <v>60</v>
      </c>
      <c r="C98" s="54" t="s">
        <v>60</v>
      </c>
      <c r="D98" s="48" t="s">
        <v>60</v>
      </c>
    </row>
    <row r="99" spans="1:4" ht="18.2" customHeight="1" x14ac:dyDescent="0.2">
      <c r="A99" s="53" t="s">
        <v>21</v>
      </c>
      <c r="B99" s="47" t="s">
        <v>179</v>
      </c>
      <c r="C99" s="52">
        <v>3000000</v>
      </c>
      <c r="D99" s="46">
        <v>3000000</v>
      </c>
    </row>
    <row r="100" spans="1:4" ht="18.2" customHeight="1" x14ac:dyDescent="0.2">
      <c r="A100" s="53" t="s">
        <v>25</v>
      </c>
      <c r="B100" s="47" t="s">
        <v>60</v>
      </c>
      <c r="C100" s="54" t="s">
        <v>60</v>
      </c>
      <c r="D100" s="48" t="s">
        <v>60</v>
      </c>
    </row>
    <row r="101" spans="1:4" ht="18.2" customHeight="1" x14ac:dyDescent="0.2">
      <c r="A101" s="53" t="s">
        <v>180</v>
      </c>
      <c r="B101" s="47" t="s">
        <v>181</v>
      </c>
      <c r="C101" s="52">
        <v>3000000</v>
      </c>
      <c r="D101" s="46">
        <v>3000000</v>
      </c>
    </row>
    <row r="102" spans="1:4" ht="18.2" customHeight="1" x14ac:dyDescent="0.2">
      <c r="A102" s="53" t="s">
        <v>182</v>
      </c>
      <c r="B102" s="47" t="s">
        <v>183</v>
      </c>
      <c r="C102" s="52">
        <v>0</v>
      </c>
      <c r="D102" s="50">
        <v>0</v>
      </c>
    </row>
    <row r="103" spans="1:4" ht="18.2" customHeight="1" x14ac:dyDescent="0.2">
      <c r="A103" s="53" t="s">
        <v>46</v>
      </c>
      <c r="B103" s="51" t="s">
        <v>184</v>
      </c>
      <c r="C103" s="52">
        <v>0</v>
      </c>
      <c r="D103" s="56">
        <v>0</v>
      </c>
    </row>
    <row r="104" spans="1:4" ht="18.2" customHeight="1" x14ac:dyDescent="0.2">
      <c r="A104" s="53" t="s">
        <v>22</v>
      </c>
      <c r="B104" s="47" t="s">
        <v>185</v>
      </c>
      <c r="C104" s="52">
        <v>0</v>
      </c>
      <c r="D104" s="56">
        <v>0</v>
      </c>
    </row>
    <row r="105" spans="1:4" ht="18.2" customHeight="1" x14ac:dyDescent="0.2">
      <c r="A105" s="53" t="s">
        <v>23</v>
      </c>
      <c r="B105" s="47" t="s">
        <v>186</v>
      </c>
      <c r="C105" s="52">
        <v>37148</v>
      </c>
      <c r="D105" s="56">
        <v>40189</v>
      </c>
    </row>
    <row r="106" spans="1:4" ht="18.2" customHeight="1" x14ac:dyDescent="0.2">
      <c r="A106" s="57" t="s">
        <v>25</v>
      </c>
      <c r="B106" s="58" t="s">
        <v>60</v>
      </c>
      <c r="C106" s="59" t="s">
        <v>60</v>
      </c>
      <c r="D106" s="60" t="s">
        <v>60</v>
      </c>
    </row>
    <row r="107" spans="1:4" ht="18.2" customHeight="1" x14ac:dyDescent="0.2">
      <c r="A107" s="61" t="s">
        <v>187</v>
      </c>
      <c r="B107" s="58" t="s">
        <v>188</v>
      </c>
      <c r="C107" s="56">
        <v>16028</v>
      </c>
      <c r="D107" s="56">
        <v>19069</v>
      </c>
    </row>
    <row r="108" spans="1:4" ht="18.2" customHeight="1" x14ac:dyDescent="0.2">
      <c r="A108" s="61" t="s">
        <v>189</v>
      </c>
      <c r="B108" s="58" t="s">
        <v>190</v>
      </c>
      <c r="C108" s="56">
        <v>21120</v>
      </c>
      <c r="D108" s="56">
        <v>21120</v>
      </c>
    </row>
    <row r="109" spans="1:4" ht="18.2" customHeight="1" x14ac:dyDescent="0.2">
      <c r="A109" s="61" t="s">
        <v>24</v>
      </c>
      <c r="B109" s="58" t="s">
        <v>191</v>
      </c>
      <c r="C109" s="56">
        <v>0</v>
      </c>
      <c r="D109" s="56">
        <v>0</v>
      </c>
    </row>
    <row r="110" spans="1:4" ht="18.2" customHeight="1" x14ac:dyDescent="0.2">
      <c r="A110" s="61" t="s">
        <v>192</v>
      </c>
      <c r="B110" s="58" t="s">
        <v>193</v>
      </c>
      <c r="C110" s="56">
        <v>2289136</v>
      </c>
      <c r="D110" s="56">
        <v>2295652</v>
      </c>
    </row>
    <row r="111" spans="1:4" ht="18.2" customHeight="1" x14ac:dyDescent="0.2">
      <c r="A111" s="61" t="s">
        <v>25</v>
      </c>
      <c r="B111" s="58" t="s">
        <v>60</v>
      </c>
      <c r="C111" s="60" t="s">
        <v>60</v>
      </c>
      <c r="D111" s="60" t="s">
        <v>60</v>
      </c>
    </row>
    <row r="112" spans="1:4" ht="18.2" customHeight="1" x14ac:dyDescent="0.2">
      <c r="A112" s="61" t="s">
        <v>47</v>
      </c>
      <c r="B112" s="58" t="s">
        <v>194</v>
      </c>
      <c r="C112" s="56">
        <v>2295652</v>
      </c>
      <c r="D112" s="56">
        <v>1796539</v>
      </c>
    </row>
    <row r="113" spans="1:4" ht="18.2" customHeight="1" x14ac:dyDescent="0.2">
      <c r="A113" s="61" t="s">
        <v>48</v>
      </c>
      <c r="B113" s="58" t="s">
        <v>195</v>
      </c>
      <c r="C113" s="56">
        <v>-6516</v>
      </c>
      <c r="D113" s="56">
        <v>499113</v>
      </c>
    </row>
    <row r="114" spans="1:4" ht="18.2" customHeight="1" x14ac:dyDescent="0.2">
      <c r="A114" s="60" t="s">
        <v>49</v>
      </c>
      <c r="B114" s="58" t="s">
        <v>196</v>
      </c>
      <c r="C114" s="56">
        <v>5326284</v>
      </c>
      <c r="D114" s="56">
        <v>5335841</v>
      </c>
    </row>
    <row r="115" spans="1:4" ht="18.2" customHeight="1" x14ac:dyDescent="0.2">
      <c r="A115" s="61" t="s">
        <v>60</v>
      </c>
      <c r="B115" s="58" t="s">
        <v>60</v>
      </c>
      <c r="C115" s="60" t="s">
        <v>60</v>
      </c>
      <c r="D115" s="60" t="s">
        <v>60</v>
      </c>
    </row>
    <row r="116" spans="1:4" ht="18.2" customHeight="1" x14ac:dyDescent="0.2">
      <c r="A116" s="62" t="s">
        <v>197</v>
      </c>
      <c r="B116" s="58" t="s">
        <v>198</v>
      </c>
      <c r="C116" s="56">
        <v>5350588</v>
      </c>
      <c r="D116" s="56">
        <v>5381776</v>
      </c>
    </row>
    <row r="117" spans="1:4" ht="16.7" customHeight="1" x14ac:dyDescent="0.2"/>
    <row r="118" spans="1:4" ht="14.45" customHeight="1" x14ac:dyDescent="0.2">
      <c r="A118" s="28" t="s">
        <v>199</v>
      </c>
    </row>
    <row r="119" spans="1:4" ht="10.7" customHeight="1" x14ac:dyDescent="0.2"/>
    <row r="120" spans="1:4" ht="14.45" customHeight="1" x14ac:dyDescent="0.2">
      <c r="A120" s="70" t="s">
        <v>332</v>
      </c>
      <c r="B120" s="70"/>
      <c r="C120" s="70"/>
      <c r="D120" s="70"/>
    </row>
    <row r="121" spans="1:4" ht="54.75" customHeight="1" x14ac:dyDescent="0.2">
      <c r="A121" s="71"/>
      <c r="B121" s="71"/>
      <c r="C121" s="71"/>
      <c r="D121" s="71"/>
    </row>
    <row r="122" spans="1:4" ht="14.45" customHeight="1" x14ac:dyDescent="0.2">
      <c r="A122" s="28" t="s">
        <v>200</v>
      </c>
      <c r="B122" s="64" t="s">
        <v>201</v>
      </c>
      <c r="C122" s="65"/>
      <c r="D122" s="28" t="s">
        <v>333</v>
      </c>
    </row>
    <row r="123" spans="1:4" ht="23.45" customHeight="1" x14ac:dyDescent="0.2">
      <c r="B123" s="63"/>
      <c r="C123" s="63"/>
    </row>
    <row r="124" spans="1:4" ht="14.45" customHeight="1" x14ac:dyDescent="0.2">
      <c r="A124" s="28" t="s">
        <v>202</v>
      </c>
      <c r="B124" s="64" t="s">
        <v>203</v>
      </c>
      <c r="C124" s="65"/>
      <c r="D124" s="28" t="s">
        <v>333</v>
      </c>
    </row>
    <row r="125" spans="1:4" ht="18.2" customHeight="1" x14ac:dyDescent="0.2">
      <c r="B125" s="63"/>
      <c r="C125" s="63"/>
    </row>
    <row r="126" spans="1:4" ht="14.45" customHeight="1" x14ac:dyDescent="0.2">
      <c r="A126" s="28" t="s">
        <v>204</v>
      </c>
      <c r="B126" s="64" t="s">
        <v>203</v>
      </c>
      <c r="C126" s="65"/>
    </row>
    <row r="127" spans="1:4" ht="15.95" customHeight="1" x14ac:dyDescent="0.2">
      <c r="B127" s="63"/>
      <c r="C127" s="63"/>
    </row>
    <row r="128" spans="1:4" ht="14.45" customHeight="1" x14ac:dyDescent="0.2">
      <c r="A128" s="28" t="s">
        <v>205</v>
      </c>
      <c r="B128" s="64" t="s">
        <v>328</v>
      </c>
      <c r="C128" s="65"/>
    </row>
    <row r="129" spans="1:1" ht="12.2" customHeight="1" x14ac:dyDescent="0.2"/>
    <row r="130" spans="1:1" ht="14.45" customHeight="1" x14ac:dyDescent="0.2">
      <c r="A130" s="28" t="s">
        <v>206</v>
      </c>
    </row>
    <row r="131" spans="1:1" ht="18.2" customHeight="1" x14ac:dyDescent="0.2"/>
  </sheetData>
  <mergeCells count="8">
    <mergeCell ref="A1:D1"/>
    <mergeCell ref="A120:D121"/>
    <mergeCell ref="B122:C122"/>
    <mergeCell ref="B124:C124"/>
    <mergeCell ref="B126:C126"/>
    <mergeCell ref="B128:C128"/>
    <mergeCell ref="A3:D3"/>
    <mergeCell ref="A5:D5"/>
  </mergeCells>
  <pageMargins left="0.7" right="0.7" top="0.75" bottom="0.75" header="0.3" footer="0.3"/>
  <pageSetup paperSize="9" scale="3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27"/>
  <sheetViews>
    <sheetView tabSelected="1" view="pageBreakPreview" zoomScaleNormal="100" zoomScaleSheetLayoutView="100" workbookViewId="0">
      <selection activeCell="E24" sqref="A21:E24"/>
    </sheetView>
  </sheetViews>
  <sheetFormatPr defaultRowHeight="11.25" x14ac:dyDescent="0.2"/>
  <cols>
    <col min="1" max="1" width="50.7109375" style="1" customWidth="1"/>
    <col min="2" max="2" width="10.7109375" style="1" customWidth="1"/>
    <col min="3" max="6" width="17" style="1" customWidth="1"/>
    <col min="7" max="229" width="9.140625" style="1"/>
    <col min="230" max="230" width="50.7109375" style="1" customWidth="1"/>
    <col min="231" max="231" width="10.7109375" style="1" customWidth="1"/>
    <col min="232" max="235" width="17" style="1" customWidth="1"/>
    <col min="236" max="485" width="9.140625" style="1"/>
    <col min="486" max="486" width="50.7109375" style="1" customWidth="1"/>
    <col min="487" max="487" width="10.7109375" style="1" customWidth="1"/>
    <col min="488" max="491" width="17" style="1" customWidth="1"/>
    <col min="492" max="741" width="9.140625" style="1"/>
    <col min="742" max="742" width="50.7109375" style="1" customWidth="1"/>
    <col min="743" max="743" width="10.7109375" style="1" customWidth="1"/>
    <col min="744" max="747" width="17" style="1" customWidth="1"/>
    <col min="748" max="997" width="9.140625" style="1"/>
    <col min="998" max="998" width="50.7109375" style="1" customWidth="1"/>
    <col min="999" max="999" width="10.7109375" style="1" customWidth="1"/>
    <col min="1000" max="1003" width="17" style="1" customWidth="1"/>
    <col min="1004" max="1253" width="9.140625" style="1"/>
    <col min="1254" max="1254" width="50.7109375" style="1" customWidth="1"/>
    <col min="1255" max="1255" width="10.7109375" style="1" customWidth="1"/>
    <col min="1256" max="1259" width="17" style="1" customWidth="1"/>
    <col min="1260" max="1509" width="9.140625" style="1"/>
    <col min="1510" max="1510" width="50.7109375" style="1" customWidth="1"/>
    <col min="1511" max="1511" width="10.7109375" style="1" customWidth="1"/>
    <col min="1512" max="1515" width="17" style="1" customWidth="1"/>
    <col min="1516" max="1765" width="9.140625" style="1"/>
    <col min="1766" max="1766" width="50.7109375" style="1" customWidth="1"/>
    <col min="1767" max="1767" width="10.7109375" style="1" customWidth="1"/>
    <col min="1768" max="1771" width="17" style="1" customWidth="1"/>
    <col min="1772" max="2021" width="9.140625" style="1"/>
    <col min="2022" max="2022" width="50.7109375" style="1" customWidth="1"/>
    <col min="2023" max="2023" width="10.7109375" style="1" customWidth="1"/>
    <col min="2024" max="2027" width="17" style="1" customWidth="1"/>
    <col min="2028" max="2277" width="9.140625" style="1"/>
    <col min="2278" max="2278" width="50.7109375" style="1" customWidth="1"/>
    <col min="2279" max="2279" width="10.7109375" style="1" customWidth="1"/>
    <col min="2280" max="2283" width="17" style="1" customWidth="1"/>
    <col min="2284" max="2533" width="9.140625" style="1"/>
    <col min="2534" max="2534" width="50.7109375" style="1" customWidth="1"/>
    <col min="2535" max="2535" width="10.7109375" style="1" customWidth="1"/>
    <col min="2536" max="2539" width="17" style="1" customWidth="1"/>
    <col min="2540" max="2789" width="9.140625" style="1"/>
    <col min="2790" max="2790" width="50.7109375" style="1" customWidth="1"/>
    <col min="2791" max="2791" width="10.7109375" style="1" customWidth="1"/>
    <col min="2792" max="2795" width="17" style="1" customWidth="1"/>
    <col min="2796" max="3045" width="9.140625" style="1"/>
    <col min="3046" max="3046" width="50.7109375" style="1" customWidth="1"/>
    <col min="3047" max="3047" width="10.7109375" style="1" customWidth="1"/>
    <col min="3048" max="3051" width="17" style="1" customWidth="1"/>
    <col min="3052" max="3301" width="9.140625" style="1"/>
    <col min="3302" max="3302" width="50.7109375" style="1" customWidth="1"/>
    <col min="3303" max="3303" width="10.7109375" style="1" customWidth="1"/>
    <col min="3304" max="3307" width="17" style="1" customWidth="1"/>
    <col min="3308" max="3557" width="9.140625" style="1"/>
    <col min="3558" max="3558" width="50.7109375" style="1" customWidth="1"/>
    <col min="3559" max="3559" width="10.7109375" style="1" customWidth="1"/>
    <col min="3560" max="3563" width="17" style="1" customWidth="1"/>
    <col min="3564" max="3813" width="9.140625" style="1"/>
    <col min="3814" max="3814" width="50.7109375" style="1" customWidth="1"/>
    <col min="3815" max="3815" width="10.7109375" style="1" customWidth="1"/>
    <col min="3816" max="3819" width="17" style="1" customWidth="1"/>
    <col min="3820" max="4069" width="9.140625" style="1"/>
    <col min="4070" max="4070" width="50.7109375" style="1" customWidth="1"/>
    <col min="4071" max="4071" width="10.7109375" style="1" customWidth="1"/>
    <col min="4072" max="4075" width="17" style="1" customWidth="1"/>
    <col min="4076" max="4325" width="9.140625" style="1"/>
    <col min="4326" max="4326" width="50.7109375" style="1" customWidth="1"/>
    <col min="4327" max="4327" width="10.7109375" style="1" customWidth="1"/>
    <col min="4328" max="4331" width="17" style="1" customWidth="1"/>
    <col min="4332" max="4581" width="9.140625" style="1"/>
    <col min="4582" max="4582" width="50.7109375" style="1" customWidth="1"/>
    <col min="4583" max="4583" width="10.7109375" style="1" customWidth="1"/>
    <col min="4584" max="4587" width="17" style="1" customWidth="1"/>
    <col min="4588" max="4837" width="9.140625" style="1"/>
    <col min="4838" max="4838" width="50.7109375" style="1" customWidth="1"/>
    <col min="4839" max="4839" width="10.7109375" style="1" customWidth="1"/>
    <col min="4840" max="4843" width="17" style="1" customWidth="1"/>
    <col min="4844" max="5093" width="9.140625" style="1"/>
    <col min="5094" max="5094" width="50.7109375" style="1" customWidth="1"/>
    <col min="5095" max="5095" width="10.7109375" style="1" customWidth="1"/>
    <col min="5096" max="5099" width="17" style="1" customWidth="1"/>
    <col min="5100" max="5349" width="9.140625" style="1"/>
    <col min="5350" max="5350" width="50.7109375" style="1" customWidth="1"/>
    <col min="5351" max="5351" width="10.7109375" style="1" customWidth="1"/>
    <col min="5352" max="5355" width="17" style="1" customWidth="1"/>
    <col min="5356" max="5605" width="9.140625" style="1"/>
    <col min="5606" max="5606" width="50.7109375" style="1" customWidth="1"/>
    <col min="5607" max="5607" width="10.7109375" style="1" customWidth="1"/>
    <col min="5608" max="5611" width="17" style="1" customWidth="1"/>
    <col min="5612" max="5861" width="9.140625" style="1"/>
    <col min="5862" max="5862" width="50.7109375" style="1" customWidth="1"/>
    <col min="5863" max="5863" width="10.7109375" style="1" customWidth="1"/>
    <col min="5864" max="5867" width="17" style="1" customWidth="1"/>
    <col min="5868" max="6117" width="9.140625" style="1"/>
    <col min="6118" max="6118" width="50.7109375" style="1" customWidth="1"/>
    <col min="6119" max="6119" width="10.7109375" style="1" customWidth="1"/>
    <col min="6120" max="6123" width="17" style="1" customWidth="1"/>
    <col min="6124" max="6373" width="9.140625" style="1"/>
    <col min="6374" max="6374" width="50.7109375" style="1" customWidth="1"/>
    <col min="6375" max="6375" width="10.7109375" style="1" customWidth="1"/>
    <col min="6376" max="6379" width="17" style="1" customWidth="1"/>
    <col min="6380" max="6629" width="9.140625" style="1"/>
    <col min="6630" max="6630" width="50.7109375" style="1" customWidth="1"/>
    <col min="6631" max="6631" width="10.7109375" style="1" customWidth="1"/>
    <col min="6632" max="6635" width="17" style="1" customWidth="1"/>
    <col min="6636" max="6885" width="9.140625" style="1"/>
    <col min="6886" max="6886" width="50.7109375" style="1" customWidth="1"/>
    <col min="6887" max="6887" width="10.7109375" style="1" customWidth="1"/>
    <col min="6888" max="6891" width="17" style="1" customWidth="1"/>
    <col min="6892" max="7141" width="9.140625" style="1"/>
    <col min="7142" max="7142" width="50.7109375" style="1" customWidth="1"/>
    <col min="7143" max="7143" width="10.7109375" style="1" customWidth="1"/>
    <col min="7144" max="7147" width="17" style="1" customWidth="1"/>
    <col min="7148" max="7397" width="9.140625" style="1"/>
    <col min="7398" max="7398" width="50.7109375" style="1" customWidth="1"/>
    <col min="7399" max="7399" width="10.7109375" style="1" customWidth="1"/>
    <col min="7400" max="7403" width="17" style="1" customWidth="1"/>
    <col min="7404" max="7653" width="9.140625" style="1"/>
    <col min="7654" max="7654" width="50.7109375" style="1" customWidth="1"/>
    <col min="7655" max="7655" width="10.7109375" style="1" customWidth="1"/>
    <col min="7656" max="7659" width="17" style="1" customWidth="1"/>
    <col min="7660" max="7909" width="9.140625" style="1"/>
    <col min="7910" max="7910" width="50.7109375" style="1" customWidth="1"/>
    <col min="7911" max="7911" width="10.7109375" style="1" customWidth="1"/>
    <col min="7912" max="7915" width="17" style="1" customWidth="1"/>
    <col min="7916" max="8165" width="9.140625" style="1"/>
    <col min="8166" max="8166" width="50.7109375" style="1" customWidth="1"/>
    <col min="8167" max="8167" width="10.7109375" style="1" customWidth="1"/>
    <col min="8168" max="8171" width="17" style="1" customWidth="1"/>
    <col min="8172" max="8421" width="9.140625" style="1"/>
    <col min="8422" max="8422" width="50.7109375" style="1" customWidth="1"/>
    <col min="8423" max="8423" width="10.7109375" style="1" customWidth="1"/>
    <col min="8424" max="8427" width="17" style="1" customWidth="1"/>
    <col min="8428" max="8677" width="9.140625" style="1"/>
    <col min="8678" max="8678" width="50.7109375" style="1" customWidth="1"/>
    <col min="8679" max="8679" width="10.7109375" style="1" customWidth="1"/>
    <col min="8680" max="8683" width="17" style="1" customWidth="1"/>
    <col min="8684" max="8933" width="9.140625" style="1"/>
    <col min="8934" max="8934" width="50.7109375" style="1" customWidth="1"/>
    <col min="8935" max="8935" width="10.7109375" style="1" customWidth="1"/>
    <col min="8936" max="8939" width="17" style="1" customWidth="1"/>
    <col min="8940" max="9189" width="9.140625" style="1"/>
    <col min="9190" max="9190" width="50.7109375" style="1" customWidth="1"/>
    <col min="9191" max="9191" width="10.7109375" style="1" customWidth="1"/>
    <col min="9192" max="9195" width="17" style="1" customWidth="1"/>
    <col min="9196" max="9445" width="9.140625" style="1"/>
    <col min="9446" max="9446" width="50.7109375" style="1" customWidth="1"/>
    <col min="9447" max="9447" width="10.7109375" style="1" customWidth="1"/>
    <col min="9448" max="9451" width="17" style="1" customWidth="1"/>
    <col min="9452" max="9701" width="9.140625" style="1"/>
    <col min="9702" max="9702" width="50.7109375" style="1" customWidth="1"/>
    <col min="9703" max="9703" width="10.7109375" style="1" customWidth="1"/>
    <col min="9704" max="9707" width="17" style="1" customWidth="1"/>
    <col min="9708" max="9957" width="9.140625" style="1"/>
    <col min="9958" max="9958" width="50.7109375" style="1" customWidth="1"/>
    <col min="9959" max="9959" width="10.7109375" style="1" customWidth="1"/>
    <col min="9960" max="9963" width="17" style="1" customWidth="1"/>
    <col min="9964" max="10213" width="9.140625" style="1"/>
    <col min="10214" max="10214" width="50.7109375" style="1" customWidth="1"/>
    <col min="10215" max="10215" width="10.7109375" style="1" customWidth="1"/>
    <col min="10216" max="10219" width="17" style="1" customWidth="1"/>
    <col min="10220" max="10469" width="9.140625" style="1"/>
    <col min="10470" max="10470" width="50.7109375" style="1" customWidth="1"/>
    <col min="10471" max="10471" width="10.7109375" style="1" customWidth="1"/>
    <col min="10472" max="10475" width="17" style="1" customWidth="1"/>
    <col min="10476" max="10725" width="9.140625" style="1"/>
    <col min="10726" max="10726" width="50.7109375" style="1" customWidth="1"/>
    <col min="10727" max="10727" width="10.7109375" style="1" customWidth="1"/>
    <col min="10728" max="10731" width="17" style="1" customWidth="1"/>
    <col min="10732" max="10981" width="9.140625" style="1"/>
    <col min="10982" max="10982" width="50.7109375" style="1" customWidth="1"/>
    <col min="10983" max="10983" width="10.7109375" style="1" customWidth="1"/>
    <col min="10984" max="10987" width="17" style="1" customWidth="1"/>
    <col min="10988" max="11237" width="9.140625" style="1"/>
    <col min="11238" max="11238" width="50.7109375" style="1" customWidth="1"/>
    <col min="11239" max="11239" width="10.7109375" style="1" customWidth="1"/>
    <col min="11240" max="11243" width="17" style="1" customWidth="1"/>
    <col min="11244" max="11493" width="9.140625" style="1"/>
    <col min="11494" max="11494" width="50.7109375" style="1" customWidth="1"/>
    <col min="11495" max="11495" width="10.7109375" style="1" customWidth="1"/>
    <col min="11496" max="11499" width="17" style="1" customWidth="1"/>
    <col min="11500" max="11749" width="9.140625" style="1"/>
    <col min="11750" max="11750" width="50.7109375" style="1" customWidth="1"/>
    <col min="11751" max="11751" width="10.7109375" style="1" customWidth="1"/>
    <col min="11752" max="11755" width="17" style="1" customWidth="1"/>
    <col min="11756" max="12005" width="9.140625" style="1"/>
    <col min="12006" max="12006" width="50.7109375" style="1" customWidth="1"/>
    <col min="12007" max="12007" width="10.7109375" style="1" customWidth="1"/>
    <col min="12008" max="12011" width="17" style="1" customWidth="1"/>
    <col min="12012" max="12261" width="9.140625" style="1"/>
    <col min="12262" max="12262" width="50.7109375" style="1" customWidth="1"/>
    <col min="12263" max="12263" width="10.7109375" style="1" customWidth="1"/>
    <col min="12264" max="12267" width="17" style="1" customWidth="1"/>
    <col min="12268" max="12517" width="9.140625" style="1"/>
    <col min="12518" max="12518" width="50.7109375" style="1" customWidth="1"/>
    <col min="12519" max="12519" width="10.7109375" style="1" customWidth="1"/>
    <col min="12520" max="12523" width="17" style="1" customWidth="1"/>
    <col min="12524" max="12773" width="9.140625" style="1"/>
    <col min="12774" max="12774" width="50.7109375" style="1" customWidth="1"/>
    <col min="12775" max="12775" width="10.7109375" style="1" customWidth="1"/>
    <col min="12776" max="12779" width="17" style="1" customWidth="1"/>
    <col min="12780" max="13029" width="9.140625" style="1"/>
    <col min="13030" max="13030" width="50.7109375" style="1" customWidth="1"/>
    <col min="13031" max="13031" width="10.7109375" style="1" customWidth="1"/>
    <col min="13032" max="13035" width="17" style="1" customWidth="1"/>
    <col min="13036" max="13285" width="9.140625" style="1"/>
    <col min="13286" max="13286" width="50.7109375" style="1" customWidth="1"/>
    <col min="13287" max="13287" width="10.7109375" style="1" customWidth="1"/>
    <col min="13288" max="13291" width="17" style="1" customWidth="1"/>
    <col min="13292" max="13541" width="9.140625" style="1"/>
    <col min="13542" max="13542" width="50.7109375" style="1" customWidth="1"/>
    <col min="13543" max="13543" width="10.7109375" style="1" customWidth="1"/>
    <col min="13544" max="13547" width="17" style="1" customWidth="1"/>
    <col min="13548" max="13797" width="9.140625" style="1"/>
    <col min="13798" max="13798" width="50.7109375" style="1" customWidth="1"/>
    <col min="13799" max="13799" width="10.7109375" style="1" customWidth="1"/>
    <col min="13800" max="13803" width="17" style="1" customWidth="1"/>
    <col min="13804" max="14053" width="9.140625" style="1"/>
    <col min="14054" max="14054" width="50.7109375" style="1" customWidth="1"/>
    <col min="14055" max="14055" width="10.7109375" style="1" customWidth="1"/>
    <col min="14056" max="14059" width="17" style="1" customWidth="1"/>
    <col min="14060" max="14309" width="9.140625" style="1"/>
    <col min="14310" max="14310" width="50.7109375" style="1" customWidth="1"/>
    <col min="14311" max="14311" width="10.7109375" style="1" customWidth="1"/>
    <col min="14312" max="14315" width="17" style="1" customWidth="1"/>
    <col min="14316" max="14565" width="9.140625" style="1"/>
    <col min="14566" max="14566" width="50.7109375" style="1" customWidth="1"/>
    <col min="14567" max="14567" width="10.7109375" style="1" customWidth="1"/>
    <col min="14568" max="14571" width="17" style="1" customWidth="1"/>
    <col min="14572" max="14821" width="9.140625" style="1"/>
    <col min="14822" max="14822" width="50.7109375" style="1" customWidth="1"/>
    <col min="14823" max="14823" width="10.7109375" style="1" customWidth="1"/>
    <col min="14824" max="14827" width="17" style="1" customWidth="1"/>
    <col min="14828" max="15077" width="9.140625" style="1"/>
    <col min="15078" max="15078" width="50.7109375" style="1" customWidth="1"/>
    <col min="15079" max="15079" width="10.7109375" style="1" customWidth="1"/>
    <col min="15080" max="15083" width="17" style="1" customWidth="1"/>
    <col min="15084" max="15333" width="9.140625" style="1"/>
    <col min="15334" max="15334" width="50.7109375" style="1" customWidth="1"/>
    <col min="15335" max="15335" width="10.7109375" style="1" customWidth="1"/>
    <col min="15336" max="15339" width="17" style="1" customWidth="1"/>
    <col min="15340" max="15589" width="9.140625" style="1"/>
    <col min="15590" max="15590" width="50.7109375" style="1" customWidth="1"/>
    <col min="15591" max="15591" width="10.7109375" style="1" customWidth="1"/>
    <col min="15592" max="15595" width="17" style="1" customWidth="1"/>
    <col min="15596" max="15845" width="9.140625" style="1"/>
    <col min="15846" max="15846" width="50.7109375" style="1" customWidth="1"/>
    <col min="15847" max="15847" width="10.7109375" style="1" customWidth="1"/>
    <col min="15848" max="15851" width="17" style="1" customWidth="1"/>
    <col min="15852" max="16101" width="9.140625" style="1"/>
    <col min="16102" max="16102" width="50.7109375" style="1" customWidth="1"/>
    <col min="16103" max="16103" width="10.7109375" style="1" customWidth="1"/>
    <col min="16104" max="16107" width="17" style="1" customWidth="1"/>
    <col min="16108" max="16384" width="9.140625" style="1"/>
  </cols>
  <sheetData>
    <row r="1" spans="1:6" ht="26.25" customHeight="1" x14ac:dyDescent="0.2">
      <c r="A1" s="76" t="s">
        <v>207</v>
      </c>
      <c r="B1" s="77"/>
      <c r="C1" s="77"/>
      <c r="D1" s="77"/>
      <c r="E1" s="77"/>
      <c r="F1" s="77"/>
    </row>
    <row r="2" spans="1:6" ht="11.45" customHeight="1" x14ac:dyDescent="0.2"/>
    <row r="3" spans="1:6" ht="14.45" customHeight="1" x14ac:dyDescent="0.2">
      <c r="A3" s="74" t="s">
        <v>51</v>
      </c>
      <c r="B3" s="74"/>
      <c r="C3" s="74"/>
      <c r="D3" s="74"/>
      <c r="E3" s="74"/>
      <c r="F3" s="74"/>
    </row>
    <row r="4" spans="1:6" ht="15.95" customHeight="1" x14ac:dyDescent="0.2"/>
    <row r="5" spans="1:6" ht="15.2" customHeight="1" x14ac:dyDescent="0.2">
      <c r="A5" s="75" t="s">
        <v>331</v>
      </c>
      <c r="B5" s="75"/>
      <c r="C5" s="75"/>
      <c r="D5" s="75"/>
      <c r="E5" s="75"/>
      <c r="F5" s="75"/>
    </row>
    <row r="6" spans="1:6" ht="14.45" customHeight="1" x14ac:dyDescent="0.2">
      <c r="F6" s="2" t="s">
        <v>52</v>
      </c>
    </row>
    <row r="7" spans="1:6" ht="57.75" customHeight="1" x14ac:dyDescent="0.2">
      <c r="A7" s="7" t="s">
        <v>208</v>
      </c>
      <c r="B7" s="8" t="s">
        <v>0</v>
      </c>
      <c r="C7" s="7" t="s">
        <v>334</v>
      </c>
      <c r="D7" s="8" t="s">
        <v>27</v>
      </c>
      <c r="E7" s="7" t="s">
        <v>335</v>
      </c>
      <c r="F7" s="9" t="s">
        <v>209</v>
      </c>
    </row>
    <row r="8" spans="1:6" ht="14.45" customHeight="1" x14ac:dyDescent="0.2">
      <c r="A8" s="7" t="s">
        <v>56</v>
      </c>
      <c r="B8" s="8" t="s">
        <v>57</v>
      </c>
      <c r="C8" s="7" t="s">
        <v>58</v>
      </c>
      <c r="D8" s="8" t="s">
        <v>38</v>
      </c>
      <c r="E8" s="7" t="s">
        <v>70</v>
      </c>
      <c r="F8" s="9" t="s">
        <v>72</v>
      </c>
    </row>
    <row r="9" spans="1:6" ht="18.2" customHeight="1" x14ac:dyDescent="0.2">
      <c r="A9" s="10" t="s">
        <v>210</v>
      </c>
      <c r="B9" s="11" t="s">
        <v>61</v>
      </c>
      <c r="C9" s="79">
        <v>128465</v>
      </c>
      <c r="D9" s="79">
        <v>244089</v>
      </c>
      <c r="E9" s="79">
        <v>87561</v>
      </c>
      <c r="F9" s="80">
        <v>189437</v>
      </c>
    </row>
    <row r="10" spans="1:6" ht="18.2" customHeight="1" x14ac:dyDescent="0.2">
      <c r="A10" s="3" t="s">
        <v>211</v>
      </c>
      <c r="B10" s="11" t="s">
        <v>60</v>
      </c>
      <c r="C10" s="81">
        <v>0</v>
      </c>
      <c r="D10" s="79" t="s">
        <v>60</v>
      </c>
      <c r="E10" s="79" t="str">
        <f t="shared" ref="E10:E73" si="0">F10</f>
        <v/>
      </c>
      <c r="F10" s="82" t="s">
        <v>60</v>
      </c>
    </row>
    <row r="11" spans="1:6" x14ac:dyDescent="0.2">
      <c r="A11" s="12" t="s">
        <v>212</v>
      </c>
      <c r="B11" s="11" t="s">
        <v>63</v>
      </c>
      <c r="C11" s="81">
        <v>2</v>
      </c>
      <c r="D11" s="79">
        <v>4</v>
      </c>
      <c r="E11" s="79">
        <v>5</v>
      </c>
      <c r="F11" s="80">
        <v>9</v>
      </c>
    </row>
    <row r="12" spans="1:6" x14ac:dyDescent="0.2">
      <c r="A12" s="12" t="s">
        <v>28</v>
      </c>
      <c r="B12" s="11" t="s">
        <v>65</v>
      </c>
      <c r="C12" s="81">
        <v>47703</v>
      </c>
      <c r="D12" s="79">
        <v>99665</v>
      </c>
      <c r="E12" s="79">
        <v>933</v>
      </c>
      <c r="F12" s="80">
        <v>7277</v>
      </c>
    </row>
    <row r="13" spans="1:6" x14ac:dyDescent="0.2">
      <c r="A13" s="12" t="s">
        <v>29</v>
      </c>
      <c r="B13" s="11" t="s">
        <v>213</v>
      </c>
      <c r="C13" s="81">
        <v>67900</v>
      </c>
      <c r="D13" s="79">
        <v>128606</v>
      </c>
      <c r="E13" s="79">
        <v>65717</v>
      </c>
      <c r="F13" s="83">
        <v>158584</v>
      </c>
    </row>
    <row r="14" spans="1:6" x14ac:dyDescent="0.2">
      <c r="A14" s="13" t="s">
        <v>211</v>
      </c>
      <c r="B14" s="14" t="s">
        <v>60</v>
      </c>
      <c r="C14" s="81">
        <v>0</v>
      </c>
      <c r="D14" s="79" t="s">
        <v>60</v>
      </c>
      <c r="E14" s="79" t="str">
        <f t="shared" si="0"/>
        <v/>
      </c>
      <c r="F14" s="84" t="s">
        <v>60</v>
      </c>
    </row>
    <row r="15" spans="1:6" ht="22.5" x14ac:dyDescent="0.2">
      <c r="A15" s="16" t="s">
        <v>214</v>
      </c>
      <c r="B15" s="14" t="s">
        <v>215</v>
      </c>
      <c r="C15" s="81">
        <v>1475</v>
      </c>
      <c r="D15" s="79">
        <v>18698</v>
      </c>
      <c r="E15" s="79">
        <v>1007</v>
      </c>
      <c r="F15" s="83">
        <v>2012</v>
      </c>
    </row>
    <row r="16" spans="1:6" x14ac:dyDescent="0.2">
      <c r="A16" s="4" t="s">
        <v>211</v>
      </c>
      <c r="B16" s="14" t="s">
        <v>60</v>
      </c>
      <c r="C16" s="81">
        <v>0</v>
      </c>
      <c r="D16" s="79" t="s">
        <v>60</v>
      </c>
      <c r="E16" s="79" t="str">
        <f t="shared" si="0"/>
        <v/>
      </c>
      <c r="F16" s="84" t="s">
        <v>60</v>
      </c>
    </row>
    <row r="17" spans="1:6" ht="22.5" x14ac:dyDescent="0.2">
      <c r="A17" s="16" t="s">
        <v>216</v>
      </c>
      <c r="B17" s="14" t="s">
        <v>217</v>
      </c>
      <c r="C17" s="81">
        <v>667</v>
      </c>
      <c r="D17" s="79">
        <v>2027</v>
      </c>
      <c r="E17" s="79">
        <f t="shared" si="0"/>
        <v>0</v>
      </c>
      <c r="F17" s="83">
        <v>0</v>
      </c>
    </row>
    <row r="18" spans="1:6" ht="22.5" x14ac:dyDescent="0.2">
      <c r="A18" s="16" t="s">
        <v>218</v>
      </c>
      <c r="B18" s="14" t="s">
        <v>219</v>
      </c>
      <c r="C18" s="81">
        <v>60</v>
      </c>
      <c r="D18" s="79">
        <v>124</v>
      </c>
      <c r="E18" s="79">
        <v>69</v>
      </c>
      <c r="F18" s="83">
        <v>137</v>
      </c>
    </row>
    <row r="19" spans="1:6" ht="33.75" x14ac:dyDescent="0.2">
      <c r="A19" s="16" t="s">
        <v>220</v>
      </c>
      <c r="B19" s="14" t="s">
        <v>221</v>
      </c>
      <c r="C19" s="81">
        <v>66425</v>
      </c>
      <c r="D19" s="79">
        <v>109908</v>
      </c>
      <c r="E19" s="79">
        <v>64710</v>
      </c>
      <c r="F19" s="83">
        <v>156572</v>
      </c>
    </row>
    <row r="20" spans="1:6" x14ac:dyDescent="0.2">
      <c r="A20" s="4" t="s">
        <v>211</v>
      </c>
      <c r="B20" s="14" t="s">
        <v>60</v>
      </c>
      <c r="C20" s="81">
        <v>0</v>
      </c>
      <c r="D20" s="79" t="s">
        <v>60</v>
      </c>
      <c r="E20" s="79" t="str">
        <f t="shared" si="0"/>
        <v/>
      </c>
      <c r="F20" s="84" t="s">
        <v>60</v>
      </c>
    </row>
    <row r="21" spans="1:6" ht="45" x14ac:dyDescent="0.2">
      <c r="A21" s="16" t="s">
        <v>222</v>
      </c>
      <c r="B21" s="14" t="s">
        <v>223</v>
      </c>
      <c r="C21" s="81">
        <v>2359</v>
      </c>
      <c r="D21" s="79">
        <v>4227</v>
      </c>
      <c r="E21" s="79">
        <v>2513</v>
      </c>
      <c r="F21" s="83">
        <v>7112</v>
      </c>
    </row>
    <row r="22" spans="1:6" ht="22.5" x14ac:dyDescent="0.2">
      <c r="A22" s="16" t="s">
        <v>224</v>
      </c>
      <c r="B22" s="14" t="s">
        <v>225</v>
      </c>
      <c r="C22" s="81">
        <v>22583</v>
      </c>
      <c r="D22" s="79">
        <v>51371</v>
      </c>
      <c r="E22" s="79">
        <v>9451</v>
      </c>
      <c r="F22" s="83">
        <v>22490</v>
      </c>
    </row>
    <row r="23" spans="1:6" ht="22.5" x14ac:dyDescent="0.2">
      <c r="A23" s="16" t="s">
        <v>226</v>
      </c>
      <c r="B23" s="14" t="s">
        <v>227</v>
      </c>
      <c r="C23" s="81">
        <v>0</v>
      </c>
      <c r="D23" s="79">
        <v>0</v>
      </c>
      <c r="E23" s="79">
        <f t="shared" si="0"/>
        <v>0</v>
      </c>
      <c r="F23" s="83">
        <v>0</v>
      </c>
    </row>
    <row r="24" spans="1:6" x14ac:dyDescent="0.2">
      <c r="A24" s="4" t="s">
        <v>211</v>
      </c>
      <c r="B24" s="14" t="s">
        <v>60</v>
      </c>
      <c r="C24" s="81">
        <v>0</v>
      </c>
      <c r="D24" s="79" t="s">
        <v>60</v>
      </c>
      <c r="E24" s="79" t="str">
        <f t="shared" si="0"/>
        <v/>
      </c>
      <c r="F24" s="84" t="s">
        <v>60</v>
      </c>
    </row>
    <row r="25" spans="1:6" ht="22.5" x14ac:dyDescent="0.2">
      <c r="A25" s="16" t="s">
        <v>228</v>
      </c>
      <c r="B25" s="14" t="s">
        <v>229</v>
      </c>
      <c r="C25" s="81">
        <v>0</v>
      </c>
      <c r="D25" s="79">
        <v>0</v>
      </c>
      <c r="E25" s="79">
        <f t="shared" si="0"/>
        <v>0</v>
      </c>
      <c r="F25" s="83">
        <v>0</v>
      </c>
    </row>
    <row r="26" spans="1:6" x14ac:dyDescent="0.2">
      <c r="A26" s="16" t="s">
        <v>230</v>
      </c>
      <c r="B26" s="14" t="s">
        <v>231</v>
      </c>
      <c r="C26" s="81">
        <v>12860</v>
      </c>
      <c r="D26" s="79">
        <v>15814</v>
      </c>
      <c r="E26" s="79">
        <v>19943</v>
      </c>
      <c r="F26" s="83">
        <v>21173</v>
      </c>
    </row>
    <row r="27" spans="1:6" x14ac:dyDescent="0.2">
      <c r="A27" s="16" t="s">
        <v>232</v>
      </c>
      <c r="B27" s="14" t="s">
        <v>233</v>
      </c>
      <c r="C27" s="81">
        <v>0</v>
      </c>
      <c r="D27" s="79">
        <v>0</v>
      </c>
      <c r="E27" s="79">
        <v>963</v>
      </c>
      <c r="F27" s="85">
        <v>2394</v>
      </c>
    </row>
    <row r="28" spans="1:6" x14ac:dyDescent="0.2">
      <c r="A28" s="16" t="s">
        <v>234</v>
      </c>
      <c r="B28" s="17" t="s">
        <v>57</v>
      </c>
      <c r="C28" s="81">
        <v>36699</v>
      </c>
      <c r="D28" s="79">
        <v>53238</v>
      </c>
      <c r="E28" s="79">
        <v>40085</v>
      </c>
      <c r="F28" s="86">
        <v>99065</v>
      </c>
    </row>
    <row r="29" spans="1:6" x14ac:dyDescent="0.2">
      <c r="A29" s="4" t="s">
        <v>25</v>
      </c>
      <c r="B29" s="18" t="s">
        <v>60</v>
      </c>
      <c r="C29" s="81">
        <v>0</v>
      </c>
      <c r="D29" s="79" t="s">
        <v>60</v>
      </c>
      <c r="E29" s="79" t="str">
        <f t="shared" si="0"/>
        <v/>
      </c>
      <c r="F29" s="87" t="s">
        <v>60</v>
      </c>
    </row>
    <row r="30" spans="1:6" x14ac:dyDescent="0.2">
      <c r="A30" s="16" t="s">
        <v>235</v>
      </c>
      <c r="B30" s="18" t="s">
        <v>236</v>
      </c>
      <c r="C30" s="81">
        <v>0</v>
      </c>
      <c r="D30" s="79">
        <v>0</v>
      </c>
      <c r="E30" s="79"/>
      <c r="F30" s="86">
        <v>893</v>
      </c>
    </row>
    <row r="31" spans="1:6" x14ac:dyDescent="0.2">
      <c r="A31" s="4" t="s">
        <v>25</v>
      </c>
      <c r="B31" s="18" t="s">
        <v>60</v>
      </c>
      <c r="C31" s="81">
        <v>0</v>
      </c>
      <c r="D31" s="79" t="s">
        <v>60</v>
      </c>
      <c r="E31" s="79" t="str">
        <f t="shared" si="0"/>
        <v/>
      </c>
      <c r="F31" s="87" t="s">
        <v>60</v>
      </c>
    </row>
    <row r="32" spans="1:6" x14ac:dyDescent="0.2">
      <c r="A32" s="16" t="s">
        <v>237</v>
      </c>
      <c r="B32" s="18" t="s">
        <v>238</v>
      </c>
      <c r="C32" s="81">
        <v>0</v>
      </c>
      <c r="D32" s="79">
        <v>0</v>
      </c>
      <c r="E32" s="79"/>
      <c r="F32" s="86">
        <v>893</v>
      </c>
    </row>
    <row r="33" spans="1:6" x14ac:dyDescent="0.2">
      <c r="A33" s="16" t="s">
        <v>239</v>
      </c>
      <c r="B33" s="18" t="s">
        <v>240</v>
      </c>
      <c r="C33" s="81">
        <v>0</v>
      </c>
      <c r="D33" s="79">
        <v>0</v>
      </c>
      <c r="E33" s="79">
        <f t="shared" si="0"/>
        <v>0</v>
      </c>
      <c r="F33" s="86">
        <v>0</v>
      </c>
    </row>
    <row r="34" spans="1:6" x14ac:dyDescent="0.2">
      <c r="A34" s="16" t="s">
        <v>241</v>
      </c>
      <c r="B34" s="18" t="s">
        <v>242</v>
      </c>
      <c r="C34" s="81">
        <v>1080</v>
      </c>
      <c r="D34" s="79">
        <v>1999</v>
      </c>
      <c r="E34" s="79">
        <f t="shared" si="0"/>
        <v>0</v>
      </c>
      <c r="F34" s="86">
        <v>0</v>
      </c>
    </row>
    <row r="35" spans="1:6" x14ac:dyDescent="0.2">
      <c r="A35" s="16" t="s">
        <v>243</v>
      </c>
      <c r="B35" s="18" t="s">
        <v>244</v>
      </c>
      <c r="C35" s="81">
        <v>25251</v>
      </c>
      <c r="D35" s="79">
        <v>25251</v>
      </c>
      <c r="E35" s="79"/>
      <c r="F35" s="86">
        <v>38821</v>
      </c>
    </row>
    <row r="36" spans="1:6" x14ac:dyDescent="0.2">
      <c r="A36" s="16" t="s">
        <v>245</v>
      </c>
      <c r="B36" s="18" t="s">
        <v>246</v>
      </c>
      <c r="C36" s="81">
        <v>3407</v>
      </c>
      <c r="D36" s="79">
        <v>12749</v>
      </c>
      <c r="E36" s="79">
        <v>27241</v>
      </c>
      <c r="F36" s="86">
        <v>37785</v>
      </c>
    </row>
    <row r="37" spans="1:6" x14ac:dyDescent="0.2">
      <c r="A37" s="16" t="s">
        <v>247</v>
      </c>
      <c r="B37" s="18" t="s">
        <v>248</v>
      </c>
      <c r="C37" s="81">
        <v>1061</v>
      </c>
      <c r="D37" s="79">
        <v>1841</v>
      </c>
      <c r="E37" s="79">
        <v>8351</v>
      </c>
      <c r="F37" s="86">
        <v>11958</v>
      </c>
    </row>
    <row r="38" spans="1:6" x14ac:dyDescent="0.2">
      <c r="A38" s="16" t="s">
        <v>249</v>
      </c>
      <c r="B38" s="18" t="s">
        <v>250</v>
      </c>
      <c r="C38" s="81">
        <v>5899</v>
      </c>
      <c r="D38" s="79">
        <v>11398</v>
      </c>
      <c r="E38" s="79">
        <v>4493</v>
      </c>
      <c r="F38" s="86">
        <v>7945</v>
      </c>
    </row>
    <row r="39" spans="1:6" x14ac:dyDescent="0.2">
      <c r="A39" s="16" t="s">
        <v>251</v>
      </c>
      <c r="B39" s="18" t="s">
        <v>252</v>
      </c>
      <c r="C39" s="81">
        <v>0</v>
      </c>
      <c r="D39" s="79">
        <v>0</v>
      </c>
      <c r="E39" s="79">
        <v>0</v>
      </c>
      <c r="F39" s="86">
        <v>1663</v>
      </c>
    </row>
    <row r="40" spans="1:6" x14ac:dyDescent="0.2">
      <c r="A40" s="16" t="s">
        <v>39</v>
      </c>
      <c r="B40" s="18" t="s">
        <v>253</v>
      </c>
      <c r="C40" s="81">
        <v>0</v>
      </c>
      <c r="D40" s="79">
        <v>0</v>
      </c>
      <c r="E40" s="79">
        <f t="shared" si="0"/>
        <v>0</v>
      </c>
      <c r="F40" s="86">
        <v>0</v>
      </c>
    </row>
    <row r="41" spans="1:6" x14ac:dyDescent="0.2">
      <c r="A41" s="16" t="s">
        <v>104</v>
      </c>
      <c r="B41" s="18" t="s">
        <v>254</v>
      </c>
      <c r="C41" s="81">
        <v>0</v>
      </c>
      <c r="D41" s="79">
        <v>0</v>
      </c>
      <c r="E41" s="79">
        <f t="shared" si="0"/>
        <v>0</v>
      </c>
      <c r="F41" s="86">
        <v>0</v>
      </c>
    </row>
    <row r="42" spans="1:6" x14ac:dyDescent="0.2">
      <c r="A42" s="16" t="s">
        <v>255</v>
      </c>
      <c r="B42" s="18" t="s">
        <v>58</v>
      </c>
      <c r="C42" s="81">
        <v>14105</v>
      </c>
      <c r="D42" s="79">
        <v>79354</v>
      </c>
      <c r="E42" s="79">
        <v>6753</v>
      </c>
      <c r="F42" s="86">
        <v>9601</v>
      </c>
    </row>
    <row r="43" spans="1:6" ht="33.75" x14ac:dyDescent="0.2">
      <c r="A43" s="16" t="s">
        <v>256</v>
      </c>
      <c r="B43" s="18" t="s">
        <v>38</v>
      </c>
      <c r="C43" s="81">
        <v>269968</v>
      </c>
      <c r="D43" s="79">
        <v>383906</v>
      </c>
      <c r="E43" s="79">
        <v>271867</v>
      </c>
      <c r="F43" s="86">
        <v>514213</v>
      </c>
    </row>
    <row r="44" spans="1:6" x14ac:dyDescent="0.2">
      <c r="A44" s="16" t="s">
        <v>257</v>
      </c>
      <c r="B44" s="18" t="s">
        <v>70</v>
      </c>
      <c r="C44" s="81">
        <v>0</v>
      </c>
      <c r="D44" s="79">
        <v>49</v>
      </c>
      <c r="E44" s="79">
        <v>1116</v>
      </c>
      <c r="F44" s="86">
        <v>3044</v>
      </c>
    </row>
    <row r="45" spans="1:6" x14ac:dyDescent="0.2">
      <c r="A45" s="16" t="s">
        <v>258</v>
      </c>
      <c r="B45" s="18" t="s">
        <v>72</v>
      </c>
      <c r="C45" s="81">
        <v>-13346</v>
      </c>
      <c r="D45" s="79">
        <v>109874</v>
      </c>
      <c r="E45" s="79">
        <v>539712</v>
      </c>
      <c r="F45" s="86">
        <v>1892190</v>
      </c>
    </row>
    <row r="46" spans="1:6" x14ac:dyDescent="0.2">
      <c r="A46" s="16" t="s">
        <v>259</v>
      </c>
      <c r="B46" s="18" t="s">
        <v>75</v>
      </c>
      <c r="C46" s="81">
        <v>0</v>
      </c>
      <c r="D46" s="79">
        <v>0</v>
      </c>
      <c r="E46" s="79">
        <f t="shared" si="0"/>
        <v>0</v>
      </c>
      <c r="F46" s="86">
        <v>0</v>
      </c>
    </row>
    <row r="47" spans="1:6" x14ac:dyDescent="0.2">
      <c r="A47" s="16" t="s">
        <v>260</v>
      </c>
      <c r="B47" s="18" t="s">
        <v>40</v>
      </c>
      <c r="C47" s="81">
        <v>0</v>
      </c>
      <c r="D47" s="79">
        <v>0</v>
      </c>
      <c r="E47" s="79">
        <f t="shared" si="0"/>
        <v>0</v>
      </c>
      <c r="F47" s="86">
        <v>0</v>
      </c>
    </row>
    <row r="48" spans="1:6" ht="22.5" x14ac:dyDescent="0.2">
      <c r="A48" s="16" t="s">
        <v>261</v>
      </c>
      <c r="B48" s="18" t="s">
        <v>78</v>
      </c>
      <c r="C48" s="81">
        <v>0</v>
      </c>
      <c r="D48" s="79">
        <v>0</v>
      </c>
      <c r="E48" s="79">
        <f t="shared" si="0"/>
        <v>0</v>
      </c>
      <c r="F48" s="86">
        <v>0</v>
      </c>
    </row>
    <row r="49" spans="1:6" ht="22.5" x14ac:dyDescent="0.2">
      <c r="A49" s="16" t="s">
        <v>262</v>
      </c>
      <c r="B49" s="19" t="s">
        <v>79</v>
      </c>
      <c r="C49" s="81">
        <v>0</v>
      </c>
      <c r="D49" s="79">
        <v>0</v>
      </c>
      <c r="E49" s="79">
        <f t="shared" si="0"/>
        <v>0</v>
      </c>
      <c r="F49" s="88">
        <v>0</v>
      </c>
    </row>
    <row r="50" spans="1:6" x14ac:dyDescent="0.2">
      <c r="A50" s="4" t="s">
        <v>25</v>
      </c>
      <c r="B50" s="18" t="s">
        <v>60</v>
      </c>
      <c r="C50" s="81">
        <v>0</v>
      </c>
      <c r="D50" s="79" t="s">
        <v>60</v>
      </c>
      <c r="E50" s="79" t="str">
        <f t="shared" si="0"/>
        <v/>
      </c>
      <c r="F50" s="87" t="s">
        <v>60</v>
      </c>
    </row>
    <row r="51" spans="1:6" x14ac:dyDescent="0.2">
      <c r="A51" s="16" t="s">
        <v>263</v>
      </c>
      <c r="B51" s="18" t="s">
        <v>264</v>
      </c>
      <c r="C51" s="81">
        <v>0</v>
      </c>
      <c r="D51" s="79">
        <v>0</v>
      </c>
      <c r="E51" s="79">
        <f t="shared" si="0"/>
        <v>0</v>
      </c>
      <c r="F51" s="86">
        <v>0</v>
      </c>
    </row>
    <row r="52" spans="1:6" x14ac:dyDescent="0.2">
      <c r="A52" s="16" t="s">
        <v>265</v>
      </c>
      <c r="B52" s="18" t="s">
        <v>266</v>
      </c>
      <c r="C52" s="81">
        <v>0</v>
      </c>
      <c r="D52" s="79">
        <v>0</v>
      </c>
      <c r="E52" s="79">
        <f t="shared" si="0"/>
        <v>0</v>
      </c>
      <c r="F52" s="86">
        <v>0</v>
      </c>
    </row>
    <row r="53" spans="1:6" x14ac:dyDescent="0.2">
      <c r="A53" s="16" t="s">
        <v>267</v>
      </c>
      <c r="B53" s="18" t="s">
        <v>268</v>
      </c>
      <c r="C53" s="81">
        <v>0</v>
      </c>
      <c r="D53" s="79">
        <v>0</v>
      </c>
      <c r="E53" s="79">
        <f t="shared" si="0"/>
        <v>0</v>
      </c>
      <c r="F53" s="86">
        <v>0</v>
      </c>
    </row>
    <row r="54" spans="1:6" x14ac:dyDescent="0.2">
      <c r="A54" s="16" t="s">
        <v>269</v>
      </c>
      <c r="B54" s="18" t="s">
        <v>270</v>
      </c>
      <c r="C54" s="81">
        <v>0</v>
      </c>
      <c r="D54" s="79">
        <v>0</v>
      </c>
      <c r="E54" s="79">
        <f t="shared" si="0"/>
        <v>0</v>
      </c>
      <c r="F54" s="86">
        <v>0</v>
      </c>
    </row>
    <row r="55" spans="1:6" ht="33.75" x14ac:dyDescent="0.2">
      <c r="A55" s="16" t="s">
        <v>271</v>
      </c>
      <c r="B55" s="18" t="s">
        <v>80</v>
      </c>
      <c r="C55" s="81">
        <v>200</v>
      </c>
      <c r="D55" s="79">
        <v>202</v>
      </c>
      <c r="E55" s="79">
        <v>76</v>
      </c>
      <c r="F55" s="86">
        <v>267</v>
      </c>
    </row>
    <row r="56" spans="1:6" x14ac:dyDescent="0.2">
      <c r="A56" s="16" t="s">
        <v>272</v>
      </c>
      <c r="B56" s="18" t="s">
        <v>81</v>
      </c>
      <c r="C56" s="81">
        <v>462</v>
      </c>
      <c r="D56" s="79">
        <v>834</v>
      </c>
      <c r="E56" s="79">
        <v>372</v>
      </c>
      <c r="F56" s="86">
        <v>744</v>
      </c>
    </row>
    <row r="57" spans="1:6" x14ac:dyDescent="0.2">
      <c r="A57" s="15" t="s">
        <v>273</v>
      </c>
      <c r="B57" s="18" t="s">
        <v>82</v>
      </c>
      <c r="C57" s="81">
        <v>436553</v>
      </c>
      <c r="D57" s="79">
        <v>871546</v>
      </c>
      <c r="E57" s="79">
        <f>E9+E28+E42+E43+E44+E45+E55+E56</f>
        <v>947542</v>
      </c>
      <c r="F57" s="79">
        <f>F9+F28+F42+F43+F44+F45+F55+F56</f>
        <v>2708561</v>
      </c>
    </row>
    <row r="58" spans="1:6" x14ac:dyDescent="0.2">
      <c r="A58" s="16" t="s">
        <v>60</v>
      </c>
      <c r="B58" s="18" t="s">
        <v>60</v>
      </c>
      <c r="C58" s="81">
        <v>0</v>
      </c>
      <c r="D58" s="79" t="s">
        <v>60</v>
      </c>
      <c r="E58" s="79" t="str">
        <f t="shared" si="0"/>
        <v/>
      </c>
      <c r="F58" s="87" t="s">
        <v>60</v>
      </c>
    </row>
    <row r="59" spans="1:6" x14ac:dyDescent="0.2">
      <c r="A59" s="16" t="s">
        <v>274</v>
      </c>
      <c r="B59" s="18" t="s">
        <v>83</v>
      </c>
      <c r="C59" s="81">
        <v>2252</v>
      </c>
      <c r="D59" s="79">
        <v>2541</v>
      </c>
      <c r="E59" s="79">
        <v>3506</v>
      </c>
      <c r="F59" s="86">
        <v>5818</v>
      </c>
    </row>
    <row r="60" spans="1:6" x14ac:dyDescent="0.2">
      <c r="A60" s="4" t="s">
        <v>211</v>
      </c>
      <c r="B60" s="18" t="s">
        <v>60</v>
      </c>
      <c r="C60" s="81">
        <v>0</v>
      </c>
      <c r="D60" s="79" t="s">
        <v>60</v>
      </c>
      <c r="E60" s="79" t="str">
        <f t="shared" si="0"/>
        <v/>
      </c>
      <c r="F60" s="87" t="s">
        <v>60</v>
      </c>
    </row>
    <row r="61" spans="1:6" x14ac:dyDescent="0.2">
      <c r="A61" s="16" t="s">
        <v>275</v>
      </c>
      <c r="B61" s="18" t="s">
        <v>276</v>
      </c>
      <c r="C61" s="81">
        <v>0</v>
      </c>
      <c r="D61" s="79">
        <v>0</v>
      </c>
      <c r="E61" s="79">
        <f t="shared" si="0"/>
        <v>0</v>
      </c>
      <c r="F61" s="86">
        <v>0</v>
      </c>
    </row>
    <row r="62" spans="1:6" x14ac:dyDescent="0.2">
      <c r="A62" s="16" t="s">
        <v>30</v>
      </c>
      <c r="B62" s="18" t="s">
        <v>277</v>
      </c>
      <c r="C62" s="81">
        <v>0</v>
      </c>
      <c r="D62" s="79">
        <v>0</v>
      </c>
      <c r="E62" s="79">
        <f t="shared" si="0"/>
        <v>0</v>
      </c>
      <c r="F62" s="86">
        <v>0</v>
      </c>
    </row>
    <row r="63" spans="1:6" x14ac:dyDescent="0.2">
      <c r="A63" s="16" t="s">
        <v>31</v>
      </c>
      <c r="B63" s="18" t="s">
        <v>278</v>
      </c>
      <c r="C63" s="81">
        <v>0</v>
      </c>
      <c r="D63" s="79">
        <v>176</v>
      </c>
      <c r="E63" s="79">
        <f t="shared" si="0"/>
        <v>0</v>
      </c>
      <c r="F63" s="86">
        <v>0</v>
      </c>
    </row>
    <row r="64" spans="1:6" x14ac:dyDescent="0.2">
      <c r="A64" s="16" t="s">
        <v>279</v>
      </c>
      <c r="B64" s="18" t="s">
        <v>280</v>
      </c>
      <c r="C64" s="81">
        <v>2252</v>
      </c>
      <c r="D64" s="79">
        <v>2365</v>
      </c>
      <c r="E64" s="79">
        <v>3506</v>
      </c>
      <c r="F64" s="86">
        <v>5818</v>
      </c>
    </row>
    <row r="65" spans="1:6" x14ac:dyDescent="0.2">
      <c r="A65" s="16" t="s">
        <v>281</v>
      </c>
      <c r="B65" s="18" t="s">
        <v>85</v>
      </c>
      <c r="C65" s="81">
        <v>9716</v>
      </c>
      <c r="D65" s="79">
        <v>13541</v>
      </c>
      <c r="E65" s="79">
        <v>6697</v>
      </c>
      <c r="F65" s="86">
        <v>14649</v>
      </c>
    </row>
    <row r="66" spans="1:6" x14ac:dyDescent="0.2">
      <c r="A66" s="4" t="s">
        <v>25</v>
      </c>
      <c r="B66" s="18" t="s">
        <v>60</v>
      </c>
      <c r="C66" s="81">
        <v>0</v>
      </c>
      <c r="D66" s="79" t="s">
        <v>60</v>
      </c>
      <c r="E66" s="79" t="str">
        <f t="shared" si="0"/>
        <v/>
      </c>
      <c r="F66" s="87" t="s">
        <v>60</v>
      </c>
    </row>
    <row r="67" spans="1:6" x14ac:dyDescent="0.2">
      <c r="A67" s="16" t="s">
        <v>282</v>
      </c>
      <c r="B67" s="18" t="s">
        <v>87</v>
      </c>
      <c r="C67" s="81">
        <v>0</v>
      </c>
      <c r="D67" s="79">
        <v>0</v>
      </c>
      <c r="E67" s="79">
        <f t="shared" si="0"/>
        <v>0</v>
      </c>
      <c r="F67" s="86">
        <v>0</v>
      </c>
    </row>
    <row r="68" spans="1:6" x14ac:dyDescent="0.2">
      <c r="A68" s="16" t="s">
        <v>283</v>
      </c>
      <c r="B68" s="18" t="s">
        <v>93</v>
      </c>
      <c r="C68" s="81">
        <v>427</v>
      </c>
      <c r="D68" s="79">
        <v>934</v>
      </c>
      <c r="E68" s="79">
        <v>1008</v>
      </c>
      <c r="F68" s="86">
        <v>3290</v>
      </c>
    </row>
    <row r="69" spans="1:6" x14ac:dyDescent="0.2">
      <c r="A69" s="16" t="s">
        <v>284</v>
      </c>
      <c r="B69" s="18" t="s">
        <v>95</v>
      </c>
      <c r="C69" s="81">
        <v>2224</v>
      </c>
      <c r="D69" s="79">
        <v>2580</v>
      </c>
      <c r="E69" s="79">
        <v>372</v>
      </c>
      <c r="F69" s="86">
        <v>647</v>
      </c>
    </row>
    <row r="70" spans="1:6" x14ac:dyDescent="0.2">
      <c r="A70" s="16" t="s">
        <v>285</v>
      </c>
      <c r="B70" s="18" t="s">
        <v>97</v>
      </c>
      <c r="C70" s="81">
        <v>45</v>
      </c>
      <c r="D70" s="79">
        <v>117</v>
      </c>
      <c r="E70" s="79">
        <v>44</v>
      </c>
      <c r="F70" s="88">
        <v>77</v>
      </c>
    </row>
    <row r="71" spans="1:6" x14ac:dyDescent="0.2">
      <c r="A71" s="16" t="s">
        <v>286</v>
      </c>
      <c r="B71" s="19" t="s">
        <v>99</v>
      </c>
      <c r="C71" s="81">
        <v>0</v>
      </c>
      <c r="D71" s="79">
        <v>0</v>
      </c>
      <c r="E71" s="79">
        <f t="shared" si="0"/>
        <v>0</v>
      </c>
      <c r="F71" s="86">
        <v>0</v>
      </c>
    </row>
    <row r="72" spans="1:6" x14ac:dyDescent="0.2">
      <c r="A72" s="16" t="s">
        <v>287</v>
      </c>
      <c r="B72" s="18" t="s">
        <v>101</v>
      </c>
      <c r="C72" s="81">
        <v>7020</v>
      </c>
      <c r="D72" s="79">
        <v>9910</v>
      </c>
      <c r="E72" s="79">
        <v>5201</v>
      </c>
      <c r="F72" s="86">
        <v>10635</v>
      </c>
    </row>
    <row r="73" spans="1:6" ht="22.5" x14ac:dyDescent="0.2">
      <c r="A73" s="16" t="s">
        <v>288</v>
      </c>
      <c r="B73" s="18" t="s">
        <v>109</v>
      </c>
      <c r="C73" s="81">
        <v>0</v>
      </c>
      <c r="D73" s="79">
        <v>0</v>
      </c>
      <c r="E73" s="79">
        <f t="shared" si="0"/>
        <v>0</v>
      </c>
      <c r="F73" s="86">
        <v>0</v>
      </c>
    </row>
    <row r="74" spans="1:6" x14ac:dyDescent="0.2">
      <c r="A74" s="4" t="s">
        <v>25</v>
      </c>
      <c r="B74" s="18" t="s">
        <v>60</v>
      </c>
      <c r="C74" s="81">
        <v>0</v>
      </c>
      <c r="D74" s="79" t="s">
        <v>60</v>
      </c>
      <c r="E74" s="79" t="str">
        <f t="shared" ref="E74:E112" si="1">F74</f>
        <v/>
      </c>
      <c r="F74" s="87" t="s">
        <v>60</v>
      </c>
    </row>
    <row r="75" spans="1:6" x14ac:dyDescent="0.2">
      <c r="A75" s="16" t="s">
        <v>289</v>
      </c>
      <c r="B75" s="18" t="s">
        <v>111</v>
      </c>
      <c r="C75" s="81">
        <v>0</v>
      </c>
      <c r="D75" s="79">
        <v>0</v>
      </c>
      <c r="E75" s="79">
        <f t="shared" si="1"/>
        <v>0</v>
      </c>
      <c r="F75" s="86">
        <v>0</v>
      </c>
    </row>
    <row r="76" spans="1:6" x14ac:dyDescent="0.2">
      <c r="A76" s="16" t="s">
        <v>290</v>
      </c>
      <c r="B76" s="18" t="s">
        <v>113</v>
      </c>
      <c r="C76" s="81">
        <v>0</v>
      </c>
      <c r="D76" s="79">
        <v>0</v>
      </c>
      <c r="E76" s="79">
        <f t="shared" si="1"/>
        <v>0</v>
      </c>
      <c r="F76" s="86">
        <v>0</v>
      </c>
    </row>
    <row r="77" spans="1:6" x14ac:dyDescent="0.2">
      <c r="A77" s="16" t="s">
        <v>291</v>
      </c>
      <c r="B77" s="18" t="s">
        <v>115</v>
      </c>
      <c r="C77" s="81">
        <v>0</v>
      </c>
      <c r="D77" s="79">
        <v>0</v>
      </c>
      <c r="E77" s="79">
        <f t="shared" si="1"/>
        <v>0</v>
      </c>
      <c r="F77" s="86">
        <v>0</v>
      </c>
    </row>
    <row r="78" spans="1:6" x14ac:dyDescent="0.2">
      <c r="A78" s="20" t="s">
        <v>292</v>
      </c>
      <c r="B78" s="18" t="s">
        <v>117</v>
      </c>
      <c r="C78" s="81">
        <v>0</v>
      </c>
      <c r="D78" s="79">
        <v>0</v>
      </c>
      <c r="E78" s="79">
        <f t="shared" si="1"/>
        <v>0</v>
      </c>
      <c r="F78" s="86">
        <v>0</v>
      </c>
    </row>
    <row r="79" spans="1:6" x14ac:dyDescent="0.2">
      <c r="A79" s="20" t="s">
        <v>293</v>
      </c>
      <c r="B79" s="18" t="s">
        <v>294</v>
      </c>
      <c r="C79" s="81">
        <v>0</v>
      </c>
      <c r="D79" s="79">
        <v>0</v>
      </c>
      <c r="E79" s="79">
        <f t="shared" si="1"/>
        <v>0</v>
      </c>
      <c r="F79" s="86">
        <v>0</v>
      </c>
    </row>
    <row r="80" spans="1:6" x14ac:dyDescent="0.2">
      <c r="A80" s="20" t="s">
        <v>295</v>
      </c>
      <c r="B80" s="18" t="s">
        <v>119</v>
      </c>
      <c r="C80" s="81">
        <v>8390</v>
      </c>
      <c r="D80" s="79">
        <v>10470</v>
      </c>
      <c r="E80" s="79">
        <v>14767</v>
      </c>
      <c r="F80" s="86">
        <v>19749</v>
      </c>
    </row>
    <row r="81" spans="1:6" ht="33.75" x14ac:dyDescent="0.2">
      <c r="A81" s="20" t="s">
        <v>296</v>
      </c>
      <c r="B81" s="18" t="s">
        <v>121</v>
      </c>
      <c r="C81" s="81">
        <v>398038</v>
      </c>
      <c r="D81" s="79">
        <v>586586</v>
      </c>
      <c r="E81" s="79">
        <v>146359</v>
      </c>
      <c r="F81" s="86">
        <v>375141</v>
      </c>
    </row>
    <row r="82" spans="1:6" x14ac:dyDescent="0.2">
      <c r="A82" s="20" t="s">
        <v>297</v>
      </c>
      <c r="B82" s="18" t="s">
        <v>123</v>
      </c>
      <c r="C82" s="81">
        <v>2372</v>
      </c>
      <c r="D82" s="79">
        <v>2376</v>
      </c>
      <c r="E82" s="79">
        <v>25091</v>
      </c>
      <c r="F82" s="86">
        <v>25428</v>
      </c>
    </row>
    <row r="83" spans="1:6" x14ac:dyDescent="0.2">
      <c r="A83" s="20" t="s">
        <v>298</v>
      </c>
      <c r="B83" s="18" t="s">
        <v>124</v>
      </c>
      <c r="C83" s="81">
        <v>-107395</v>
      </c>
      <c r="D83" s="79">
        <v>101739</v>
      </c>
      <c r="E83" s="79">
        <v>595115</v>
      </c>
      <c r="F83" s="86">
        <v>1901614</v>
      </c>
    </row>
    <row r="84" spans="1:6" x14ac:dyDescent="0.2">
      <c r="A84" s="20" t="s">
        <v>299</v>
      </c>
      <c r="B84" s="18" t="s">
        <v>126</v>
      </c>
      <c r="C84" s="81">
        <v>0</v>
      </c>
      <c r="D84" s="79">
        <v>0</v>
      </c>
      <c r="E84" s="79">
        <f t="shared" si="1"/>
        <v>0</v>
      </c>
      <c r="F84" s="86">
        <v>0</v>
      </c>
    </row>
    <row r="85" spans="1:6" x14ac:dyDescent="0.2">
      <c r="A85" s="20" t="s">
        <v>35</v>
      </c>
      <c r="B85" s="18" t="s">
        <v>127</v>
      </c>
      <c r="C85" s="81">
        <v>0</v>
      </c>
      <c r="D85" s="79">
        <v>0</v>
      </c>
      <c r="E85" s="79">
        <f t="shared" si="1"/>
        <v>0</v>
      </c>
      <c r="F85" s="86">
        <v>0</v>
      </c>
    </row>
    <row r="86" spans="1:6" ht="22.5" x14ac:dyDescent="0.2">
      <c r="A86" s="20" t="s">
        <v>300</v>
      </c>
      <c r="B86" s="18" t="s">
        <v>128</v>
      </c>
      <c r="C86" s="81">
        <v>0</v>
      </c>
      <c r="D86" s="79">
        <v>0</v>
      </c>
      <c r="E86" s="79">
        <f t="shared" si="1"/>
        <v>0</v>
      </c>
      <c r="F86" s="86">
        <v>0</v>
      </c>
    </row>
    <row r="87" spans="1:6" ht="22.5" x14ac:dyDescent="0.2">
      <c r="A87" s="20" t="s">
        <v>301</v>
      </c>
      <c r="B87" s="18" t="s">
        <v>130</v>
      </c>
      <c r="C87" s="81">
        <v>0</v>
      </c>
      <c r="D87" s="79">
        <v>0</v>
      </c>
      <c r="E87" s="79">
        <f t="shared" si="1"/>
        <v>0</v>
      </c>
      <c r="F87" s="86">
        <v>0</v>
      </c>
    </row>
    <row r="88" spans="1:6" x14ac:dyDescent="0.2">
      <c r="A88" s="5" t="s">
        <v>25</v>
      </c>
      <c r="B88" s="18" t="s">
        <v>60</v>
      </c>
      <c r="C88" s="81">
        <v>0</v>
      </c>
      <c r="D88" s="79" t="s">
        <v>60</v>
      </c>
      <c r="E88" s="79" t="str">
        <f t="shared" si="1"/>
        <v/>
      </c>
      <c r="F88" s="87" t="s">
        <v>60</v>
      </c>
    </row>
    <row r="89" spans="1:6" x14ac:dyDescent="0.2">
      <c r="A89" s="20" t="s">
        <v>302</v>
      </c>
      <c r="B89" s="18" t="s">
        <v>303</v>
      </c>
      <c r="C89" s="81">
        <v>0</v>
      </c>
      <c r="D89" s="79">
        <v>0</v>
      </c>
      <c r="E89" s="79">
        <f t="shared" si="1"/>
        <v>0</v>
      </c>
      <c r="F89" s="86">
        <v>0</v>
      </c>
    </row>
    <row r="90" spans="1:6" x14ac:dyDescent="0.2">
      <c r="A90" s="20" t="s">
        <v>304</v>
      </c>
      <c r="B90" s="18" t="s">
        <v>305</v>
      </c>
      <c r="C90" s="81">
        <v>0</v>
      </c>
      <c r="D90" s="79">
        <v>0</v>
      </c>
      <c r="E90" s="79">
        <f t="shared" si="1"/>
        <v>0</v>
      </c>
      <c r="F90" s="86">
        <v>0</v>
      </c>
    </row>
    <row r="91" spans="1:6" x14ac:dyDescent="0.2">
      <c r="A91" s="20" t="s">
        <v>306</v>
      </c>
      <c r="B91" s="18" t="s">
        <v>307</v>
      </c>
      <c r="C91" s="81">
        <v>0</v>
      </c>
      <c r="D91" s="79">
        <v>0</v>
      </c>
      <c r="E91" s="79">
        <f t="shared" si="1"/>
        <v>0</v>
      </c>
      <c r="F91" s="88">
        <v>0</v>
      </c>
    </row>
    <row r="92" spans="1:6" x14ac:dyDescent="0.2">
      <c r="A92" s="20" t="s">
        <v>308</v>
      </c>
      <c r="B92" s="19" t="s">
        <v>309</v>
      </c>
      <c r="C92" s="81">
        <v>0</v>
      </c>
      <c r="D92" s="79">
        <v>0</v>
      </c>
      <c r="E92" s="79">
        <f t="shared" si="1"/>
        <v>0</v>
      </c>
      <c r="F92" s="86">
        <v>0</v>
      </c>
    </row>
    <row r="93" spans="1:6" ht="33.75" x14ac:dyDescent="0.2">
      <c r="A93" s="20" t="s">
        <v>310</v>
      </c>
      <c r="B93" s="18" t="s">
        <v>131</v>
      </c>
      <c r="C93" s="79">
        <v>22068</v>
      </c>
      <c r="D93" s="79">
        <v>22108</v>
      </c>
      <c r="E93" s="79">
        <v>75</v>
      </c>
      <c r="F93" s="86">
        <v>185</v>
      </c>
    </row>
    <row r="94" spans="1:6" x14ac:dyDescent="0.2">
      <c r="A94" s="20" t="s">
        <v>32</v>
      </c>
      <c r="B94" s="18" t="s">
        <v>133</v>
      </c>
      <c r="C94" s="79">
        <v>61780</v>
      </c>
      <c r="D94" s="79">
        <v>121066</v>
      </c>
      <c r="E94" s="79">
        <v>51070</v>
      </c>
      <c r="F94" s="86">
        <v>99403</v>
      </c>
    </row>
    <row r="95" spans="1:6" x14ac:dyDescent="0.2">
      <c r="A95" s="5" t="s">
        <v>25</v>
      </c>
      <c r="B95" s="18" t="s">
        <v>60</v>
      </c>
      <c r="C95" s="79">
        <v>0</v>
      </c>
      <c r="D95" s="79" t="s">
        <v>60</v>
      </c>
      <c r="E95" s="79" t="str">
        <f t="shared" si="1"/>
        <v/>
      </c>
      <c r="F95" s="87" t="s">
        <v>60</v>
      </c>
    </row>
    <row r="96" spans="1:6" x14ac:dyDescent="0.2">
      <c r="A96" s="20" t="s">
        <v>33</v>
      </c>
      <c r="B96" s="18" t="s">
        <v>311</v>
      </c>
      <c r="C96" s="79">
        <v>39984</v>
      </c>
      <c r="D96" s="79">
        <v>88299</v>
      </c>
      <c r="E96" s="79">
        <v>38956</v>
      </c>
      <c r="F96" s="86">
        <v>73522</v>
      </c>
    </row>
    <row r="97" spans="1:6" x14ac:dyDescent="0.2">
      <c r="A97" s="20" t="s">
        <v>312</v>
      </c>
      <c r="B97" s="18" t="s">
        <v>313</v>
      </c>
      <c r="C97" s="79">
        <v>331</v>
      </c>
      <c r="D97" s="79">
        <v>592</v>
      </c>
      <c r="E97" s="79">
        <v>179</v>
      </c>
      <c r="F97" s="89">
        <v>377</v>
      </c>
    </row>
    <row r="98" spans="1:6" x14ac:dyDescent="0.2">
      <c r="A98" s="20" t="s">
        <v>314</v>
      </c>
      <c r="B98" s="18" t="s">
        <v>315</v>
      </c>
      <c r="C98" s="79">
        <v>18253</v>
      </c>
      <c r="D98" s="79">
        <v>28274</v>
      </c>
      <c r="E98" s="79">
        <v>8781</v>
      </c>
      <c r="F98" s="89">
        <v>21386</v>
      </c>
    </row>
    <row r="99" spans="1:6" x14ac:dyDescent="0.2">
      <c r="A99" s="21" t="s">
        <v>34</v>
      </c>
      <c r="B99" s="22" t="s">
        <v>316</v>
      </c>
      <c r="C99" s="79">
        <v>1772</v>
      </c>
      <c r="D99" s="79">
        <v>3529</v>
      </c>
      <c r="E99" s="79">
        <v>1162</v>
      </c>
      <c r="F99" s="89">
        <v>2206</v>
      </c>
    </row>
    <row r="100" spans="1:6" ht="22.5" x14ac:dyDescent="0.2">
      <c r="A100" s="23" t="s">
        <v>317</v>
      </c>
      <c r="B100" s="22" t="s">
        <v>318</v>
      </c>
      <c r="C100" s="79">
        <v>1439</v>
      </c>
      <c r="D100" s="79">
        <v>372</v>
      </c>
      <c r="E100" s="79">
        <v>1992</v>
      </c>
      <c r="F100" s="89">
        <v>1912</v>
      </c>
    </row>
    <row r="101" spans="1:6" x14ac:dyDescent="0.2">
      <c r="A101" s="23" t="s">
        <v>319</v>
      </c>
      <c r="B101" s="22" t="s">
        <v>320</v>
      </c>
      <c r="C101" s="79">
        <v>0</v>
      </c>
      <c r="D101" s="79">
        <v>0</v>
      </c>
      <c r="E101" s="79"/>
      <c r="F101" s="89"/>
    </row>
    <row r="102" spans="1:6" x14ac:dyDescent="0.2">
      <c r="A102" s="23" t="s">
        <v>36</v>
      </c>
      <c r="B102" s="22" t="s">
        <v>135</v>
      </c>
      <c r="C102" s="79">
        <v>0</v>
      </c>
      <c r="D102" s="79">
        <v>0</v>
      </c>
      <c r="E102" s="79">
        <f t="shared" si="1"/>
        <v>0</v>
      </c>
      <c r="F102" s="89">
        <v>0</v>
      </c>
    </row>
    <row r="103" spans="1:6" x14ac:dyDescent="0.2">
      <c r="A103" s="24" t="s">
        <v>321</v>
      </c>
      <c r="B103" s="22" t="s">
        <v>136</v>
      </c>
      <c r="C103" s="79">
        <v>397221</v>
      </c>
      <c r="D103" s="79">
        <v>860427</v>
      </c>
      <c r="E103" s="79">
        <f>E59+E65+E73+E80+E81+E82+E83+E84+E85+E86+E87+E93+E94+E102</f>
        <v>842680</v>
      </c>
      <c r="F103" s="79">
        <f>F59+F65+F73+F80+F81+F82+F83+F84+F85+F86+F87+F93+F94+F102</f>
        <v>2441987</v>
      </c>
    </row>
    <row r="104" spans="1:6" x14ac:dyDescent="0.2">
      <c r="A104" s="23" t="s">
        <v>60</v>
      </c>
      <c r="B104" s="22" t="s">
        <v>60</v>
      </c>
      <c r="C104" s="79"/>
      <c r="D104" s="79" t="s">
        <v>60</v>
      </c>
      <c r="E104" s="79" t="str">
        <f t="shared" si="1"/>
        <v/>
      </c>
      <c r="F104" s="90" t="s">
        <v>60</v>
      </c>
    </row>
    <row r="105" spans="1:6" ht="22.5" x14ac:dyDescent="0.2">
      <c r="A105" s="24" t="s">
        <v>322</v>
      </c>
      <c r="B105" s="22" t="s">
        <v>138</v>
      </c>
      <c r="C105" s="79">
        <v>39332</v>
      </c>
      <c r="D105" s="79">
        <v>11119</v>
      </c>
      <c r="E105" s="79">
        <f>E57-E103</f>
        <v>104862</v>
      </c>
      <c r="F105" s="79">
        <f>F57-F103</f>
        <v>266574</v>
      </c>
    </row>
    <row r="106" spans="1:6" x14ac:dyDescent="0.2">
      <c r="A106" s="23" t="s">
        <v>60</v>
      </c>
      <c r="B106" s="22" t="s">
        <v>60</v>
      </c>
      <c r="C106" s="79"/>
      <c r="D106" s="79" t="s">
        <v>60</v>
      </c>
      <c r="E106" s="79" t="str">
        <f t="shared" si="1"/>
        <v/>
      </c>
      <c r="F106" s="90" t="s">
        <v>60</v>
      </c>
    </row>
    <row r="107" spans="1:6" x14ac:dyDescent="0.2">
      <c r="A107" s="23" t="s">
        <v>50</v>
      </c>
      <c r="B107" s="22" t="s">
        <v>163</v>
      </c>
      <c r="C107" s="79">
        <v>13635</v>
      </c>
      <c r="D107" s="79">
        <v>17635</v>
      </c>
      <c r="E107" s="79">
        <v>-18707</v>
      </c>
      <c r="F107" s="89">
        <v>5341</v>
      </c>
    </row>
    <row r="108" spans="1:6" x14ac:dyDescent="0.2">
      <c r="A108" s="23" t="s">
        <v>60</v>
      </c>
      <c r="B108" s="22" t="s">
        <v>60</v>
      </c>
      <c r="C108" s="79"/>
      <c r="D108" s="79" t="s">
        <v>60</v>
      </c>
      <c r="E108" s="79" t="str">
        <f t="shared" si="1"/>
        <v/>
      </c>
      <c r="F108" s="90" t="s">
        <v>60</v>
      </c>
    </row>
    <row r="109" spans="1:6" ht="22.5" x14ac:dyDescent="0.2">
      <c r="A109" s="24" t="s">
        <v>323</v>
      </c>
      <c r="B109" s="22" t="s">
        <v>173</v>
      </c>
      <c r="C109" s="79">
        <v>25697</v>
      </c>
      <c r="D109" s="79">
        <v>-6516</v>
      </c>
      <c r="E109" s="89">
        <f>E105-E107</f>
        <v>123569</v>
      </c>
      <c r="F109" s="89">
        <f>F105-F107</f>
        <v>261233</v>
      </c>
    </row>
    <row r="110" spans="1:6" x14ac:dyDescent="0.2">
      <c r="A110" s="23" t="s">
        <v>37</v>
      </c>
      <c r="B110" s="25" t="s">
        <v>42</v>
      </c>
      <c r="C110" s="79">
        <v>0</v>
      </c>
      <c r="D110" s="79">
        <v>0</v>
      </c>
      <c r="E110" s="91"/>
      <c r="F110" s="91">
        <v>0</v>
      </c>
    </row>
    <row r="111" spans="1:6" x14ac:dyDescent="0.2">
      <c r="A111" s="23" t="s">
        <v>60</v>
      </c>
      <c r="B111" s="26" t="s">
        <v>60</v>
      </c>
      <c r="C111" s="79"/>
      <c r="D111" s="79" t="s">
        <v>60</v>
      </c>
      <c r="E111" s="92" t="s">
        <v>60</v>
      </c>
      <c r="F111" s="92" t="s">
        <v>60</v>
      </c>
    </row>
    <row r="112" spans="1:6" x14ac:dyDescent="0.2">
      <c r="A112" s="24" t="s">
        <v>324</v>
      </c>
      <c r="B112" s="26" t="s">
        <v>43</v>
      </c>
      <c r="C112" s="79">
        <v>25697</v>
      </c>
      <c r="D112" s="79">
        <v>-6516</v>
      </c>
      <c r="E112" s="93">
        <f>E109</f>
        <v>123569</v>
      </c>
      <c r="F112" s="93">
        <f>F109</f>
        <v>261233</v>
      </c>
    </row>
    <row r="114" spans="1:6" x14ac:dyDescent="0.2">
      <c r="A114" s="2" t="s">
        <v>325</v>
      </c>
    </row>
    <row r="116" spans="1:6" ht="42" customHeight="1" x14ac:dyDescent="0.2">
      <c r="A116" s="78" t="s">
        <v>336</v>
      </c>
      <c r="B116" s="78"/>
      <c r="C116" s="78"/>
      <c r="D116" s="78"/>
      <c r="E116" s="78"/>
      <c r="F116" s="78"/>
    </row>
    <row r="117" spans="1:6" ht="9" customHeight="1" x14ac:dyDescent="0.2">
      <c r="A117" s="78"/>
      <c r="B117" s="78"/>
      <c r="C117" s="78"/>
      <c r="D117" s="78"/>
      <c r="E117" s="78"/>
      <c r="F117" s="78"/>
    </row>
    <row r="118" spans="1:6" ht="27" customHeight="1" x14ac:dyDescent="0.2">
      <c r="A118" s="2" t="s">
        <v>326</v>
      </c>
      <c r="C118" s="72" t="s">
        <v>201</v>
      </c>
      <c r="D118" s="73"/>
      <c r="F118" s="2"/>
    </row>
    <row r="119" spans="1:6" ht="18.2" customHeight="1" x14ac:dyDescent="0.2">
      <c r="C119" s="6"/>
      <c r="D119" s="6"/>
    </row>
    <row r="120" spans="1:6" ht="14.45" customHeight="1" x14ac:dyDescent="0.2">
      <c r="A120" s="2" t="s">
        <v>327</v>
      </c>
      <c r="C120" s="72" t="s">
        <v>203</v>
      </c>
      <c r="D120" s="73"/>
      <c r="F120" s="2"/>
    </row>
    <row r="121" spans="1:6" ht="18.95" customHeight="1" x14ac:dyDescent="0.2">
      <c r="C121" s="6"/>
      <c r="D121" s="6"/>
    </row>
    <row r="122" spans="1:6" ht="14.45" customHeight="1" x14ac:dyDescent="0.2">
      <c r="A122" s="2" t="s">
        <v>204</v>
      </c>
      <c r="C122" s="72" t="s">
        <v>203</v>
      </c>
      <c r="D122" s="73"/>
    </row>
    <row r="123" spans="1:6" ht="17.45" customHeight="1" x14ac:dyDescent="0.2">
      <c r="C123" s="6"/>
      <c r="D123" s="6"/>
    </row>
    <row r="124" spans="1:6" ht="14.45" customHeight="1" x14ac:dyDescent="0.2">
      <c r="A124" s="2" t="s">
        <v>205</v>
      </c>
      <c r="C124" s="72" t="s">
        <v>328</v>
      </c>
      <c r="D124" s="73"/>
    </row>
    <row r="125" spans="1:6" ht="15.95" customHeight="1" x14ac:dyDescent="0.2">
      <c r="C125" s="6"/>
      <c r="D125" s="6"/>
    </row>
    <row r="126" spans="1:6" ht="9.9499999999999993" customHeight="1" x14ac:dyDescent="0.2">
      <c r="A126" s="2" t="s">
        <v>329</v>
      </c>
      <c r="C126" s="6"/>
      <c r="D126" s="6"/>
    </row>
    <row r="127" spans="1:6" ht="18.2" customHeight="1" x14ac:dyDescent="0.2"/>
  </sheetData>
  <mergeCells count="8">
    <mergeCell ref="A1:F1"/>
    <mergeCell ref="A116:F117"/>
    <mergeCell ref="C118:D118"/>
    <mergeCell ref="C120:D120"/>
    <mergeCell ref="C122:D122"/>
    <mergeCell ref="C124:D124"/>
    <mergeCell ref="A3:F3"/>
    <mergeCell ref="A5:F5"/>
  </mergeCells>
  <pageMargins left="0.47244094488188981" right="0.35433070866141736" top="0.39370078740157483" bottom="0.39370078740157483" header="0.31496062992125984" footer="0.35433070866141736"/>
  <pageSetup paperSize="9" scale="73" fitToHeight="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ф1</vt:lpstr>
      <vt:lpstr>ф2</vt:lpstr>
      <vt:lpstr>ф1!Область_печати</vt:lpstr>
      <vt:lpstr>ф2!Область_печати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2017-07-17T10:48:07Z</dcterms:modified>
</cp:coreProperties>
</file>