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CD06DD05-4741-4D1C-9561-3F37638DE21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'f1'!$A$1:$E$56</definedName>
    <definedName name="_xlnm.Print_Area" localSheetId="1">'f2'!$A$1:$E$95</definedName>
    <definedName name="_xlnm.Print_Area" localSheetId="3">'Движен денеж сред'!$A$1:$D$70</definedName>
    <definedName name="_xlnm.Print_Area" localSheetId="2">'Движение капитала'!$A$1:$H$29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4" l="1"/>
  <c r="D40" i="4"/>
  <c r="E21" i="3" l="1"/>
  <c r="F19" i="3"/>
  <c r="H19" i="3" s="1"/>
  <c r="H12" i="3"/>
  <c r="F13" i="3"/>
  <c r="H13" i="3" s="1"/>
  <c r="C14" i="3"/>
  <c r="D14" i="3"/>
  <c r="E14" i="3"/>
  <c r="G14" i="3"/>
  <c r="B14" i="3"/>
  <c r="F11" i="3"/>
  <c r="H11" i="3" s="1"/>
  <c r="E45" i="1"/>
  <c r="E47" i="1" s="1"/>
  <c r="C45" i="1"/>
  <c r="C47" i="1" s="1"/>
  <c r="E68" i="2"/>
  <c r="E69" i="2" s="1"/>
  <c r="C68" i="2"/>
  <c r="C69" i="2" s="1"/>
  <c r="G21" i="3" l="1"/>
  <c r="B21" i="3"/>
  <c r="B56" i="4" l="1"/>
  <c r="B18" i="4"/>
  <c r="B29" i="4" s="1"/>
  <c r="F9" i="3" l="1"/>
  <c r="F10" i="3"/>
  <c r="F8" i="3"/>
  <c r="F14" i="3" l="1"/>
  <c r="C21" i="3"/>
  <c r="C36" i="2"/>
  <c r="C38" i="2" s="1"/>
  <c r="C63" i="2" l="1"/>
  <c r="C70" i="2" s="1"/>
  <c r="D21" i="3"/>
  <c r="E23" i="2"/>
  <c r="E32" i="2" s="1"/>
  <c r="C23" i="2"/>
  <c r="C32" i="2" s="1"/>
  <c r="D56" i="4" l="1"/>
  <c r="F20" i="3" l="1"/>
  <c r="H20" i="3" s="1"/>
  <c r="F18" i="3"/>
  <c r="H18" i="3" s="1"/>
  <c r="F17" i="3"/>
  <c r="H9" i="3"/>
  <c r="H17" i="3" l="1"/>
  <c r="H8" i="3"/>
  <c r="H10" i="3"/>
  <c r="H14" i="3" l="1"/>
  <c r="H16" i="3"/>
  <c r="F21" i="3"/>
  <c r="H21" i="3" l="1"/>
  <c r="D18" i="4"/>
  <c r="D29" i="4" s="1"/>
  <c r="E15" i="2"/>
  <c r="E19" i="2" s="1"/>
  <c r="C15" i="2"/>
  <c r="C19" i="2" s="1"/>
  <c r="E26" i="1"/>
  <c r="C37" i="1"/>
  <c r="C48" i="1" s="1"/>
  <c r="E37" i="1"/>
  <c r="E48" i="1" s="1"/>
  <c r="C26" i="1"/>
  <c r="D31" i="4" l="1"/>
  <c r="D58" i="4" s="1"/>
  <c r="B31" i="4"/>
  <c r="B58" i="4" s="1"/>
  <c r="E36" i="2"/>
  <c r="E38" i="2" s="1"/>
  <c r="E63" i="2" l="1"/>
  <c r="E70" i="2" s="1"/>
</calcChain>
</file>

<file path=xl/sharedStrings.xml><?xml version="1.0" encoding="utf-8"?>
<sst xmlns="http://schemas.openxmlformats.org/spreadsheetml/2006/main" count="243" uniqueCount="150">
  <si>
    <t>АКЦИОНЕРНОЕ ОБЩЕСТВО  "БАНК ЦЕНТРКРЕДИТ"</t>
  </si>
  <si>
    <t>АКТИВЫ:</t>
  </si>
  <si>
    <t>Денежные средства и их эквиваленты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</si>
  <si>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</si>
  <si>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</si>
  <si>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</si>
  <si>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</si>
  <si>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</si>
  <si>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ОБЯЗАТЕЛЬСТВА:</t>
  </si>
  <si>
    <t>Средства и ссуды банков и финансовых организаций</t>
  </si>
  <si>
    <t>Выпущенные долговые ценные бумаги</t>
  </si>
  <si>
    <t>Прочие обязательства</t>
  </si>
  <si>
    <t>Субординированные облигации</t>
  </si>
  <si>
    <t>Уставный капитал</t>
  </si>
  <si>
    <t>Нераспределенная прибыль</t>
  </si>
  <si>
    <t>ЧИСТЫЙ ПРОЦЕНТНЫЙ ДОХОД</t>
  </si>
  <si>
    <t>Чистая прибыль по операциям с иностранной валютой</t>
  </si>
  <si>
    <t>ЧИСТЫЕ НЕПРОЦЕНТНЫЕ ДОХОДЫ</t>
  </si>
  <si>
    <t>ОПЕРАЦИОННЫЕ ДОХОДЫ</t>
  </si>
  <si>
    <t>ОПЕРАЦИОННЫЕ РАСХОДЫ</t>
  </si>
  <si>
    <t>(в миллионах казахстанских тенге)</t>
  </si>
  <si>
    <t>От имени Правления Группы:</t>
  </si>
  <si>
    <t>________________________</t>
  </si>
  <si>
    <t xml:space="preserve">  АКЦИОНЕРНОЕ ОБЩЕСТВО "БАНК ЦЕНТРКРЕДИТ"</t>
  </si>
  <si>
    <t xml:space="preserve">Уставный капитал </t>
  </si>
  <si>
    <t>АКЦИОНЕРНОЕ ОБЩЕСТВО «БАНК ЦЕНТРКРЕДИТ»</t>
  </si>
  <si>
    <t>ДВИЖЕНИЕ ДЕНЕЖНЫХ СРЕДСТВ ОТ ОПЕРАЦИОННОЙ ДЕЯТЕЛЬНОСТИ:</t>
  </si>
  <si>
    <t>Операционные расходы уплаченные</t>
  </si>
  <si>
    <t xml:space="preserve">Средства в банках </t>
  </si>
  <si>
    <t xml:space="preserve">Прочие активы </t>
  </si>
  <si>
    <t xml:space="preserve">Прочие обязательства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</si>
  <si>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</si>
  <si>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</si>
  <si>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</si>
  <si>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ДВИЖЕНИЕ ДЕНЕЖНЫХ СРЕДСТВ ОТ ФИНАНСОВОЙ ДЕЯТЕЛЬНОСТИ:</t>
  </si>
  <si>
    <t>Влияние изменения курса иностранных валют по отношению к денежным средствам и их эквивалентам</t>
  </si>
  <si>
    <t>31 декабря</t>
  </si>
  <si>
    <t>Проценты полученные</t>
  </si>
  <si>
    <t>Проценты уплаченные</t>
  </si>
  <si>
    <t>Резерв от переоценки основных средств</t>
  </si>
  <si>
    <t>______________________</t>
  </si>
  <si>
    <t>Активы по текущему подоходному налогу</t>
  </si>
  <si>
    <t>Обязательства по отложенному подоходному налогу</t>
  </si>
  <si>
    <t xml:space="preserve"> </t>
  </si>
  <si>
    <t>Приобретение инвестиционных ценных бумаг</t>
  </si>
  <si>
    <t>Поступления от погашения и продажи инвестиционных ценных бумаг</t>
  </si>
  <si>
    <t>_________________</t>
  </si>
  <si>
    <t>Резерв изменений справедливой стоимости</t>
  </si>
  <si>
    <t>Итого собственный капитал</t>
  </si>
  <si>
    <t>2023 года</t>
  </si>
  <si>
    <t>Р.В. Владимиров</t>
  </si>
  <si>
    <t>Остаток на 1 января 2023 года</t>
  </si>
  <si>
    <t>Президент</t>
  </si>
  <si>
    <t>член Правления</t>
  </si>
  <si>
    <t>А.С. Овсянникова</t>
  </si>
  <si>
    <t>Вице-президент,</t>
  </si>
  <si>
    <t>Чистый комиссионный доход</t>
  </si>
  <si>
    <t>Чистая прибыль от продажи и погашения финансовых активов, оцениваемых по справедливой стоимости через прочий совокупный доход</t>
  </si>
  <si>
    <t>Резерв под ожидаемые кредитные убытки по прочим финансовым активам и средствам в банках</t>
  </si>
  <si>
    <t>Убыток от обесценения по прочим нефинансовым активам</t>
  </si>
  <si>
    <t>Прибыль за период</t>
  </si>
  <si>
    <t>Неконтролирующие доли участия</t>
  </si>
  <si>
    <t>Акционеров Банка</t>
  </si>
  <si>
    <t>Доходы, полученные по услугам и комиссии</t>
  </si>
  <si>
    <t xml:space="preserve">Расходы, уплаченные по услугам и комиссии 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</si>
  <si>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</si>
  <si>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Изменение операционных активов:</t>
  </si>
  <si>
    <t>Изменение операционных обязательств:</t>
  </si>
  <si>
    <t>Средства клиентов</t>
  </si>
  <si>
    <t>Подоходный налог уплаченный</t>
  </si>
  <si>
    <t>Поступление денежных средств от операционной деятельности до изменения операционных активов и обязательств</t>
  </si>
  <si>
    <t>Погашение обязательств по аренде</t>
  </si>
  <si>
    <t>ДЕНЕЖНЫЕ СРЕДСТВА И ИХ ЭКВИВАЛЕНТЫ, на начало года</t>
  </si>
  <si>
    <t>ДЕНЕЖНЫЕ СРЕДСТВА И ИХ ЭКВИВАЛЕНТЫ, на конец года</t>
  </si>
  <si>
    <t>Чистый процентный доход до формирования резервов под ожидаемые кредитные убытки, по процентным активам</t>
  </si>
  <si>
    <t>Формирование резервов под ожидаемые кредитные убытки по ссудам, предоставленным клиентам и банкам</t>
  </si>
  <si>
    <t xml:space="preserve">Доходы по услугам и комиссии </t>
  </si>
  <si>
    <t>Расходы по услугам и комиссии</t>
  </si>
  <si>
    <t>-</t>
  </si>
  <si>
    <t>ИТОГО ОБЯЗАТЕЛЬСТВА</t>
  </si>
  <si>
    <t>Резерв изменений справедливой стоимости ценных бумаг</t>
  </si>
  <si>
    <t xml:space="preserve">КОНСОЛИДИРОВАННЫЙ ПРОМЕЖУТОЧНЫЙ СОКРАЩЕННЫЙ ОТЧЕТ ОБ ИЗМЕНЕНИЯХ В СОБСТВЕННОМ КАПИТАЛЕ </t>
  </si>
  <si>
    <t xml:space="preserve">КОНСОЛИДИРОВАННЫЙ ПРОМЕЖУТОЧНЫЙ СОКРАЩЕННЫЙ ОТЧЕТ О ПРИБЫЛЯХ И УБЫТКАХ </t>
  </si>
  <si>
    <t xml:space="preserve">КОНСОЛИДИРОВАННЫЙ ПРОМЕЖУТОЧНЫЙ СОКРАЩЕННЫЙ ОТЧЕТ О ФИНАНСОВОМ ПОЛОЖЕНИИ </t>
  </si>
  <si>
    <t xml:space="preserve">Итого собственного капитала, относящегося акционерам Банка
</t>
  </si>
  <si>
    <t>Перенос суммы от переоценки в результате амортизации и выбытий (не аудировано)</t>
  </si>
  <si>
    <t>КОНСОЛИДИРОВАННЫЙ ПРОМЕЖУТОЧНЫЙ СОКРАЩЕННЫЙ ОТЧЕТ О ДВИЖЕНИИ ДЕНЕЖНЫХ СРЕДСТВ</t>
  </si>
  <si>
    <t>Чистые поступления/(выплаты) по операциям с производными инструментами</t>
  </si>
  <si>
    <t>Поступления/(выплаты) по прочим доходам/(расходам)</t>
  </si>
  <si>
    <t>ЧИСТОЕ (УМЕНЬШЕНИЕ)/УВЕЛИЧЕНИЕ ДЕНЕЖНЫХ СРЕДСТВ И ИХ ЭКВИВАЛЕНТОВ</t>
  </si>
  <si>
    <t>Неконтролирующая доля участия</t>
  </si>
  <si>
    <t>Прочий совокупный доход</t>
  </si>
  <si>
    <t>Некотролирующие доли участия</t>
  </si>
  <si>
    <t>Поступления от выпущенных долговых ценных бумаг</t>
  </si>
  <si>
    <t>2024 года</t>
  </si>
  <si>
    <t>Остаток на 1 января 2024 года</t>
  </si>
  <si>
    <t>Процентные доходы, рассчитанные с использованием метода эффективной процентной ставки</t>
  </si>
  <si>
    <t>Прочие процентные доходы</t>
  </si>
  <si>
    <t>Процентные расходы</t>
  </si>
  <si>
    <t>Восстановление резерва по обязательствам кредитного характера</t>
  </si>
  <si>
    <t>Расход по подоходному налогу</t>
  </si>
  <si>
    <t>Прибыль, приходящаяся на:</t>
  </si>
  <si>
    <t>Чистая прибыль от переоценки инвестиционных ценных бумаг за период (за вычетом налогов)</t>
  </si>
  <si>
    <t>Реклассификации по инвестиционным ценным бумагам, реализованным в течение периода (за вычетом налогов – ноль тенге)</t>
  </si>
  <si>
    <t>Чистое изменение справедливой стоимости (не аудировано)</t>
  </si>
  <si>
    <t>Прибыль за период  (не аудировано)</t>
  </si>
  <si>
    <t>Статьи, которые реклассифицированы или могут быть впоследствии реклассифицированы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</si>
  <si>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</si>
  <si>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 xml:space="preserve">ПРОЧИЙ СОВОКУПНЫЙ ДОХОД ЗА ВЫЧЕТОМ ПОДОХОДНОГО НАЛОГА </t>
  </si>
  <si>
    <t xml:space="preserve">Чистое поступление/(использование) потоков денежных средств от/(в) финансовой деятельности </t>
  </si>
  <si>
    <t>Прочие доходы/(расходы)</t>
  </si>
  <si>
    <t>СОБСТВЕННЫЙ КАПИТАЛ:</t>
  </si>
  <si>
    <t>Собственный капитал, относящийся к акционерам материнского Банка:</t>
  </si>
  <si>
    <t>Итого собственного капитала, относящегося акционерам Банка</t>
  </si>
  <si>
    <t>Итого собственного капитала</t>
  </si>
  <si>
    <t>ИТОГО ОБЯЗАТЕЛЬСТВА И СОБСТВЕННОГО КАПИТАЛА</t>
  </si>
  <si>
    <t>Прибыль за период (не аудировано)</t>
  </si>
  <si>
    <t xml:space="preserve">ЗА ШЕСТЬ МЕСЯЦЕВ, ЗАКОНЧИВШИХСЯ 30 ИЮНЯ 2024 ГОДА (НЕ АУДИРОВАНО) </t>
  </si>
  <si>
    <t>30 июня</t>
  </si>
  <si>
    <t>За шесть месяцев, закончившихся</t>
  </si>
  <si>
    <t xml:space="preserve"> ЗА ШЕСТЬ МЕСЯЦЕВ, ЗАКОНЧИВШИХСЯ 30 ИЮНЯ 2024 ГОДА (НЕ АУДИРОВАНО) </t>
  </si>
  <si>
    <t xml:space="preserve">ПО СОСТОЯНИЮ НА 30 ИЮНЯ 2024 ГОДА </t>
  </si>
  <si>
    <t xml:space="preserve">(не аудировано) </t>
  </si>
  <si>
    <t>Чистая прибыль/убыток по финансовым инструментам, отражаемым по справедливой стоимости через прибыли или убытки</t>
  </si>
  <si>
    <t>ПРИБЫЛЬ ЗА ПЕРИОД</t>
  </si>
  <si>
    <t>Остаток 30 июня 2023 года</t>
  </si>
  <si>
    <t>Выкуп собственных акций (не аудировано)</t>
  </si>
  <si>
    <t xml:space="preserve">Неконтролирующая доля участия при приобретении дочерней компании </t>
  </si>
  <si>
    <t>Переоценка основных средств</t>
  </si>
  <si>
    <t>Остаток 30 июня 2024 года</t>
  </si>
  <si>
    <t>Денежные средства и их эквиваленты, приобретенные вследствие объединения бизнесов</t>
  </si>
  <si>
    <t>Приобретение дочерней организации</t>
  </si>
  <si>
    <t>Чистое (использование)/поступление потоков денежных средств (в)/от инвестиционной деятельности</t>
  </si>
  <si>
    <t>Операционная прибыль до налогообложения</t>
  </si>
  <si>
    <t>ОБЩИЙ СОВОКУПНЫЙ ДОХОД ЗА ПЕРИОД</t>
  </si>
  <si>
    <t>Итого совокупный доход, приходящийся на:</t>
  </si>
  <si>
    <t>Главный бухгалтер</t>
  </si>
  <si>
    <t>А.Т. Нургалиева</t>
  </si>
  <si>
    <t>Находящиеся в собственности Группы</t>
  </si>
  <si>
    <t>Обремененные залогом по сделке «РЕПО»</t>
  </si>
  <si>
    <t>Инвестиционные ценные бумаги</t>
  </si>
  <si>
    <t xml:space="preserve">Обремененные залогом по ссудам банков </t>
  </si>
  <si>
    <t xml:space="preserve">Ссуды, предоставленные корпоративным клиентам </t>
  </si>
  <si>
    <t>Ссуды, предоставленные розничным клиентам</t>
  </si>
  <si>
    <t>Средства корпоративных клиентов</t>
  </si>
  <si>
    <t>Средства розничных клиентов</t>
  </si>
  <si>
    <t>Поступление/(использование) денежных средств от/(в) операционной деятельности до налогообложения</t>
  </si>
  <si>
    <t>Чистое поступление/(использование) потоков денежных средств от/(в) операционной деятельности</t>
  </si>
  <si>
    <t>Использование для выкупа собственных акций</t>
  </si>
  <si>
    <t>Погашение выпущенных долговых ценных бумаг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</si>
</sst>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7">
    <numFmt numFmtId="41" formatCode="_-* #,##0_-;\-* #,##0_-;_-* &quot;-&quot;_-;_-@_-"/>
    <numFmt numFmtId="43" formatCode="_-* #,##0.00_-;\-* #,##0.00_-;_-* &quot;-&quot;??_-;_-@_-"/>
    <numFmt numFmtId="164" formatCode="_-* #,##0\ _₸_-;\-* #,##0\ _₸_-;_-* &quot;-&quot;\ _₸_-;_-@_-"/>
    <numFmt numFmtId="165" formatCode="_-* #,##0.00\ _₸_-;\-* #,##0.00\ _₸_-;_-* &quot;-&quot;??\ _₸_-;_-@_-"/>
    <numFmt numFmtId="166" formatCode="_-* #,##0_р_._-;\-* #,##0_р_._-;_-* &quot;-&quot;_р_._-;_-@_-"/>
    <numFmt numFmtId="167" formatCode="_-* #,##0.00_р_._-;\-* #,##0.00_р_._-;_-* &quot;-&quot;??_р_._-;_-@_-"/>
    <numFmt numFmtId="168" formatCode="_(* #,##0_);_(* \(#,##0\);_(* &quot;-&quot;??_);_(@_)"/>
    <numFmt numFmtId="169" formatCode="_(* #,##0.0_);_(* \(#,##0.00\);_(* &quot;-&quot;??_);_(@_)"/>
    <numFmt numFmtId="170" formatCode="General_)"/>
    <numFmt numFmtId="171" formatCode="0.000"/>
    <numFmt numFmtId="172" formatCode="#,##0.0_);\(#,##0.0\)"/>
    <numFmt numFmtId="173" formatCode="#,##0.000_);\(#,##0.000\)"/>
    <numFmt numFmtId="174" formatCode="&quot;$&quot;#,\);\(&quot;$&quot;#,##0\)"/>
    <numFmt numFmtId="175" formatCode="_-* #,##0\ _F_-;\-* #,##0\ _F_-;_-* &quot;-&quot;\ _F_-;_-@_-"/>
    <numFmt numFmtId="176" formatCode="_ * #,##0.00_ ;_ * \-#,##0.00_ ;_ * &quot;-&quot;??_ ;_ @_ "/>
    <numFmt numFmtId="177" formatCode="_-* #,##0.00[$€-1]_-;\-* #,##0.00[$€-1]_-;_-* &quot;-&quot;??[$€-1]_-"/>
    <numFmt numFmtId="178" formatCode="&quot;$&quot;#,##0\ ;\-&quot;$&quot;#,##0"/>
    <numFmt numFmtId="179" formatCode="&quot;$&quot;#,##0.00\ ;\(&quot;$&quot;#,##0.00\)"/>
    <numFmt numFmtId="180" formatCode="0.00_)"/>
    <numFmt numFmtId="181" formatCode="0%_);\(0%\)"/>
    <numFmt numFmtId="182" formatCode="\60\4\7\:"/>
    <numFmt numFmtId="183" formatCode="&quot;$&quot;#,\);\(&quot;$&quot;#,\)"/>
    <numFmt numFmtId="184" formatCode="&quot;$&quot;#,;\(&quot;$&quot;#,\)"/>
    <numFmt numFmtId="185" formatCode="_(&quot;$&quot;* #,##0.00_);_(&quot;$&quot;* \(#,##0.00\);_(&quot;$&quot;* &quot;-&quot;??_);_(@_)"/>
    <numFmt numFmtId="186" formatCode="_-* #,##0\ _р_._-;\-* #,##0\ _р_._-;_-* &quot;-&quot;\ _р_._-;_-@_-"/>
    <numFmt numFmtId="187" formatCode="_-* #,##0.00\ _р_._-;\-* #,##0.00\ _р_._-;_-* &quot;-&quot;??\ _р_._-;_-@_-"/>
    <numFmt numFmtId="188" formatCode="dd/mm/yy;@"/>
    <numFmt numFmtId="189" formatCode="_(* #,##0.00_);_(* \(#,##0.00\);_(* &quot;-&quot;??_);_(@_)"/>
    <numFmt numFmtId="190" formatCode="[$€-2]\ ###,000_);[Red]\([$€-2]\ ###,000\)"/>
    <numFmt numFmtId="191" formatCode="#,##0;\(#,##0\)\ "/>
    <numFmt numFmtId="192" formatCode="#,##0.0"/>
    <numFmt numFmtId="193" formatCode="#,##0;\(#,##0\);\-"/>
    <numFmt numFmtId="194" formatCode="_-* #,##0.00\ _₽_-;\-* #,##0.00\ _₽_-;_-* &quot;-&quot;??\ _₽_-;_-@_-"/>
    <numFmt numFmtId="195" formatCode="&quot;$&quot;#,##0.00_);\(&quot;$&quot;#,##0.00\)"/>
    <numFmt numFmtId="196" formatCode="_-&quot;£&quot;* #,##0.00_-;\-&quot;£&quot;* #,##0.00_-;_-&quot;£&quot;* &quot;-&quot;??_-;_-@_-"/>
    <numFmt numFmtId="197" formatCode="[$-409]d\-mmm;@"/>
    <numFmt numFmtId="198" formatCode="#,##0.0%_);\(#,##0.0%\);\-_);@"/>
    <numFmt numFmtId="199" formatCode="_-* #,##0_р_._-;\-* #,##0_р_._-;_-* \-_р_._-;_-@_-"/>
    <numFmt numFmtId="200" formatCode="yyyy"/>
    <numFmt numFmtId="201" formatCode="mmm\ yyyy"/>
    <numFmt numFmtId="202" formatCode="[$-409]mmmm\ d\,\ yyyy;@"/>
    <numFmt numFmtId="203" formatCode="_-* #,##0.00_₽_-;\-* #,##0.00_₽_-;_-* &quot;-&quot;??_₽_-;_-@_-"/>
    <numFmt numFmtId="204" formatCode="_-* #,##0\ _₽_-;\-* #,##0\ _₽_-;_-* &quot;-&quot;\ _₽_-;_-@_-"/>
    <numFmt numFmtId="205" formatCode="&quot;$&quot;#,##0.00_);[Red]\(&quot;$&quot;#,##0.00\)"/>
    <numFmt numFmtId="206" formatCode="_._.* \(#,##0\)_%;_._.* #,##0_)_%;_._.* 0_)_%;_._.@_)_%"/>
    <numFmt numFmtId="207" formatCode="0.00%_);\(0.00%\)"/>
    <numFmt numFmtId="208" formatCode="#,##0_);\(#,##0\);0_)"/>
    <numFmt numFmtId="209" formatCode="#,###"/>
    <numFmt numFmtId="210" formatCode="#\.##\.##0"/>
    <numFmt numFmtId="211" formatCode="#\.##\.####"/>
    <numFmt numFmtId="212" formatCode="#\.##\.###"/>
    <numFmt numFmtId="213" formatCode="0000000"/>
    <numFmt numFmtId="214" formatCode="###\ ###\ ###\ ###\ ##0.00"/>
    <numFmt numFmtId="215" formatCode="\G\e\w\i\c\h\t\ 0\ %"/>
    <numFmt numFmtId="216" formatCode="0.00\ %;[Red]\ \ \-0.00\ %"/>
    <numFmt numFmtId="217" formatCode="\G\e\w\i\c\h\t\ \V\e\r\t\r\a\g\s\p\a\r\t\n\e\r\ 0\ %"/>
    <numFmt numFmtId="218" formatCode="_-* #,##0.0000_р_._-;\-* #,##0.0000_р_._-"/>
  </numFmts>
  <fonts count="14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Times New Roman Cyr"/>
      <charset val="204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Bliss Pro Regula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Cambria"/>
      <family val="2"/>
      <charset val="204"/>
    </font>
    <font>
      <sz val="10"/>
      <color indexed="0"/>
      <name val="Helv"/>
    </font>
    <font>
      <sz val="11"/>
      <color theme="1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Calibri"/>
      <family val="3"/>
      <charset val="129"/>
      <scheme val="minor"/>
    </font>
    <font>
      <u/>
      <sz val="8"/>
      <color theme="10"/>
      <name val="Arial"/>
      <family val="2"/>
    </font>
    <font>
      <sz val="12"/>
      <name val="바탕체"/>
      <family val="1"/>
      <charset val="129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6"/>
      <name val="Arial"/>
      <family val="2"/>
      <charset val="204"/>
    </font>
    <font>
      <sz val="11"/>
      <color theme="1"/>
      <name val="Calibri Light"/>
      <family val="2"/>
    </font>
    <font>
      <u/>
      <sz val="10"/>
      <color indexed="12"/>
      <name val="Arial Cyr"/>
      <charset val="204"/>
    </font>
    <font>
      <sz val="9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Univers 45 Light"/>
    </font>
    <font>
      <sz val="10"/>
      <color theme="1"/>
      <name val="Tahoma"/>
      <family val="2"/>
    </font>
    <font>
      <sz val="10"/>
      <color indexed="0"/>
      <name val="Helv"/>
      <charset val="204"/>
    </font>
    <font>
      <sz val="8"/>
      <name val="Verdana"/>
      <family val="2"/>
      <charset val="204"/>
    </font>
    <font>
      <u/>
      <sz val="7.5"/>
      <color indexed="12"/>
      <name val="Arial Cyr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name val="돋움"/>
      <family val="3"/>
      <charset val="129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1"/>
      <color theme="0"/>
      <name val="Bliss Pro Light"/>
      <family val="3"/>
    </font>
    <font>
      <sz val="11"/>
      <color theme="1"/>
      <name val="Bliss Pro Light"/>
      <family val="2"/>
    </font>
    <font>
      <b/>
      <sz val="12"/>
      <color theme="0"/>
      <name val="Bliss Pro Medium"/>
      <family val="3"/>
    </font>
    <font>
      <b/>
      <sz val="11"/>
      <color theme="0"/>
      <name val="Bliss Pro Light"/>
      <family val="2"/>
    </font>
    <font>
      <sz val="10"/>
      <name val="MS Sans Serif"/>
      <family val="2"/>
    </font>
    <font>
      <sz val="9"/>
      <color theme="1"/>
      <name val="Segoe UI"/>
      <family val="2"/>
      <charset val="1"/>
    </font>
    <font>
      <sz val="10"/>
      <name val="Times New Roman Cyr"/>
      <charset val="204"/>
    </font>
    <font>
      <sz val="14"/>
      <color indexed="57"/>
      <name val="Arial"/>
      <family val="2"/>
    </font>
    <font>
      <sz val="11"/>
      <color rgb="FF9C0006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name val="Arial"/>
      <family val="2"/>
    </font>
    <font>
      <sz val="11"/>
      <color indexed="12"/>
      <name val="Times New Roman"/>
      <family val="1"/>
    </font>
    <font>
      <b/>
      <sz val="11"/>
      <name val="Arial"/>
      <family val="2"/>
    </font>
    <font>
      <sz val="7"/>
      <color indexed="8"/>
      <name val="Arial"/>
      <family val="2"/>
      <charset val="204"/>
    </font>
    <font>
      <sz val="10"/>
      <name val="Helv"/>
      <charset val="204"/>
    </font>
    <font>
      <sz val="10"/>
      <name val="Arial CE"/>
      <family val="2"/>
      <charset val="238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2"/>
      <name val="Helv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b/>
      <sz val="10"/>
      <name val="Arial"/>
      <family val="2"/>
      <charset val="204"/>
    </font>
    <font>
      <sz val="8"/>
      <name val="MS Sans Serif"/>
      <family val="2"/>
      <charset val="204"/>
    </font>
    <font>
      <sz val="9"/>
      <name val="Arial"/>
      <family val="2"/>
    </font>
    <font>
      <b/>
      <sz val="10"/>
      <color indexed="10"/>
      <name val="MS Sans Serif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8"/>
      <name val="Arial Cyr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gradientFill degree="90">
        <stop position="0">
          <color rgb="FF878C9B"/>
        </stop>
        <stop position="1">
          <color rgb="FF878C9B"/>
        </stop>
      </gradientFill>
    </fill>
    <fill>
      <patternFill patternType="solid">
        <fgColor rgb="FF1E50AA"/>
        <bgColor indexed="64"/>
      </patternFill>
    </fill>
    <fill>
      <gradientFill degree="90">
        <stop position="0">
          <color rgb="FF00B58C"/>
        </stop>
        <stop position="1">
          <color rgb="FF00B58C"/>
        </stop>
      </gradientFill>
    </fill>
    <fill>
      <patternFill patternType="solid">
        <fgColor indexed="22"/>
      </patternFill>
    </fill>
    <fill>
      <patternFill patternType="solid">
        <fgColor indexed="5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8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8" fontId="5" fillId="0" borderId="0">
      <alignment horizontal="right" vertical="center"/>
    </xf>
    <xf numFmtId="169" fontId="6" fillId="0" borderId="0" applyFill="0" applyBorder="0" applyAlignment="0"/>
    <xf numFmtId="170" fontId="6" fillId="0" borderId="0" applyFill="0" applyBorder="0" applyAlignment="0"/>
    <xf numFmtId="171" fontId="6" fillId="0" borderId="0" applyFill="0" applyBorder="0" applyAlignment="0"/>
    <xf numFmtId="172" fontId="7" fillId="0" borderId="0" applyFill="0" applyBorder="0" applyAlignment="0"/>
    <xf numFmtId="173" fontId="7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0" fontId="8" fillId="0" borderId="1">
      <alignment horizontal="center"/>
    </xf>
    <xf numFmtId="16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177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8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180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81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82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3" fontId="7" fillId="0" borderId="0" applyFill="0" applyBorder="0" applyAlignment="0"/>
    <xf numFmtId="184" fontId="7" fillId="0" borderId="0" applyFill="0" applyBorder="0" applyAlignment="0"/>
    <xf numFmtId="0" fontId="19" fillId="0" borderId="0" applyFill="0" applyBorder="0" applyProtection="0">
      <alignment horizontal="left" vertical="top"/>
    </xf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88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8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8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" fillId="0" borderId="0"/>
    <xf numFmtId="0" fontId="40" fillId="0" borderId="0"/>
    <xf numFmtId="9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43" fillId="0" borderId="0"/>
    <xf numFmtId="164" fontId="1" fillId="0" borderId="0" applyFont="0" applyFill="0" applyBorder="0" applyAlignment="0" applyProtection="0"/>
    <xf numFmtId="0" fontId="44" fillId="0" borderId="0"/>
    <xf numFmtId="0" fontId="1" fillId="0" borderId="0"/>
    <xf numFmtId="0" fontId="45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165" fontId="44" fillId="0" borderId="0" applyFont="0" applyFill="0" applyBorder="0" applyAlignment="0" applyProtection="0"/>
    <xf numFmtId="0" fontId="42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4" fillId="0" borderId="0"/>
    <xf numFmtId="43" fontId="44" fillId="0" borderId="0" applyFont="0" applyFill="0" applyBorder="0" applyAlignment="0" applyProtection="0"/>
    <xf numFmtId="0" fontId="13" fillId="0" borderId="0"/>
    <xf numFmtId="0" fontId="13" fillId="0" borderId="0"/>
    <xf numFmtId="0" fontId="43" fillId="0" borderId="0"/>
    <xf numFmtId="0" fontId="43" fillId="0" borderId="0"/>
    <xf numFmtId="0" fontId="40" fillId="0" borderId="0"/>
    <xf numFmtId="167" fontId="35" fillId="0" borderId="0" applyFont="0" applyFill="0" applyBorder="0" applyAlignment="0" applyProtection="0"/>
    <xf numFmtId="0" fontId="1" fillId="0" borderId="0"/>
    <xf numFmtId="196" fontId="40" fillId="0" borderId="0" applyFont="0" applyFill="0" applyBorder="0" applyAlignment="0" applyProtection="0"/>
    <xf numFmtId="0" fontId="35" fillId="0" borderId="0"/>
    <xf numFmtId="0" fontId="13" fillId="0" borderId="0"/>
    <xf numFmtId="0" fontId="24" fillId="0" borderId="0"/>
    <xf numFmtId="0" fontId="9" fillId="0" borderId="0"/>
    <xf numFmtId="0" fontId="35" fillId="0" borderId="0"/>
    <xf numFmtId="0" fontId="40" fillId="0" borderId="0"/>
    <xf numFmtId="0" fontId="49" fillId="0" borderId="0"/>
    <xf numFmtId="9" fontId="35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3" fillId="0" borderId="0"/>
    <xf numFmtId="0" fontId="40" fillId="0" borderId="0"/>
    <xf numFmtId="9" fontId="44" fillId="0" borderId="0" applyFont="0" applyFill="0" applyBorder="0" applyAlignment="0" applyProtection="0"/>
    <xf numFmtId="0" fontId="51" fillId="0" borderId="0"/>
    <xf numFmtId="9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0" fillId="0" borderId="0"/>
    <xf numFmtId="0" fontId="1" fillId="0" borderId="0"/>
    <xf numFmtId="0" fontId="40" fillId="0" borderId="0"/>
    <xf numFmtId="0" fontId="4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40" fillId="0" borderId="0"/>
    <xf numFmtId="43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2" fillId="0" borderId="0">
      <alignment horizontal="right" vertical="top"/>
    </xf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>
      <alignment horizontal="right" vertical="top"/>
    </xf>
    <xf numFmtId="0" fontId="54" fillId="0" borderId="0"/>
    <xf numFmtId="0" fontId="40" fillId="0" borderId="0"/>
    <xf numFmtId="0" fontId="35" fillId="0" borderId="0"/>
    <xf numFmtId="0" fontId="17" fillId="0" borderId="0"/>
    <xf numFmtId="0" fontId="4" fillId="0" borderId="0"/>
    <xf numFmtId="0" fontId="35" fillId="0" borderId="0"/>
    <xf numFmtId="0" fontId="1" fillId="0" borderId="0"/>
    <xf numFmtId="0" fontId="55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43" fontId="1" fillId="0" borderId="0" applyFont="0" applyFill="0" applyBorder="0" applyAlignment="0" applyProtection="0"/>
    <xf numFmtId="0" fontId="40" fillId="0" borderId="0"/>
    <xf numFmtId="0" fontId="35" fillId="0" borderId="0"/>
    <xf numFmtId="0" fontId="46" fillId="0" borderId="0"/>
    <xf numFmtId="0" fontId="56" fillId="0" borderId="0">
      <alignment vertical="center"/>
    </xf>
    <xf numFmtId="0" fontId="57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protection locked="0"/>
    </xf>
    <xf numFmtId="0" fontId="42" fillId="0" borderId="0"/>
    <xf numFmtId="0" fontId="52" fillId="0" borderId="0">
      <alignment horizontal="right" vertical="top"/>
    </xf>
    <xf numFmtId="0" fontId="52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2" fillId="0" borderId="0" applyFont="0" applyFill="0" applyBorder="0" applyAlignment="0" applyProtection="0"/>
    <xf numFmtId="0" fontId="4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1" fillId="0" borderId="0">
      <alignment vertical="center"/>
    </xf>
    <xf numFmtId="0" fontId="40" fillId="0" borderId="0"/>
    <xf numFmtId="0" fontId="40" fillId="0" borderId="0"/>
    <xf numFmtId="0" fontId="44" fillId="0" borderId="0"/>
    <xf numFmtId="0" fontId="62" fillId="0" borderId="0"/>
    <xf numFmtId="0" fontId="45" fillId="0" borderId="0"/>
    <xf numFmtId="0" fontId="42" fillId="0" borderId="0"/>
    <xf numFmtId="0" fontId="35" fillId="0" borderId="0"/>
    <xf numFmtId="0" fontId="46" fillId="0" borderId="0"/>
    <xf numFmtId="9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63" fillId="0" borderId="0">
      <alignment horizontal="center" vertical="top"/>
    </xf>
    <xf numFmtId="0" fontId="52" fillId="0" borderId="0">
      <alignment horizontal="left" vertical="top"/>
    </xf>
    <xf numFmtId="0" fontId="52" fillId="0" borderId="0">
      <alignment horizontal="center" vertical="top"/>
    </xf>
    <xf numFmtId="0" fontId="53" fillId="0" borderId="0">
      <alignment horizontal="center" vertical="top"/>
    </xf>
    <xf numFmtId="0" fontId="52" fillId="0" borderId="0">
      <alignment horizontal="right" vertical="top"/>
    </xf>
    <xf numFmtId="43" fontId="42" fillId="0" borderId="0" applyFont="0" applyFill="0" applyBorder="0" applyAlignment="0" applyProtection="0"/>
    <xf numFmtId="0" fontId="35" fillId="0" borderId="0"/>
    <xf numFmtId="0" fontId="1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1" fillId="0" borderId="0"/>
    <xf numFmtId="0" fontId="64" fillId="0" borderId="0"/>
    <xf numFmtId="0" fontId="1" fillId="0" borderId="0"/>
    <xf numFmtId="0" fontId="65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51" fillId="0" borderId="0"/>
    <xf numFmtId="197" fontId="35" fillId="0" borderId="0"/>
    <xf numFmtId="0" fontId="53" fillId="0" borderId="0">
      <alignment horizontal="left" vertical="top"/>
    </xf>
    <xf numFmtId="0" fontId="4" fillId="0" borderId="0"/>
    <xf numFmtId="0" fontId="1" fillId="0" borderId="0"/>
    <xf numFmtId="0" fontId="35" fillId="0" borderId="0"/>
    <xf numFmtId="0" fontId="45" fillId="0" borderId="0"/>
    <xf numFmtId="0" fontId="45" fillId="0" borderId="0"/>
    <xf numFmtId="0" fontId="1" fillId="0" borderId="0"/>
    <xf numFmtId="0" fontId="64" fillId="0" borderId="0"/>
    <xf numFmtId="0" fontId="43" fillId="0" borderId="0"/>
    <xf numFmtId="0" fontId="6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50" fillId="0" borderId="0" applyNumberFormat="0" applyFill="0" applyBorder="0" applyAlignment="0" applyProtection="0"/>
    <xf numFmtId="0" fontId="44" fillId="0" borderId="0"/>
    <xf numFmtId="0" fontId="2" fillId="0" borderId="0"/>
    <xf numFmtId="167" fontId="2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68" fillId="0" borderId="0"/>
    <xf numFmtId="0" fontId="35" fillId="0" borderId="0"/>
    <xf numFmtId="0" fontId="6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0" fontId="13" fillId="0" borderId="0"/>
    <xf numFmtId="0" fontId="43" fillId="0" borderId="0"/>
    <xf numFmtId="0" fontId="2" fillId="0" borderId="0"/>
    <xf numFmtId="0" fontId="35" fillId="0" borderId="0"/>
    <xf numFmtId="195" fontId="40" fillId="0" borderId="0"/>
    <xf numFmtId="195" fontId="40" fillId="0" borderId="0"/>
    <xf numFmtId="0" fontId="35" fillId="0" borderId="0"/>
    <xf numFmtId="0" fontId="40" fillId="0" borderId="0"/>
    <xf numFmtId="0" fontId="35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4" fillId="0" borderId="0"/>
    <xf numFmtId="0" fontId="70" fillId="14" borderId="0" applyNumberFormat="0" applyBorder="0" applyAlignment="0" applyProtection="0"/>
    <xf numFmtId="0" fontId="70" fillId="18" borderId="0" applyNumberFormat="0" applyBorder="0" applyAlignment="0" applyProtection="0"/>
    <xf numFmtId="0" fontId="70" fillId="22" borderId="0" applyNumberFormat="0" applyBorder="0" applyAlignment="0" applyProtection="0"/>
    <xf numFmtId="0" fontId="70" fillId="26" borderId="0" applyNumberFormat="0" applyBorder="0" applyAlignment="0" applyProtection="0"/>
    <xf numFmtId="0" fontId="70" fillId="30" borderId="0" applyNumberFormat="0" applyBorder="0" applyAlignment="0" applyProtection="0"/>
    <xf numFmtId="0" fontId="70" fillId="34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8" fillId="12" borderId="17" applyNumberFormat="0" applyAlignment="0" applyProtection="0"/>
    <xf numFmtId="0" fontId="79" fillId="0" borderId="0" applyNumberFormat="0" applyFill="0" applyBorder="0" applyAlignment="0" applyProtection="0"/>
    <xf numFmtId="0" fontId="80" fillId="9" borderId="0" applyNumberFormat="0" applyBorder="0" applyAlignment="0" applyProtection="0"/>
    <xf numFmtId="0" fontId="35" fillId="0" borderId="0"/>
    <xf numFmtId="0" fontId="81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3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7" borderId="0" applyNumberFormat="0" applyBorder="0" applyAlignment="0" applyProtection="0"/>
    <xf numFmtId="165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0" fillId="0" borderId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13" fillId="0" borderId="0"/>
    <xf numFmtId="0" fontId="3" fillId="0" borderId="0"/>
    <xf numFmtId="0" fontId="35" fillId="0" borderId="0"/>
    <xf numFmtId="167" fontId="3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0" fontId="65" fillId="0" borderId="0"/>
    <xf numFmtId="0" fontId="87" fillId="0" borderId="0"/>
    <xf numFmtId="9" fontId="49" fillId="0" borderId="0" applyFont="0" applyFill="0" applyBorder="0" applyAlignment="0" applyProtection="0"/>
    <xf numFmtId="0" fontId="49" fillId="0" borderId="0"/>
    <xf numFmtId="0" fontId="88" fillId="0" borderId="0"/>
    <xf numFmtId="0" fontId="89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65" fillId="0" borderId="0"/>
    <xf numFmtId="0" fontId="87" fillId="0" borderId="0"/>
    <xf numFmtId="0" fontId="35" fillId="0" borderId="0"/>
    <xf numFmtId="167" fontId="35" fillId="0" borderId="0" applyFont="0" applyFill="0" applyBorder="0" applyAlignment="0" applyProtection="0"/>
    <xf numFmtId="0" fontId="35" fillId="0" borderId="0"/>
    <xf numFmtId="0" fontId="87" fillId="0" borderId="0"/>
    <xf numFmtId="0" fontId="40" fillId="0" borderId="0"/>
    <xf numFmtId="9" fontId="8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68" fillId="0" borderId="0"/>
    <xf numFmtId="0" fontId="3" fillId="0" borderId="0"/>
    <xf numFmtId="0" fontId="1" fillId="0" borderId="0"/>
    <xf numFmtId="0" fontId="42" fillId="0" borderId="0"/>
    <xf numFmtId="198" fontId="48" fillId="0" borderId="0" applyFill="0" applyBorder="0" applyAlignment="0" applyProtection="0"/>
    <xf numFmtId="0" fontId="49" fillId="0" borderId="0"/>
    <xf numFmtId="0" fontId="35" fillId="0" borderId="0"/>
    <xf numFmtId="0" fontId="3" fillId="0" borderId="0"/>
    <xf numFmtId="0" fontId="87" fillId="0" borderId="0"/>
    <xf numFmtId="0" fontId="3" fillId="0" borderId="0"/>
    <xf numFmtId="0" fontId="65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vertical="center"/>
    </xf>
    <xf numFmtId="0" fontId="13" fillId="0" borderId="0"/>
    <xf numFmtId="0" fontId="42" fillId="0" borderId="0"/>
    <xf numFmtId="165" fontId="35" fillId="0" borderId="0" applyFont="0" applyFill="0" applyBorder="0" applyAlignment="0" applyProtection="0"/>
    <xf numFmtId="0" fontId="44" fillId="0" borderId="0"/>
    <xf numFmtId="0" fontId="40" fillId="0" borderId="0"/>
    <xf numFmtId="0" fontId="64" fillId="0" borderId="0"/>
    <xf numFmtId="0" fontId="35" fillId="0" borderId="0"/>
    <xf numFmtId="9" fontId="40" fillId="0" borderId="0" applyFont="0" applyFill="0" applyBorder="0" applyAlignment="0" applyProtection="0"/>
    <xf numFmtId="0" fontId="87" fillId="0" borderId="0"/>
    <xf numFmtId="43" fontId="40" fillId="0" borderId="0" applyFont="0" applyFill="0" applyBorder="0" applyAlignment="0" applyProtection="0"/>
    <xf numFmtId="0" fontId="40" fillId="0" borderId="0"/>
    <xf numFmtId="43" fontId="23" fillId="0" borderId="0" applyFont="0" applyFill="0" applyBorder="0" applyAlignment="0" applyProtection="0"/>
    <xf numFmtId="0" fontId="2" fillId="0" borderId="0"/>
    <xf numFmtId="0" fontId="6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90" fillId="0" borderId="0"/>
    <xf numFmtId="165" fontId="9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7" fillId="0" borderId="0"/>
    <xf numFmtId="0" fontId="35" fillId="0" borderId="0"/>
    <xf numFmtId="0" fontId="91" fillId="0" borderId="0"/>
    <xf numFmtId="0" fontId="35" fillId="0" borderId="0"/>
    <xf numFmtId="9" fontId="49" fillId="0" borderId="0" applyFont="0" applyFill="0" applyBorder="0" applyAlignment="0" applyProtection="0"/>
    <xf numFmtId="0" fontId="65" fillId="0" borderId="0"/>
    <xf numFmtId="0" fontId="65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9" fillId="0" borderId="0" applyFont="0" applyFill="0" applyBorder="0" applyAlignment="0" applyProtection="0"/>
    <xf numFmtId="0" fontId="41" fillId="0" borderId="0"/>
    <xf numFmtId="0" fontId="1" fillId="0" borderId="0"/>
    <xf numFmtId="43" fontId="49" fillId="0" borderId="0" applyFont="0" applyFill="0" applyBorder="0" applyAlignment="0" applyProtection="0"/>
    <xf numFmtId="0" fontId="87" fillId="0" borderId="0"/>
    <xf numFmtId="43" fontId="40" fillId="0" borderId="0" applyFont="0" applyFill="0" applyBorder="0" applyAlignment="0" applyProtection="0"/>
    <xf numFmtId="0" fontId="65" fillId="0" borderId="0"/>
    <xf numFmtId="0" fontId="8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5" fillId="0" borderId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0" borderId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0" fontId="93" fillId="0" borderId="0" applyNumberFormat="0" applyFill="0" applyBorder="0" applyAlignment="0" applyProtection="0">
      <alignment vertical="top"/>
      <protection locked="0"/>
    </xf>
    <xf numFmtId="38" fontId="94" fillId="0" borderId="0"/>
    <xf numFmtId="38" fontId="95" fillId="0" borderId="0"/>
    <xf numFmtId="38" fontId="96" fillId="0" borderId="0"/>
    <xf numFmtId="38" fontId="97" fillId="0" borderId="0"/>
    <xf numFmtId="0" fontId="98" fillId="0" borderId="0"/>
    <xf numFmtId="0" fontId="98" fillId="0" borderId="0"/>
    <xf numFmtId="0" fontId="40" fillId="0" borderId="0"/>
    <xf numFmtId="0" fontId="2" fillId="0" borderId="0"/>
    <xf numFmtId="0" fontId="35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9" fillId="0" borderId="0">
      <alignment vertical="center"/>
    </xf>
    <xf numFmtId="0" fontId="3" fillId="0" borderId="0"/>
    <xf numFmtId="181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2" fillId="0" borderId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99" fontId="24" fillId="0" borderId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5" fillId="0" borderId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88" fillId="0" borderId="0"/>
    <xf numFmtId="0" fontId="64" fillId="0" borderId="0"/>
    <xf numFmtId="0" fontId="87" fillId="0" borderId="0"/>
    <xf numFmtId="0" fontId="3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5" fillId="0" borderId="0"/>
    <xf numFmtId="0" fontId="90" fillId="0" borderId="0"/>
    <xf numFmtId="165" fontId="9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7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3" fillId="0" borderId="0"/>
    <xf numFmtId="0" fontId="1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3" fillId="0" borderId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" fillId="0" borderId="0"/>
    <xf numFmtId="0" fontId="64" fillId="0" borderId="0"/>
    <xf numFmtId="0" fontId="1" fillId="0" borderId="0"/>
    <xf numFmtId="0" fontId="35" fillId="0" borderId="0"/>
    <xf numFmtId="0" fontId="101" fillId="0" borderId="0" applyNumberFormat="0" applyFill="0" applyBorder="0" applyAlignment="0" applyProtection="0"/>
    <xf numFmtId="0" fontId="1" fillId="0" borderId="0"/>
    <xf numFmtId="166" fontId="35" fillId="0" borderId="0" applyFont="0" applyFill="0" applyBorder="0" applyAlignment="0" applyProtection="0"/>
    <xf numFmtId="0" fontId="35" fillId="0" borderId="0"/>
    <xf numFmtId="0" fontId="44" fillId="0" borderId="0"/>
    <xf numFmtId="43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77" fontId="102" fillId="0" borderId="0"/>
    <xf numFmtId="0" fontId="88" fillId="0" borderId="0"/>
    <xf numFmtId="0" fontId="24" fillId="0" borderId="0"/>
    <xf numFmtId="194" fontId="35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94" fontId="3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1" fillId="8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0" fontId="2" fillId="0" borderId="0"/>
    <xf numFmtId="0" fontId="35" fillId="0" borderId="0"/>
    <xf numFmtId="0" fontId="3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165" fontId="40" fillId="0" borderId="0" applyFont="0" applyFill="0" applyBorder="0" applyAlignment="0" applyProtection="0"/>
    <xf numFmtId="0" fontId="90" fillId="0" borderId="0"/>
    <xf numFmtId="167" fontId="2" fillId="0" borderId="0" applyFont="0" applyFill="0" applyBorder="0" applyAlignment="0" applyProtection="0"/>
    <xf numFmtId="0" fontId="35" fillId="0" borderId="0"/>
    <xf numFmtId="0" fontId="2" fillId="0" borderId="0"/>
    <xf numFmtId="167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" fillId="0" borderId="0"/>
    <xf numFmtId="0" fontId="103" fillId="0" borderId="0"/>
    <xf numFmtId="0" fontId="99" fillId="0" borderId="0">
      <alignment vertical="center"/>
    </xf>
    <xf numFmtId="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5" fillId="36" borderId="0" applyNumberFormat="0" applyBorder="0" applyAlignment="0" applyProtection="0"/>
    <xf numFmtId="0" fontId="111" fillId="0" borderId="0"/>
    <xf numFmtId="0" fontId="35" fillId="0" borderId="0"/>
    <xf numFmtId="43" fontId="4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35" fillId="0" borderId="0"/>
    <xf numFmtId="0" fontId="104" fillId="38" borderId="20"/>
    <xf numFmtId="43" fontId="40" fillId="0" borderId="0" applyFont="0" applyFill="0" applyBorder="0" applyAlignment="0" applyProtection="0"/>
    <xf numFmtId="0" fontId="23" fillId="0" borderId="0"/>
    <xf numFmtId="0" fontId="44" fillId="0" borderId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1" fontId="105" fillId="39" borderId="0" applyProtection="0">
      <alignment horizontal="center" vertical="center"/>
    </xf>
    <xf numFmtId="202" fontId="40" fillId="0" borderId="0"/>
    <xf numFmtId="0" fontId="106" fillId="0" borderId="0"/>
    <xf numFmtId="9" fontId="106" fillId="0" borderId="0" applyFont="0" applyFill="0" applyBorder="0" applyAlignment="0" applyProtection="0"/>
    <xf numFmtId="0" fontId="107" fillId="40" borderId="0">
      <alignment horizontal="left" vertical="center" indent="1"/>
    </xf>
    <xf numFmtId="200" fontId="105" fillId="39" borderId="0" applyProtection="0">
      <alignment horizontal="center" vertical="center"/>
    </xf>
    <xf numFmtId="0" fontId="108" fillId="41" borderId="21" applyNumberFormat="0" applyProtection="0">
      <alignment horizontal="center" vertical="center"/>
    </xf>
    <xf numFmtId="0" fontId="2" fillId="0" borderId="0"/>
    <xf numFmtId="203" fontId="35" fillId="0" borderId="0" applyFont="0" applyFill="0" applyBorder="0" applyAlignment="0" applyProtection="0"/>
    <xf numFmtId="0" fontId="3" fillId="0" borderId="0"/>
    <xf numFmtId="0" fontId="109" fillId="0" borderId="0"/>
    <xf numFmtId="0" fontId="4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6" fillId="0" borderId="0"/>
    <xf numFmtId="202" fontId="40" fillId="0" borderId="0"/>
    <xf numFmtId="9" fontId="10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6" fillId="0" borderId="0"/>
    <xf numFmtId="0" fontId="3" fillId="0" borderId="0"/>
    <xf numFmtId="0" fontId="1" fillId="0" borderId="0"/>
    <xf numFmtId="0" fontId="64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0" fillId="0" borderId="0"/>
    <xf numFmtId="0" fontId="42" fillId="0" borderId="0"/>
    <xf numFmtId="0" fontId="35" fillId="0" borderId="0"/>
    <xf numFmtId="0" fontId="35" fillId="0" borderId="0"/>
    <xf numFmtId="0" fontId="3" fillId="0" borderId="0"/>
    <xf numFmtId="0" fontId="110" fillId="0" borderId="0"/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56" fillId="0" borderId="0">
      <alignment vertical="center"/>
    </xf>
    <xf numFmtId="0" fontId="4" fillId="0" borderId="0"/>
    <xf numFmtId="0" fontId="50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19" borderId="0" applyNumberFormat="0" applyBorder="0" applyAlignment="0" applyProtection="0"/>
    <xf numFmtId="9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31" borderId="0" applyNumberFormat="0" applyBorder="0" applyAlignment="0" applyProtection="0"/>
    <xf numFmtId="0" fontId="43" fillId="0" borderId="0"/>
    <xf numFmtId="43" fontId="40" fillId="0" borderId="0" applyFont="0" applyFill="0" applyBorder="0" applyAlignment="0" applyProtection="0"/>
    <xf numFmtId="0" fontId="104" fillId="38" borderId="22"/>
    <xf numFmtId="0" fontId="35" fillId="27" borderId="0" applyNumberFormat="0" applyBorder="0" applyAlignment="0" applyProtection="0"/>
    <xf numFmtId="0" fontId="104" fillId="38" borderId="22"/>
    <xf numFmtId="196" fontId="40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0" fontId="24" fillId="0" borderId="0"/>
    <xf numFmtId="194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35" fillId="16" borderId="0" applyNumberFormat="0" applyBorder="0" applyAlignment="0" applyProtection="0"/>
    <xf numFmtId="0" fontId="103" fillId="0" borderId="0"/>
    <xf numFmtId="0" fontId="88" fillId="0" borderId="0"/>
    <xf numFmtId="0" fontId="3" fillId="0" borderId="0"/>
    <xf numFmtId="43" fontId="40" fillId="0" borderId="0" applyFon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3" fillId="0" borderId="0"/>
    <xf numFmtId="0" fontId="88" fillId="0" borderId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90" fillId="0" borderId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5" fillId="0" borderId="0"/>
    <xf numFmtId="9" fontId="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5" fillId="0" borderId="0"/>
    <xf numFmtId="0" fontId="35" fillId="0" borderId="0"/>
    <xf numFmtId="43" fontId="44" fillId="0" borderId="0" applyFont="0" applyFill="0" applyBorder="0" applyAlignment="0" applyProtection="0"/>
    <xf numFmtId="0" fontId="43" fillId="0" borderId="0"/>
    <xf numFmtId="167" fontId="35" fillId="0" borderId="0" applyFont="0" applyFill="0" applyBorder="0" applyAlignment="0" applyProtection="0"/>
    <xf numFmtId="0" fontId="35" fillId="0" borderId="0"/>
    <xf numFmtId="0" fontId="49" fillId="0" borderId="0"/>
    <xf numFmtId="0" fontId="40" fillId="0" borderId="0"/>
    <xf numFmtId="9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43" fontId="1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61" fillId="0" borderId="0">
      <alignment vertical="center"/>
    </xf>
    <xf numFmtId="0" fontId="42" fillId="0" borderId="0"/>
    <xf numFmtId="0" fontId="35" fillId="0" borderId="0"/>
    <xf numFmtId="9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5" fillId="0" borderId="0"/>
    <xf numFmtId="0" fontId="40" fillId="0" borderId="0"/>
    <xf numFmtId="43" fontId="40" fillId="0" borderId="0" applyFont="0" applyFill="0" applyBorder="0" applyAlignment="0" applyProtection="0"/>
    <xf numFmtId="0" fontId="64" fillId="0" borderId="0"/>
    <xf numFmtId="197" fontId="35" fillId="0" borderId="0"/>
    <xf numFmtId="0" fontId="35" fillId="0" borderId="0"/>
    <xf numFmtId="43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0" fontId="35" fillId="0" borderId="0"/>
    <xf numFmtId="194" fontId="35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101" fillId="0" borderId="0" applyNumberForma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3" fillId="0" borderId="0"/>
    <xf numFmtId="0" fontId="35" fillId="0" borderId="0"/>
    <xf numFmtId="0" fontId="112" fillId="0" borderId="0"/>
    <xf numFmtId="0" fontId="113" fillId="8" borderId="0" applyNumberFormat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94" fontId="35" fillId="0" borderId="0" applyFont="0" applyFill="0" applyBorder="0" applyAlignment="0" applyProtection="0"/>
    <xf numFmtId="0" fontId="35" fillId="13" borderId="18" applyNumberFormat="0" applyFont="0" applyAlignment="0" applyProtection="0"/>
    <xf numFmtId="194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40" fillId="0" borderId="0"/>
    <xf numFmtId="9" fontId="4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113" fillId="8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  <xf numFmtId="0" fontId="35" fillId="13" borderId="18" applyNumberFormat="0" applyFont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04" fillId="38" borderId="25"/>
    <xf numFmtId="194" fontId="1" fillId="0" borderId="0" applyFont="0" applyFill="0" applyBorder="0" applyAlignment="0" applyProtection="0"/>
    <xf numFmtId="0" fontId="104" fillId="38" borderId="20"/>
    <xf numFmtId="0" fontId="104" fillId="38" borderId="25"/>
    <xf numFmtId="0" fontId="104" fillId="38" borderId="24"/>
    <xf numFmtId="16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04" fillId="38" borderId="23"/>
    <xf numFmtId="0" fontId="104" fillId="38" borderId="23"/>
    <xf numFmtId="194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04" fillId="38" borderId="20"/>
    <xf numFmtId="0" fontId="104" fillId="38" borderId="24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4" fillId="38" borderId="25"/>
    <xf numFmtId="0" fontId="104" fillId="38" borderId="25"/>
    <xf numFmtId="0" fontId="104" fillId="38" borderId="25"/>
    <xf numFmtId="0" fontId="104" fillId="38" borderId="25"/>
    <xf numFmtId="0" fontId="104" fillId="38" borderId="25"/>
    <xf numFmtId="0" fontId="104" fillId="38" borderId="25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24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208" fontId="129" fillId="0" borderId="0" applyBorder="0">
      <alignment shrinkToFit="1"/>
    </xf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30" fillId="2" borderId="28" applyNumberFormat="0" applyFont="0" applyAlignment="0" applyProtection="0">
      <alignment horizontal="centerContinuous"/>
    </xf>
    <xf numFmtId="40" fontId="131" fillId="0" borderId="29">
      <protection locked="0"/>
    </xf>
    <xf numFmtId="0" fontId="132" fillId="0" borderId="0" applyNumberFormat="0" applyFill="0" applyBorder="0" applyProtection="0">
      <alignment horizontal="center"/>
    </xf>
    <xf numFmtId="0" fontId="133" fillId="0" borderId="0" applyNumberFormat="0" applyFill="0" applyBorder="0" applyAlignment="0" applyProtection="0">
      <alignment vertical="top"/>
      <protection locked="0"/>
    </xf>
    <xf numFmtId="40" fontId="131" fillId="0" borderId="30">
      <protection locked="0"/>
    </xf>
    <xf numFmtId="20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34" fillId="0" borderId="0"/>
    <xf numFmtId="0" fontId="124" fillId="0" borderId="0" applyFill="0" applyBorder="0" applyAlignment="0" applyProtection="0">
      <protection locked="0"/>
    </xf>
    <xf numFmtId="206" fontId="125" fillId="0" borderId="0" applyFill="0" applyBorder="0" applyProtection="0"/>
    <xf numFmtId="0" fontId="134" fillId="0" borderId="0"/>
    <xf numFmtId="14" fontId="1" fillId="0" borderId="8">
      <alignment horizontal="center"/>
    </xf>
    <xf numFmtId="40" fontId="131" fillId="0" borderId="0" applyFill="0" applyBorder="0" applyAlignment="0" applyProtection="0"/>
    <xf numFmtId="17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209" fontId="1" fillId="0" borderId="31">
      <protection locked="0"/>
    </xf>
    <xf numFmtId="40" fontId="131" fillId="0" borderId="32">
      <protection locked="0"/>
    </xf>
    <xf numFmtId="0" fontId="126" fillId="0" borderId="0" applyFill="0" applyAlignment="0" applyProtection="0">
      <protection locked="0"/>
    </xf>
    <xf numFmtId="40" fontId="131" fillId="0" borderId="33">
      <protection locked="0"/>
    </xf>
    <xf numFmtId="210" fontId="135" fillId="0" borderId="0">
      <alignment horizontal="center"/>
    </xf>
    <xf numFmtId="211" fontId="136" fillId="0" borderId="0">
      <alignment horizontal="center"/>
    </xf>
    <xf numFmtId="212" fontId="3" fillId="0" borderId="0" applyFill="0">
      <alignment horizontal="center"/>
    </xf>
    <xf numFmtId="211" fontId="137" fillId="0" borderId="0" applyFont="0" applyAlignment="0">
      <alignment horizontal="center"/>
    </xf>
    <xf numFmtId="40" fontId="42" fillId="0" borderId="34">
      <protection locked="0"/>
    </xf>
    <xf numFmtId="40" fontId="131" fillId="43" borderId="35"/>
    <xf numFmtId="40" fontId="4" fillId="0" borderId="35">
      <protection locked="0"/>
    </xf>
    <xf numFmtId="38" fontId="3" fillId="0" borderId="36">
      <protection locked="0"/>
    </xf>
    <xf numFmtId="213" fontId="42" fillId="0" borderId="0">
      <alignment horizontal="center"/>
    </xf>
    <xf numFmtId="213" fontId="138" fillId="0" borderId="0">
      <alignment horizontal="center"/>
    </xf>
    <xf numFmtId="40" fontId="1" fillId="0" borderId="37"/>
    <xf numFmtId="214" fontId="10" fillId="0" borderId="0">
      <alignment horizontal="right" vertical="top"/>
    </xf>
    <xf numFmtId="0" fontId="1" fillId="0" borderId="0"/>
    <xf numFmtId="0" fontId="24" fillId="0" borderId="0"/>
    <xf numFmtId="0" fontId="23" fillId="0" borderId="0"/>
    <xf numFmtId="0" fontId="1" fillId="0" borderId="0"/>
    <xf numFmtId="0" fontId="18" fillId="0" borderId="0"/>
    <xf numFmtId="49" fontId="10" fillId="0" borderId="0" applyNumberFormat="0" applyAlignment="0"/>
    <xf numFmtId="0" fontId="134" fillId="0" borderId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15" fontId="1" fillId="0" borderId="0">
      <alignment horizontal="right"/>
    </xf>
    <xf numFmtId="216" fontId="137" fillId="0" borderId="38">
      <alignment horizontal="right"/>
    </xf>
    <xf numFmtId="216" fontId="137" fillId="0" borderId="39">
      <alignment horizontal="right"/>
      <protection locked="0"/>
    </xf>
    <xf numFmtId="14" fontId="23" fillId="0" borderId="6">
      <alignment vertical="top" wrapText="1"/>
    </xf>
    <xf numFmtId="14" fontId="23" fillId="0" borderId="6">
      <alignment horizontal="right" vertical="top" wrapText="1"/>
    </xf>
    <xf numFmtId="0" fontId="127" fillId="42" borderId="0">
      <alignment horizontal="center" vertical="center"/>
    </xf>
    <xf numFmtId="0" fontId="127" fillId="42" borderId="0">
      <alignment horizontal="center" vertical="center"/>
    </xf>
    <xf numFmtId="40" fontId="1" fillId="0" borderId="0"/>
    <xf numFmtId="0" fontId="1" fillId="0" borderId="0" applyAlignment="0">
      <alignment horizontal="centerContinuous"/>
    </xf>
    <xf numFmtId="40" fontId="139" fillId="0" borderId="35"/>
    <xf numFmtId="40" fontId="131" fillId="44" borderId="32"/>
    <xf numFmtId="40" fontId="8" fillId="0" borderId="40"/>
    <xf numFmtId="4" fontId="12" fillId="0" borderId="41"/>
    <xf numFmtId="38" fontId="140" fillId="0" borderId="0" applyNumberFormat="0" applyFill="0" applyBorder="0" applyProtection="0">
      <alignment horizontal="center"/>
    </xf>
    <xf numFmtId="217" fontId="1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5" fillId="0" borderId="0"/>
    <xf numFmtId="49" fontId="25" fillId="0" borderId="6" applyNumberFormat="0" applyFill="0" applyAlignment="0" applyProtection="0"/>
    <xf numFmtId="49" fontId="141" fillId="0" borderId="6" applyNumberFormat="0" applyFill="0" applyAlignment="0" applyProtection="0"/>
    <xf numFmtId="0" fontId="142" fillId="0" borderId="0" applyNumberFormat="0" applyFill="0" applyBorder="0" applyAlignment="0" applyProtection="0"/>
    <xf numFmtId="20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188" fontId="23" fillId="0" borderId="0" applyFont="0" applyFill="0" applyBorder="0" applyAlignment="0" applyProtection="0"/>
    <xf numFmtId="49" fontId="143" fillId="0" borderId="6" applyNumberFormat="0" applyFill="0" applyAlignment="0" applyProtection="0"/>
    <xf numFmtId="0" fontId="1" fillId="0" borderId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</cellStyleXfs>
  <cellXfs count="105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4" applyFont="1"/>
    <xf numFmtId="3" fontId="28" fillId="0" borderId="0" xfId="0" applyNumberFormat="1" applyFont="1"/>
    <xf numFmtId="0" fontId="30" fillId="0" borderId="0" xfId="84" applyFont="1" applyAlignment="1">
      <alignment wrapText="1"/>
    </xf>
    <xf numFmtId="193" fontId="32" fillId="0" borderId="0" xfId="84" applyNumberFormat="1" applyFont="1" applyAlignment="1">
      <alignment horizontal="right"/>
    </xf>
    <xf numFmtId="193" fontId="1" fillId="0" borderId="0" xfId="74" applyNumberFormat="1"/>
    <xf numFmtId="192" fontId="28" fillId="0" borderId="0" xfId="84" applyNumberFormat="1" applyFont="1" applyAlignment="1">
      <alignment horizontal="right"/>
    </xf>
    <xf numFmtId="191" fontId="0" fillId="0" borderId="0" xfId="0" applyNumberFormat="1"/>
    <xf numFmtId="2" fontId="26" fillId="0" borderId="0" xfId="0" applyNumberFormat="1" applyFont="1" applyAlignment="1">
      <alignment wrapText="1"/>
    </xf>
    <xf numFmtId="191" fontId="27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/>
    </xf>
    <xf numFmtId="0" fontId="33" fillId="0" borderId="0" xfId="0" applyFont="1"/>
    <xf numFmtId="0" fontId="36" fillId="0" borderId="0" xfId="0" applyFont="1" applyAlignment="1">
      <alignment horizontal="center"/>
    </xf>
    <xf numFmtId="0" fontId="29" fillId="0" borderId="0" xfId="75" applyFont="1" applyAlignment="1" applyProtection="1">
      <alignment vertical="center"/>
      <protection locked="0"/>
    </xf>
    <xf numFmtId="0" fontId="23" fillId="0" borderId="0" xfId="75" applyFont="1" applyAlignment="1" applyProtection="1">
      <alignment horizontal="left" vertical="center" wrapText="1"/>
      <protection locked="0"/>
    </xf>
    <xf numFmtId="3" fontId="33" fillId="0" borderId="0" xfId="0" applyNumberFormat="1" applyFont="1"/>
    <xf numFmtId="0" fontId="29" fillId="0" borderId="0" xfId="75" applyFont="1" applyAlignment="1" applyProtection="1">
      <alignment vertical="center" wrapText="1"/>
      <protection locked="0"/>
    </xf>
    <xf numFmtId="3" fontId="23" fillId="0" borderId="0" xfId="75" applyNumberFormat="1" applyFont="1" applyAlignment="1" applyProtection="1">
      <alignment horizontal="right" vertical="center"/>
      <protection locked="0"/>
    </xf>
    <xf numFmtId="191" fontId="23" fillId="0" borderId="0" xfId="0" applyNumberFormat="1" applyFont="1"/>
    <xf numFmtId="0" fontId="23" fillId="0" borderId="0" xfId="84" applyFont="1"/>
    <xf numFmtId="191" fontId="33" fillId="0" borderId="0" xfId="0" applyNumberFormat="1" applyFont="1" applyAlignment="1">
      <alignment horizontal="right"/>
    </xf>
    <xf numFmtId="0" fontId="23" fillId="0" borderId="0" xfId="84" applyFont="1" applyAlignment="1">
      <alignment horizontal="right"/>
    </xf>
    <xf numFmtId="0" fontId="23" fillId="0" borderId="0" xfId="84" applyFont="1" applyAlignment="1">
      <alignment vertical="center" wrapText="1"/>
    </xf>
    <xf numFmtId="191" fontId="23" fillId="0" borderId="0" xfId="84" applyNumberFormat="1" applyFont="1" applyAlignment="1">
      <alignment horizontal="right"/>
    </xf>
    <xf numFmtId="192" fontId="23" fillId="0" borderId="0" xfId="84" applyNumberFormat="1" applyFont="1" applyAlignment="1">
      <alignment horizontal="right"/>
    </xf>
    <xf numFmtId="191" fontId="33" fillId="0" borderId="0" xfId="0" applyNumberFormat="1" applyFont="1"/>
    <xf numFmtId="0" fontId="37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91" fontId="38" fillId="0" borderId="0" xfId="0" applyNumberFormat="1" applyFont="1" applyAlignment="1">
      <alignment horizontal="right" wrapText="1"/>
    </xf>
    <xf numFmtId="0" fontId="33" fillId="0" borderId="0" xfId="0" applyFont="1" applyAlignment="1">
      <alignment horizontal="left" wrapText="1"/>
    </xf>
    <xf numFmtId="191" fontId="36" fillId="0" borderId="0" xfId="0" applyNumberFormat="1" applyFont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right"/>
    </xf>
    <xf numFmtId="191" fontId="33" fillId="0" borderId="0" xfId="0" applyNumberFormat="1" applyFont="1" applyAlignment="1">
      <alignment horizontal="right" wrapText="1"/>
    </xf>
    <xf numFmtId="191" fontId="33" fillId="0" borderId="5" xfId="0" applyNumberFormat="1" applyFont="1" applyBorder="1" applyAlignment="1">
      <alignment horizontal="right" wrapText="1"/>
    </xf>
    <xf numFmtId="192" fontId="23" fillId="0" borderId="0" xfId="84" applyNumberFormat="1" applyFont="1" applyAlignment="1">
      <alignment horizontal="left"/>
    </xf>
    <xf numFmtId="191" fontId="37" fillId="0" borderId="0" xfId="0" applyNumberFormat="1" applyFont="1"/>
    <xf numFmtId="192" fontId="39" fillId="0" borderId="0" xfId="84" applyNumberFormat="1" applyFont="1" applyAlignment="1">
      <alignment horizontal="right"/>
    </xf>
    <xf numFmtId="0" fontId="33" fillId="0" borderId="8" xfId="0" applyFont="1" applyBorder="1"/>
    <xf numFmtId="193" fontId="0" fillId="0" borderId="0" xfId="0" applyNumberFormat="1"/>
    <xf numFmtId="0" fontId="29" fillId="0" borderId="0" xfId="74" applyFont="1" applyAlignment="1">
      <alignment horizontal="center"/>
    </xf>
    <xf numFmtId="3" fontId="23" fillId="0" borderId="0" xfId="75" applyNumberFormat="1" applyFont="1" applyAlignment="1" applyProtection="1">
      <alignment horizontal="center"/>
      <protection locked="0"/>
    </xf>
    <xf numFmtId="0" fontId="36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3" fontId="29" fillId="0" borderId="0" xfId="84" applyNumberFormat="1" applyFont="1" applyAlignment="1">
      <alignment horizontal="right"/>
    </xf>
    <xf numFmtId="191" fontId="29" fillId="0" borderId="0" xfId="84" applyNumberFormat="1" applyFont="1" applyAlignment="1">
      <alignment horizontal="right"/>
    </xf>
    <xf numFmtId="0" fontId="33" fillId="0" borderId="0" xfId="0" applyFont="1" applyAlignment="1">
      <alignment horizontal="right"/>
    </xf>
    <xf numFmtId="191" fontId="36" fillId="0" borderId="0" xfId="0" applyNumberFormat="1" applyFont="1" applyAlignment="1">
      <alignment horizontal="right"/>
    </xf>
    <xf numFmtId="0" fontId="29" fillId="0" borderId="0" xfId="84" applyFont="1"/>
    <xf numFmtId="0" fontId="37" fillId="6" borderId="0" xfId="0" applyFont="1" applyFill="1"/>
    <xf numFmtId="191" fontId="33" fillId="0" borderId="5" xfId="0" applyNumberFormat="1" applyFont="1" applyBorder="1" applyAlignment="1">
      <alignment horizontal="right"/>
    </xf>
    <xf numFmtId="193" fontId="36" fillId="0" borderId="0" xfId="84" applyNumberFormat="1" applyFont="1"/>
    <xf numFmtId="2" fontId="31" fillId="0" borderId="0" xfId="84" applyNumberFormat="1" applyFont="1" applyAlignment="1">
      <alignment wrapText="1"/>
    </xf>
    <xf numFmtId="193" fontId="33" fillId="0" borderId="0" xfId="84" applyNumberFormat="1" applyFont="1"/>
    <xf numFmtId="193" fontId="33" fillId="0" borderId="0" xfId="84" applyNumberFormat="1" applyFont="1" applyAlignment="1">
      <alignment horizontal="right"/>
    </xf>
    <xf numFmtId="2" fontId="30" fillId="0" borderId="0" xfId="84" applyNumberFormat="1" applyFont="1" applyAlignment="1">
      <alignment wrapText="1"/>
    </xf>
    <xf numFmtId="193" fontId="32" fillId="0" borderId="0" xfId="84" applyNumberFormat="1" applyFont="1"/>
    <xf numFmtId="193" fontId="36" fillId="0" borderId="7" xfId="84" applyNumberFormat="1" applyFont="1" applyBorder="1"/>
    <xf numFmtId="0" fontId="23" fillId="0" borderId="5" xfId="84" applyFont="1" applyBorder="1" applyAlignment="1">
      <alignment horizontal="right"/>
    </xf>
    <xf numFmtId="0" fontId="29" fillId="0" borderId="0" xfId="84" applyFont="1" applyAlignment="1">
      <alignment wrapText="1"/>
    </xf>
    <xf numFmtId="0" fontId="29" fillId="0" borderId="0" xfId="84" applyFont="1" applyAlignment="1">
      <alignment vertical="center" wrapText="1"/>
    </xf>
    <xf numFmtId="0" fontId="114" fillId="0" borderId="0" xfId="0" applyFont="1"/>
    <xf numFmtId="0" fontId="115" fillId="0" borderId="0" xfId="0" applyFont="1"/>
    <xf numFmtId="3" fontId="29" fillId="0" borderId="9" xfId="75" applyNumberFormat="1" applyFont="1" applyBorder="1" applyAlignment="1" applyProtection="1">
      <alignment horizontal="right" vertical="center"/>
      <protection locked="0"/>
    </xf>
    <xf numFmtId="3" fontId="29" fillId="0" borderId="0" xfId="75" applyNumberFormat="1" applyFont="1" applyAlignment="1" applyProtection="1">
      <alignment horizontal="right" vertical="center"/>
      <protection locked="0"/>
    </xf>
    <xf numFmtId="0" fontId="29" fillId="0" borderId="0" xfId="75" applyFont="1" applyAlignment="1" applyProtection="1">
      <alignment horizontal="left" vertical="center" wrapText="1"/>
      <protection locked="0"/>
    </xf>
    <xf numFmtId="3" fontId="29" fillId="0" borderId="4" xfId="75" applyNumberFormat="1" applyFont="1" applyBorder="1" applyAlignment="1" applyProtection="1">
      <alignment horizontal="right" vertical="center"/>
      <protection locked="0"/>
    </xf>
    <xf numFmtId="3" fontId="29" fillId="0" borderId="10" xfId="75" applyNumberFormat="1" applyFont="1" applyBorder="1" applyAlignment="1" applyProtection="1">
      <alignment horizontal="right" vertical="center"/>
      <protection locked="0"/>
    </xf>
    <xf numFmtId="0" fontId="116" fillId="0" borderId="0" xfId="0" applyFont="1" applyAlignment="1">
      <alignment wrapText="1"/>
    </xf>
    <xf numFmtId="191" fontId="33" fillId="0" borderId="0" xfId="0" applyNumberFormat="1" applyFont="1" applyAlignment="1">
      <alignment horizontal="left"/>
    </xf>
    <xf numFmtId="191" fontId="36" fillId="0" borderId="0" xfId="0" applyNumberFormat="1" applyFont="1" applyAlignment="1">
      <alignment horizontal="left"/>
    </xf>
    <xf numFmtId="191" fontId="36" fillId="0" borderId="0" xfId="0" applyNumberFormat="1" applyFont="1"/>
    <xf numFmtId="0" fontId="117" fillId="0" borderId="0" xfId="0" applyFont="1"/>
    <xf numFmtId="191" fontId="118" fillId="0" borderId="0" xfId="84" applyNumberFormat="1" applyFont="1" applyAlignment="1">
      <alignment horizontal="right"/>
    </xf>
    <xf numFmtId="0" fontId="114" fillId="0" borderId="0" xfId="0" applyFont="1" applyAlignment="1">
      <alignment wrapText="1"/>
    </xf>
    <xf numFmtId="191" fontId="33" fillId="0" borderId="0" xfId="0" applyNumberFormat="1" applyFont="1" applyAlignment="1">
      <alignment horizontal="left" wrapText="1"/>
    </xf>
    <xf numFmtId="191" fontId="119" fillId="0" borderId="0" xfId="0" applyNumberFormat="1" applyFont="1" applyAlignment="1">
      <alignment horizontal="left" wrapText="1"/>
    </xf>
    <xf numFmtId="191" fontId="120" fillId="0" borderId="0" xfId="0" applyNumberFormat="1" applyFont="1" applyAlignment="1">
      <alignment horizontal="left" wrapText="1"/>
    </xf>
    <xf numFmtId="191" fontId="121" fillId="0" borderId="0" xfId="84" applyNumberFormat="1" applyFont="1" applyAlignment="1">
      <alignment horizontal="right"/>
    </xf>
    <xf numFmtId="191" fontId="122" fillId="0" borderId="0" xfId="84" applyNumberFormat="1" applyFont="1" applyAlignment="1">
      <alignment horizontal="right"/>
    </xf>
    <xf numFmtId="191" fontId="33" fillId="0" borderId="8" xfId="0" applyNumberFormat="1" applyFont="1" applyBorder="1" applyAlignment="1">
      <alignment horizontal="right"/>
    </xf>
    <xf numFmtId="191" fontId="119" fillId="0" borderId="4" xfId="0" applyNumberFormat="1" applyFont="1" applyBorder="1" applyAlignment="1">
      <alignment horizontal="right"/>
    </xf>
    <xf numFmtId="191" fontId="120" fillId="0" borderId="26" xfId="0" applyNumberFormat="1" applyFont="1" applyBorder="1" applyAlignment="1">
      <alignment horizontal="right"/>
    </xf>
    <xf numFmtId="191" fontId="33" fillId="0" borderId="7" xfId="0" applyNumberFormat="1" applyFont="1" applyBorder="1" applyAlignment="1">
      <alignment horizontal="right"/>
    </xf>
    <xf numFmtId="193" fontId="33" fillId="0" borderId="7" xfId="84" applyNumberFormat="1" applyFont="1" applyBorder="1"/>
    <xf numFmtId="0" fontId="123" fillId="0" borderId="0" xfId="0" applyFont="1"/>
    <xf numFmtId="3" fontId="36" fillId="0" borderId="0" xfId="0" applyNumberFormat="1" applyFont="1"/>
    <xf numFmtId="0" fontId="119" fillId="0" borderId="0" xfId="0" applyFont="1" applyAlignment="1">
      <alignment wrapText="1"/>
    </xf>
    <xf numFmtId="3" fontId="33" fillId="0" borderId="8" xfId="0" applyNumberFormat="1" applyFont="1" applyBorder="1"/>
    <xf numFmtId="193" fontId="32" fillId="0" borderId="7" xfId="84" applyNumberFormat="1" applyFont="1" applyBorder="1"/>
    <xf numFmtId="193" fontId="32" fillId="0" borderId="27" xfId="84" applyNumberFormat="1" applyFont="1" applyBorder="1"/>
    <xf numFmtId="0" fontId="30" fillId="0" borderId="5" xfId="84" applyFont="1" applyBorder="1" applyAlignment="1">
      <alignment horizontal="center" vertical="center" wrapText="1"/>
    </xf>
    <xf numFmtId="0" fontId="23" fillId="0" borderId="0" xfId="84" applyFont="1" applyAlignment="1">
      <alignment wrapText="1"/>
    </xf>
    <xf numFmtId="0" fontId="115" fillId="0" borderId="0" xfId="0" applyFont="1" applyAlignment="1">
      <alignment horizontal="left" vertical="center" wrapText="1"/>
    </xf>
    <xf numFmtId="0" fontId="122" fillId="0" borderId="0" xfId="75" applyFont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4" applyFont="1" applyAlignment="1">
      <alignment horizontal="center"/>
    </xf>
    <xf numFmtId="0" fontId="36" fillId="0" borderId="0" xfId="0" applyFont="1" applyAlignment="1">
      <alignment horizontal="left" wrapText="1"/>
    </xf>
  </cellXfs>
  <cellStyles count="1813">
    <cellStyle name="_x000d__x000a_JournalTemplate=C:\COMFO\CTALK\JOURSTD.TPL_x000d__x000a_LbStateAddress=3 3 0 251 1 89 2 311_x000d__x000a_LbStateJou 2" xfId="245" xr:uid="{00000000-0005-0000-0000-000000000000}"/>
    <cellStyle name="%" xfId="363" xr:uid="{00000000-0005-0000-0000-000001000000}"/>
    <cellStyle name="_12-8" xfId="1540" xr:uid="{1B0B0C48-E12D-4EBF-8FE0-32CBF8171E26}"/>
    <cellStyle name="_Akbars_31.12.2004_Loans" xfId="1541" xr:uid="{00D03C96-3A34-4FCF-AF60-5E1BCB49B21E}"/>
    <cellStyle name="_Conterparty" xfId="1542" xr:uid="{7FF8D74D-63BC-4FF4-A778-8E4DB14A0326}"/>
    <cellStyle name="_normální" xfId="1543" xr:uid="{6073242F-2CBA-4289-B09F-E984F2BC4E7D}"/>
    <cellStyle name="_PLI Model ABB_6M" xfId="1544" xr:uid="{73CCF05F-B5E5-46B2-BB74-FFA12C7F55CB}"/>
    <cellStyle name="_PRICE-01.05." xfId="1545" xr:uid="{791F2C51-2D84-4B4B-92F5-FC52B0BB000D}"/>
    <cellStyle name="_SDP test" xfId="1546" xr:uid="{F30FE3D3-B484-4C90-81A4-09FB98C9E7ED}"/>
    <cellStyle name="_Sheet1" xfId="1547" xr:uid="{98DC4CC5-4C03-485B-BAE1-2EA7A3EC9EA1}"/>
    <cellStyle name="_Прайсна0704" xfId="1548" xr:uid="{CDF49A1B-66AB-40A1-B4EE-725C9A7F68FE}"/>
    <cellStyle name="_Раздел 12" xfId="1549" xr:uid="{F81C0CA9-A7C1-48FD-A702-CF859D4179DC}"/>
    <cellStyle name="19990216" xfId="1" xr:uid="{00000000-0005-0000-0000-000002000000}"/>
    <cellStyle name="19990216 2" xfId="430" xr:uid="{00000000-0005-0000-0000-000003000000}"/>
    <cellStyle name="19990216 2 2" xfId="471" xr:uid="{00000000-0005-0000-0000-000004000000}"/>
    <cellStyle name="19990216 3" xfId="2" xr:uid="{00000000-0005-0000-0000-000005000000}"/>
    <cellStyle name="19990216 3 2" xfId="472" xr:uid="{00000000-0005-0000-0000-000006000000}"/>
    <cellStyle name="19990216_Расшифровка1" xfId="3" xr:uid="{00000000-0005-0000-0000-000007000000}"/>
    <cellStyle name="20% - Accent1 2" xfId="631" xr:uid="{00000000-0005-0000-0000-000008000000}"/>
    <cellStyle name="20% - Accent1 2 2" xfId="801" xr:uid="{00000000-0005-0000-0000-000009000000}"/>
    <cellStyle name="20% - Accent2 2" xfId="634" xr:uid="{00000000-0005-0000-0000-00000A000000}"/>
    <cellStyle name="20% - Accent2 2 2" xfId="777" xr:uid="{00000000-0005-0000-0000-00000B000000}"/>
    <cellStyle name="20% - Accent3 2" xfId="637" xr:uid="{00000000-0005-0000-0000-00000C000000}"/>
    <cellStyle name="20% - Accent3 2 2" xfId="802" xr:uid="{00000000-0005-0000-0000-00000D000000}"/>
    <cellStyle name="20% - Accent4 2" xfId="640" xr:uid="{00000000-0005-0000-0000-00000E000000}"/>
    <cellStyle name="20% - Accent4 2 2" xfId="784" xr:uid="{00000000-0005-0000-0000-00000F000000}"/>
    <cellStyle name="20% - Accent5 2" xfId="643" xr:uid="{00000000-0005-0000-0000-000010000000}"/>
    <cellStyle name="20% - Accent5 2 2" xfId="780" xr:uid="{00000000-0005-0000-0000-000011000000}"/>
    <cellStyle name="20% - Accent6 2" xfId="646" xr:uid="{00000000-0005-0000-0000-000012000000}"/>
    <cellStyle name="20% - Accent6 2 2" xfId="806" xr:uid="{00000000-0005-0000-0000-000013000000}"/>
    <cellStyle name="20% — акцент1 2" xfId="676" xr:uid="{00000000-0005-0000-0000-000014000000}"/>
    <cellStyle name="20% — акцент1 3" xfId="1114" xr:uid="{00000000-0005-0000-0000-000015000000}"/>
    <cellStyle name="20% — акцент1 4" xfId="1141" xr:uid="{00000000-0005-0000-0000-000016000000}"/>
    <cellStyle name="20% — акцент1 5" xfId="1076" xr:uid="{00000000-0005-0000-0000-000017000000}"/>
    <cellStyle name="20% — акцент2 2" xfId="680" xr:uid="{00000000-0005-0000-0000-000018000000}"/>
    <cellStyle name="20% — акцент2 3" xfId="1116" xr:uid="{00000000-0005-0000-0000-000019000000}"/>
    <cellStyle name="20% — акцент2 4" xfId="1143" xr:uid="{00000000-0005-0000-0000-00001A000000}"/>
    <cellStyle name="20% — акцент2 5" xfId="1080" xr:uid="{00000000-0005-0000-0000-00001B000000}"/>
    <cellStyle name="20% — акцент3 2" xfId="684" xr:uid="{00000000-0005-0000-0000-00001C000000}"/>
    <cellStyle name="20% — акцент3 3" xfId="1118" xr:uid="{00000000-0005-0000-0000-00001D000000}"/>
    <cellStyle name="20% — акцент3 4" xfId="1145" xr:uid="{00000000-0005-0000-0000-00001E000000}"/>
    <cellStyle name="20% — акцент3 5" xfId="1084" xr:uid="{00000000-0005-0000-0000-00001F000000}"/>
    <cellStyle name="20% — акцент4 2" xfId="688" xr:uid="{00000000-0005-0000-0000-000020000000}"/>
    <cellStyle name="20% — акцент4 3" xfId="1120" xr:uid="{00000000-0005-0000-0000-000021000000}"/>
    <cellStyle name="20% — акцент4 4" xfId="1147" xr:uid="{00000000-0005-0000-0000-000022000000}"/>
    <cellStyle name="20% — акцент4 5" xfId="1088" xr:uid="{00000000-0005-0000-0000-000023000000}"/>
    <cellStyle name="20% — акцент5 2" xfId="692" xr:uid="{00000000-0005-0000-0000-000024000000}"/>
    <cellStyle name="20% — акцент5 3" xfId="1122" xr:uid="{00000000-0005-0000-0000-000025000000}"/>
    <cellStyle name="20% — акцент5 4" xfId="1149" xr:uid="{00000000-0005-0000-0000-000026000000}"/>
    <cellStyle name="20% — акцент5 5" xfId="1092" xr:uid="{00000000-0005-0000-0000-000027000000}"/>
    <cellStyle name="20% — акцент6 2" xfId="696" xr:uid="{00000000-0005-0000-0000-000028000000}"/>
    <cellStyle name="20% — акцент6 3" xfId="1124" xr:uid="{00000000-0005-0000-0000-000029000000}"/>
    <cellStyle name="20% — акцент6 4" xfId="1151" xr:uid="{00000000-0005-0000-0000-00002A000000}"/>
    <cellStyle name="20% — акцент6 5" xfId="1096" xr:uid="{00000000-0005-0000-0000-00002B000000}"/>
    <cellStyle name="3d" xfId="1550" xr:uid="{EF1E126A-CD37-4F3F-9B0B-7D26DFEDF774}"/>
    <cellStyle name="40% - Accent1 2" xfId="632" xr:uid="{00000000-0005-0000-0000-00002C000000}"/>
    <cellStyle name="40% - Accent1 2 2" xfId="794" xr:uid="{00000000-0005-0000-0000-00002D000000}"/>
    <cellStyle name="40% - Accent2 2" xfId="635" xr:uid="{00000000-0005-0000-0000-00002E000000}"/>
    <cellStyle name="40% - Accent2 2 2" xfId="808" xr:uid="{00000000-0005-0000-0000-00002F000000}"/>
    <cellStyle name="40% - Accent3 2" xfId="638" xr:uid="{00000000-0005-0000-0000-000030000000}"/>
    <cellStyle name="40% - Accent3 2 2" xfId="799" xr:uid="{00000000-0005-0000-0000-000031000000}"/>
    <cellStyle name="40% - Accent4 2" xfId="641" xr:uid="{00000000-0005-0000-0000-000032000000}"/>
    <cellStyle name="40% - Accent4 2 2" xfId="807" xr:uid="{00000000-0005-0000-0000-000033000000}"/>
    <cellStyle name="40% - Accent5 2" xfId="644" xr:uid="{00000000-0005-0000-0000-000034000000}"/>
    <cellStyle name="40% - Accent5 2 2" xfId="800" xr:uid="{00000000-0005-0000-0000-000035000000}"/>
    <cellStyle name="40% - Accent6 2" xfId="647" xr:uid="{00000000-0005-0000-0000-000036000000}"/>
    <cellStyle name="40% - Accent6 2 2" xfId="721" xr:uid="{00000000-0005-0000-0000-000037000000}"/>
    <cellStyle name="40% — акцент1 2" xfId="677" xr:uid="{00000000-0005-0000-0000-000038000000}"/>
    <cellStyle name="40% — акцент1 3" xfId="1115" xr:uid="{00000000-0005-0000-0000-000039000000}"/>
    <cellStyle name="40% — акцент1 4" xfId="1142" xr:uid="{00000000-0005-0000-0000-00003A000000}"/>
    <cellStyle name="40% — акцент1 5" xfId="1077" xr:uid="{00000000-0005-0000-0000-00003B000000}"/>
    <cellStyle name="40% — акцент2 2" xfId="681" xr:uid="{00000000-0005-0000-0000-00003C000000}"/>
    <cellStyle name="40% — акцент2 3" xfId="1117" xr:uid="{00000000-0005-0000-0000-00003D000000}"/>
    <cellStyle name="40% — акцент2 4" xfId="1144" xr:uid="{00000000-0005-0000-0000-00003E000000}"/>
    <cellStyle name="40% — акцент2 5" xfId="1081" xr:uid="{00000000-0005-0000-0000-00003F000000}"/>
    <cellStyle name="40% — акцент3 2" xfId="685" xr:uid="{00000000-0005-0000-0000-000040000000}"/>
    <cellStyle name="40% — акцент3 3" xfId="1119" xr:uid="{00000000-0005-0000-0000-000041000000}"/>
    <cellStyle name="40% — акцент3 4" xfId="1146" xr:uid="{00000000-0005-0000-0000-000042000000}"/>
    <cellStyle name="40% — акцент3 5" xfId="1085" xr:uid="{00000000-0005-0000-0000-000043000000}"/>
    <cellStyle name="40% — акцент4 2" xfId="689" xr:uid="{00000000-0005-0000-0000-000044000000}"/>
    <cellStyle name="40% — акцент4 3" xfId="1121" xr:uid="{00000000-0005-0000-0000-000045000000}"/>
    <cellStyle name="40% — акцент4 4" xfId="1148" xr:uid="{00000000-0005-0000-0000-000046000000}"/>
    <cellStyle name="40% — акцент4 5" xfId="1089" xr:uid="{00000000-0005-0000-0000-000047000000}"/>
    <cellStyle name="40% — акцент5 2" xfId="693" xr:uid="{00000000-0005-0000-0000-000048000000}"/>
    <cellStyle name="40% — акцент5 3" xfId="1123" xr:uid="{00000000-0005-0000-0000-000049000000}"/>
    <cellStyle name="40% — акцент5 4" xfId="1150" xr:uid="{00000000-0005-0000-0000-00004A000000}"/>
    <cellStyle name="40% — акцент5 5" xfId="1093" xr:uid="{00000000-0005-0000-0000-00004B000000}"/>
    <cellStyle name="40% — акцент6 2" xfId="697" xr:uid="{00000000-0005-0000-0000-00004C000000}"/>
    <cellStyle name="40% — акцент6 3" xfId="1125" xr:uid="{00000000-0005-0000-0000-00004D000000}"/>
    <cellStyle name="40% — акцент6 4" xfId="1152" xr:uid="{00000000-0005-0000-0000-00004E000000}"/>
    <cellStyle name="40% — акцент6 5" xfId="1097" xr:uid="{00000000-0005-0000-0000-00004F000000}"/>
    <cellStyle name="60% - Accent1 2" xfId="633" xr:uid="{00000000-0005-0000-0000-000050000000}"/>
    <cellStyle name="60% - Accent2 2" xfId="636" xr:uid="{00000000-0005-0000-0000-000051000000}"/>
    <cellStyle name="60% - Accent3 2" xfId="639" xr:uid="{00000000-0005-0000-0000-000052000000}"/>
    <cellStyle name="60% - Accent4 2" xfId="642" xr:uid="{00000000-0005-0000-0000-000053000000}"/>
    <cellStyle name="60% - Accent5 2" xfId="645" xr:uid="{00000000-0005-0000-0000-000054000000}"/>
    <cellStyle name="60% - Accent6 2" xfId="648" xr:uid="{00000000-0005-0000-0000-000055000000}"/>
    <cellStyle name="60% — акцент1 2" xfId="678" xr:uid="{00000000-0005-0000-0000-000056000000}"/>
    <cellStyle name="60% — акцент1 3" xfId="1078" xr:uid="{00000000-0005-0000-0000-000057000000}"/>
    <cellStyle name="60% — акцент2 2" xfId="682" xr:uid="{00000000-0005-0000-0000-000058000000}"/>
    <cellStyle name="60% — акцент2 3" xfId="1082" xr:uid="{00000000-0005-0000-0000-000059000000}"/>
    <cellStyle name="60% — акцент3 2" xfId="686" xr:uid="{00000000-0005-0000-0000-00005A000000}"/>
    <cellStyle name="60% — акцент3 3" xfId="1086" xr:uid="{00000000-0005-0000-0000-00005B000000}"/>
    <cellStyle name="60% — акцент4 2" xfId="690" xr:uid="{00000000-0005-0000-0000-00005C000000}"/>
    <cellStyle name="60% — акцент4 3" xfId="1090" xr:uid="{00000000-0005-0000-0000-00005D000000}"/>
    <cellStyle name="60% — акцент5 2" xfId="694" xr:uid="{00000000-0005-0000-0000-00005E000000}"/>
    <cellStyle name="60% — акцент5 3" xfId="1094" xr:uid="{00000000-0005-0000-0000-00005F000000}"/>
    <cellStyle name="60% — акцент6 2" xfId="698" xr:uid="{00000000-0005-0000-0000-000060000000}"/>
    <cellStyle name="60% — акцент6 3" xfId="1098" xr:uid="{00000000-0005-0000-0000-000061000000}"/>
    <cellStyle name="Accent1 2" xfId="307" xr:uid="{00000000-0005-0000-0000-000062000000}"/>
    <cellStyle name="Accent2 2" xfId="308" xr:uid="{00000000-0005-0000-0000-000063000000}"/>
    <cellStyle name="Accent3 2" xfId="309" xr:uid="{00000000-0005-0000-0000-000064000000}"/>
    <cellStyle name="Accent4 2" xfId="310" xr:uid="{00000000-0005-0000-0000-000065000000}"/>
    <cellStyle name="Accent5 2" xfId="311" xr:uid="{00000000-0005-0000-0000-000066000000}"/>
    <cellStyle name="Accent6 2" xfId="312" xr:uid="{00000000-0005-0000-0000-000067000000}"/>
    <cellStyle name="AnhPos" xfId="1551" xr:uid="{918A806B-1C1C-471B-B314-7E4270E0F8FA}"/>
    <cellStyle name="Bad 2" xfId="325" xr:uid="{00000000-0005-0000-0000-000068000000}"/>
    <cellStyle name="Beiwerk" xfId="1552" xr:uid="{1CC279AF-B5FF-43AB-AF08-4C18A1789789}"/>
    <cellStyle name="Besuchter Hyperlink" xfId="1553" xr:uid="{66FD1D36-F7CC-4733-A50F-002F0E95E5FC}"/>
    <cellStyle name="BilPos" xfId="1554" xr:uid="{7D3AA45A-6FB1-4BF8-BB1F-8A08B0BF4921}"/>
    <cellStyle name="C01_Page_head" xfId="1058" xr:uid="{00000000-0005-0000-0000-000069000000}"/>
    <cellStyle name="C08_Table text" xfId="4" xr:uid="{00000000-0005-0000-0000-00006A000000}"/>
    <cellStyle name="C19_Regular figs" xfId="5" xr:uid="{00000000-0005-0000-0000-00006B000000}"/>
    <cellStyle name="Calc Currency (0)" xfId="6" xr:uid="{00000000-0005-0000-0000-00006C000000}"/>
    <cellStyle name="Calc Currency (2)" xfId="7" xr:uid="{00000000-0005-0000-0000-00006D000000}"/>
    <cellStyle name="Calc Percent (0)" xfId="8" xr:uid="{00000000-0005-0000-0000-00006E000000}"/>
    <cellStyle name="Calc Percent (1)" xfId="9" xr:uid="{00000000-0005-0000-0000-00006F000000}"/>
    <cellStyle name="Calc Percent (2)" xfId="10" xr:uid="{00000000-0005-0000-0000-000070000000}"/>
    <cellStyle name="Calc Units (0)" xfId="11" xr:uid="{00000000-0005-0000-0000-000071000000}"/>
    <cellStyle name="Calc Units (1)" xfId="12" xr:uid="{00000000-0005-0000-0000-000072000000}"/>
    <cellStyle name="Calc Units (2)" xfId="13" xr:uid="{00000000-0005-0000-0000-000073000000}"/>
    <cellStyle name="Calculation 2" xfId="315" xr:uid="{00000000-0005-0000-0000-000074000000}"/>
    <cellStyle name="čárky [0]_List3" xfId="1555" xr:uid="{D7FCCF62-B5E3-47AE-BB40-4DD5DED4A2F2}"/>
    <cellStyle name="čárky_Loans_WP_31.03.03" xfId="1556" xr:uid="{F27CE1F7-36CA-4D12-9852-7454CEEFC24D}"/>
    <cellStyle name="Check Cell 2" xfId="321" xr:uid="{00000000-0005-0000-0000-000075000000}"/>
    <cellStyle name="Column_Title" xfId="14" xr:uid="{00000000-0005-0000-0000-000076000000}"/>
    <cellStyle name="Comma [0] 2" xfId="335" xr:uid="{00000000-0005-0000-0000-000077000000}"/>
    <cellStyle name="Comma [0] 2 2" xfId="534" xr:uid="{00000000-0005-0000-0000-000078000000}"/>
    <cellStyle name="Comma [0] 2 2 2" xfId="625" xr:uid="{00000000-0005-0000-0000-000079000000}"/>
    <cellStyle name="Comma [0] 2 2 2 2" xfId="1047" xr:uid="{00000000-0005-0000-0000-00007A000000}"/>
    <cellStyle name="Comma [0] 2 2 2 2 2" xfId="1514" xr:uid="{E31E3F26-7F8D-4FA3-B6AE-0034926FC6EB}"/>
    <cellStyle name="Comma [0] 2 2 2 3" xfId="1330" xr:uid="{129C75F8-4228-45D9-A1F3-68936612FC17}"/>
    <cellStyle name="Comma [0] 2 2 3" xfId="963" xr:uid="{00000000-0005-0000-0000-00007B000000}"/>
    <cellStyle name="Comma [0] 2 2 3 2" xfId="1436" xr:uid="{00ECE1E3-86B9-45AB-853B-D2F9C7516152}"/>
    <cellStyle name="Comma [0] 2 2 4" xfId="1252" xr:uid="{665F63FE-20CE-4371-BEBF-DBF7F2B5D1F9}"/>
    <cellStyle name="Comma [0] 2 3" xfId="564" xr:uid="{00000000-0005-0000-0000-00007C000000}"/>
    <cellStyle name="Comma [0] 2 3 2" xfId="986" xr:uid="{00000000-0005-0000-0000-00007D000000}"/>
    <cellStyle name="Comma [0] 2 3 2 2" xfId="1455" xr:uid="{47909170-156C-4E2E-A8E5-3177EBD713C0}"/>
    <cellStyle name="Comma [0] 2 3 3" xfId="1271" xr:uid="{9AD8A13D-99B2-4C8B-87C2-43DA0C7E9223}"/>
    <cellStyle name="Comma [0] 2 4" xfId="888" xr:uid="{00000000-0005-0000-0000-00007E000000}"/>
    <cellStyle name="Comma [0] 2 4 2" xfId="1377" xr:uid="{4E7D597C-CE98-4E0A-B6FF-288256893E81}"/>
    <cellStyle name="Comma [0] 2 5" xfId="1193" xr:uid="{4AB71D44-AE80-4C5E-ABA3-344A16ED2D06}"/>
    <cellStyle name="Comma [0] 4" xfId="544" xr:uid="{00000000-0005-0000-0000-00007F000000}"/>
    <cellStyle name="Comma [0] 4 2" xfId="726" xr:uid="{00000000-0005-0000-0000-000080000000}"/>
    <cellStyle name="Comma [00]" xfId="15" xr:uid="{00000000-0005-0000-0000-000081000000}"/>
    <cellStyle name="Comma 10" xfId="516" xr:uid="{00000000-0005-0000-0000-000082000000}"/>
    <cellStyle name="Comma 10 2" xfId="610" xr:uid="{00000000-0005-0000-0000-000083000000}"/>
    <cellStyle name="Comma 10 2 2" xfId="1032" xr:uid="{00000000-0005-0000-0000-000084000000}"/>
    <cellStyle name="Comma 10 2 2 2" xfId="1500" xr:uid="{26437923-C428-4826-9B0B-2AD4E835437B}"/>
    <cellStyle name="Comma 10 2 3" xfId="1316" xr:uid="{A00B4660-3A5F-4A8A-8DB1-61C0EB44A14B}"/>
    <cellStyle name="Comma 10 3" xfId="948" xr:uid="{00000000-0005-0000-0000-000085000000}"/>
    <cellStyle name="Comma 10 3 2" xfId="1422" xr:uid="{081E6FD5-1F45-4FB9-A7D6-9ACC5EED4BBB}"/>
    <cellStyle name="Comma 10 4" xfId="817" xr:uid="{00000000-0005-0000-0000-000086000000}"/>
    <cellStyle name="Comma 10 5" xfId="1238" xr:uid="{10BB0B91-ADBC-4215-AA3A-94A2EDB99598}"/>
    <cellStyle name="Comma 10 6" xfId="1557" xr:uid="{C4D633A0-7EF1-4A45-B680-2C2D6DE0E9C3}"/>
    <cellStyle name="Comma 11" xfId="515" xr:uid="{00000000-0005-0000-0000-000087000000}"/>
    <cellStyle name="Comma 11 2" xfId="609" xr:uid="{00000000-0005-0000-0000-000088000000}"/>
    <cellStyle name="Comma 11 2 2" xfId="1031" xr:uid="{00000000-0005-0000-0000-000089000000}"/>
    <cellStyle name="Comma 11 2 2 2" xfId="1499" xr:uid="{35513AF0-5232-457A-90E7-0CB61A42B5B6}"/>
    <cellStyle name="Comma 11 2 3" xfId="1315" xr:uid="{620D9949-0787-425C-9A95-9AF7B31AA03F}"/>
    <cellStyle name="Comma 11 3" xfId="711" xr:uid="{00000000-0005-0000-0000-00008A000000}"/>
    <cellStyle name="Comma 11 3 2" xfId="947" xr:uid="{00000000-0005-0000-0000-00008B000000}"/>
    <cellStyle name="Comma 11 3 2 2" xfId="1421" xr:uid="{2CD7DCEE-D385-466E-AE6F-ECF22DF0739C}"/>
    <cellStyle name="Comma 11 4" xfId="815" xr:uid="{00000000-0005-0000-0000-00008C000000}"/>
    <cellStyle name="Comma 11 5" xfId="1237" xr:uid="{268BBD12-02A9-45ED-B465-DD02D86E615A}"/>
    <cellStyle name="Comma 12" xfId="387" xr:uid="{00000000-0005-0000-0000-00008D000000}"/>
    <cellStyle name="Comma 12 2" xfId="568" xr:uid="{00000000-0005-0000-0000-00008E000000}"/>
    <cellStyle name="Comma 12 2 2" xfId="990" xr:uid="{00000000-0005-0000-0000-00008F000000}"/>
    <cellStyle name="Comma 12 2 2 2" xfId="1459" xr:uid="{D8DCD472-65E6-4D97-8732-3F29CDDB843C}"/>
    <cellStyle name="Comma 12 2 3" xfId="1275" xr:uid="{7585B88F-50FC-4532-8171-EBAF7797CA72}"/>
    <cellStyle name="Comma 12 3" xfId="900" xr:uid="{00000000-0005-0000-0000-000090000000}"/>
    <cellStyle name="Comma 12 3 2" xfId="1381" xr:uid="{A172A453-AA6B-4CBE-B406-47F090990546}"/>
    <cellStyle name="Comma 12 4" xfId="823" xr:uid="{00000000-0005-0000-0000-000091000000}"/>
    <cellStyle name="Comma 12 5" xfId="1197" xr:uid="{CA1BE652-D4B4-427F-B0E3-DA87C68B5206}"/>
    <cellStyle name="Comma 13" xfId="520" xr:uid="{00000000-0005-0000-0000-000092000000}"/>
    <cellStyle name="Comma 13 2" xfId="612" xr:uid="{00000000-0005-0000-0000-000093000000}"/>
    <cellStyle name="Comma 13 2 2" xfId="1034" xr:uid="{00000000-0005-0000-0000-000094000000}"/>
    <cellStyle name="Comma 13 2 2 2" xfId="1502" xr:uid="{D18CE76C-9CC1-45C4-8417-9C769CB8CCEB}"/>
    <cellStyle name="Comma 13 2 3" xfId="1318" xr:uid="{E2E0C030-D5D8-4EF6-AAE2-6FD5B9D0DEB8}"/>
    <cellStyle name="Comma 13 3" xfId="950" xr:uid="{00000000-0005-0000-0000-000095000000}"/>
    <cellStyle name="Comma 13 3 2" xfId="1424" xr:uid="{C1E437B1-FFBB-4460-A3D0-C4BDB71A5241}"/>
    <cellStyle name="Comma 13 4" xfId="827" xr:uid="{00000000-0005-0000-0000-000096000000}"/>
    <cellStyle name="Comma 13 5" xfId="1240" xr:uid="{D4FF7EDD-D5AD-4395-AEA9-D1148E7A1BBB}"/>
    <cellStyle name="Comma 14" xfId="731" xr:uid="{00000000-0005-0000-0000-000097000000}"/>
    <cellStyle name="Comma 14 2" xfId="835" xr:uid="{00000000-0005-0000-0000-000098000000}"/>
    <cellStyle name="Comma 14 2 2" xfId="1360" xr:uid="{2512A9AD-C2CF-44B4-8DC2-CE505C2FB50E}"/>
    <cellStyle name="Comma 14 3" xfId="1341" xr:uid="{6EE4F5D3-B3E6-4325-AF29-9B101A639E26}"/>
    <cellStyle name="Comma 15" xfId="724" xr:uid="{00000000-0005-0000-0000-000099000000}"/>
    <cellStyle name="Comma 15 2" xfId="834" xr:uid="{00000000-0005-0000-0000-00009A000000}"/>
    <cellStyle name="Comma 15 2 2" xfId="1359" xr:uid="{72477A3F-20A3-407D-8E19-04AE6A4F6A80}"/>
    <cellStyle name="Comma 15 3" xfId="1340" xr:uid="{8FF1EC45-428D-41F8-A3AB-527ED14A2383}"/>
    <cellStyle name="Comma 16" xfId="782" xr:uid="{00000000-0005-0000-0000-00009B000000}"/>
    <cellStyle name="Comma 16 2" xfId="836" xr:uid="{00000000-0005-0000-0000-00009C000000}"/>
    <cellStyle name="Comma 16 2 2" xfId="1361" xr:uid="{C2797FE9-BF34-4ED8-84EA-A4ED59382D46}"/>
    <cellStyle name="Comma 16 3" xfId="1346" xr:uid="{8E446C6E-E818-432C-A286-3E02EFA891F3}"/>
    <cellStyle name="Comma 17" xfId="775" xr:uid="{00000000-0005-0000-0000-00009D000000}"/>
    <cellStyle name="Comma 17 2" xfId="1126" xr:uid="{00000000-0005-0000-0000-00009E000000}"/>
    <cellStyle name="Comma 17 3" xfId="1343" xr:uid="{406E52C0-1C57-4D1C-BFB6-883DD270D3EA}"/>
    <cellStyle name="Comma 18" xfId="779" xr:uid="{00000000-0005-0000-0000-00009F000000}"/>
    <cellStyle name="Comma 18 2" xfId="1132" xr:uid="{00000000-0005-0000-0000-0000A0000000}"/>
    <cellStyle name="Comma 18 3" xfId="1345" xr:uid="{A9F87EAB-7C86-4B41-9AFF-60064C12DFC3}"/>
    <cellStyle name="Comma 19" xfId="776" xr:uid="{00000000-0005-0000-0000-0000A1000000}"/>
    <cellStyle name="Comma 19 2" xfId="1108" xr:uid="{00000000-0005-0000-0000-0000A2000000}"/>
    <cellStyle name="Comma 19 3" xfId="1344" xr:uid="{8B149A47-BA91-4DBD-B8A4-78F02CD0707D}"/>
    <cellStyle name="Comma 2" xfId="16" xr:uid="{00000000-0005-0000-0000-0000A3000000}"/>
    <cellStyle name="Comma 2 10" xfId="524" xr:uid="{00000000-0005-0000-0000-0000A4000000}"/>
    <cellStyle name="Comma 2 10 2" xfId="615" xr:uid="{00000000-0005-0000-0000-0000A5000000}"/>
    <cellStyle name="Comma 2 10 2 2" xfId="1037" xr:uid="{00000000-0005-0000-0000-0000A6000000}"/>
    <cellStyle name="Comma 2 10 2 2 2" xfId="1504" xr:uid="{A85E17DA-376B-4B6B-865B-0C8E2968897B}"/>
    <cellStyle name="Comma 2 10 2 3" xfId="1320" xr:uid="{03A1E282-5AF0-4887-B010-4E0B3A97AA3C}"/>
    <cellStyle name="Comma 2 10 3" xfId="953" xr:uid="{00000000-0005-0000-0000-0000A7000000}"/>
    <cellStyle name="Comma 2 10 3 2" xfId="1426" xr:uid="{2ECD207E-4FC2-47B2-9C40-F50CE3BBC288}"/>
    <cellStyle name="Comma 2 10 4" xfId="1242" xr:uid="{12D7F61C-63C3-4B79-9B21-F3144ADAEAEB}"/>
    <cellStyle name="Comma 2 11" xfId="547" xr:uid="{00000000-0005-0000-0000-0000A8000000}"/>
    <cellStyle name="Comma 2 11 2" xfId="629" xr:uid="{00000000-0005-0000-0000-0000A9000000}"/>
    <cellStyle name="Comma 2 11 2 2" xfId="1051" xr:uid="{00000000-0005-0000-0000-0000AA000000}"/>
    <cellStyle name="Comma 2 11 2 2 2" xfId="1518" xr:uid="{DB7C6908-7177-436F-942B-FC6CB0218849}"/>
    <cellStyle name="Comma 2 11 2 3" xfId="1334" xr:uid="{1E2EAFAA-3610-4776-ABD9-8FB9B7B19BAF}"/>
    <cellStyle name="Comma 2 11 3" xfId="970" xr:uid="{00000000-0005-0000-0000-0000AB000000}"/>
    <cellStyle name="Comma 2 11 3 2" xfId="1440" xr:uid="{5D900384-E67D-473D-8D41-65C75165116F}"/>
    <cellStyle name="Comma 2 11 4" xfId="1256" xr:uid="{616B19BE-183B-49AF-82E5-FCA7A801CA4F}"/>
    <cellStyle name="Comma 2 12" xfId="154" xr:uid="{00000000-0005-0000-0000-0000AC000000}"/>
    <cellStyle name="Comma 2 12 2" xfId="552" xr:uid="{00000000-0005-0000-0000-0000AD000000}"/>
    <cellStyle name="Comma 2 12 2 2" xfId="974" xr:uid="{00000000-0005-0000-0000-0000AE000000}"/>
    <cellStyle name="Comma 2 12 2 2 2" xfId="1443" xr:uid="{EB988329-7FE4-434A-8BD0-FB870D9AB3B2}"/>
    <cellStyle name="Comma 2 12 2 3" xfId="1259" xr:uid="{7AB1380D-EE27-4FCC-8477-8C268CE42120}"/>
    <cellStyle name="Comma 2 12 3" xfId="848" xr:uid="{00000000-0005-0000-0000-0000AF000000}"/>
    <cellStyle name="Comma 2 12 3 2" xfId="1365" xr:uid="{E0ACF9FC-0235-4D3C-9C98-969DE4F95FDE}"/>
    <cellStyle name="Comma 2 12 4" xfId="1181" xr:uid="{7A8A4D01-B9F9-4B8B-A391-797B64A114F3}"/>
    <cellStyle name="Comma 2 13" xfId="760" xr:uid="{00000000-0005-0000-0000-0000B0000000}"/>
    <cellStyle name="Comma 2 13 2" xfId="837" xr:uid="{00000000-0005-0000-0000-0000B1000000}"/>
    <cellStyle name="Comma 2 13 2 2" xfId="1362" xr:uid="{1510405B-F1B2-4174-9596-EC861113A16F}"/>
    <cellStyle name="Comma 2 13 3" xfId="1342" xr:uid="{78D7A776-F77D-4E59-9767-AC2A9EB79F83}"/>
    <cellStyle name="Comma 2 14" xfId="820" xr:uid="{00000000-0005-0000-0000-0000B2000000}"/>
    <cellStyle name="Comma 2 14 2" xfId="1354" xr:uid="{C631B344-D7B3-4CCA-A845-901EAD8F6699}"/>
    <cellStyle name="Comma 2 15" xfId="113" xr:uid="{00000000-0005-0000-0000-0000B3000000}"/>
    <cellStyle name="Comma 2 2" xfId="204" xr:uid="{00000000-0005-0000-0000-0000B4000000}"/>
    <cellStyle name="Comma 2 2 10" xfId="527" xr:uid="{00000000-0005-0000-0000-0000B5000000}"/>
    <cellStyle name="Comma 2 2 10 2" xfId="618" xr:uid="{00000000-0005-0000-0000-0000B6000000}"/>
    <cellStyle name="Comma 2 2 10 2 2" xfId="1040" xr:uid="{00000000-0005-0000-0000-0000B7000000}"/>
    <cellStyle name="Comma 2 2 10 2 2 2" xfId="1507" xr:uid="{E8CAC294-2B4E-4FD7-8D9F-D26EAB550F75}"/>
    <cellStyle name="Comma 2 2 10 2 3" xfId="1323" xr:uid="{F05AD8AB-E871-4DB7-A760-1DFA9B9E3676}"/>
    <cellStyle name="Comma 2 2 10 3" xfId="956" xr:uid="{00000000-0005-0000-0000-0000B8000000}"/>
    <cellStyle name="Comma 2 2 10 3 2" xfId="1429" xr:uid="{BDEEE0D5-FEC1-4371-ADF1-CFE7E540DE8C}"/>
    <cellStyle name="Comma 2 2 10 4" xfId="1245" xr:uid="{82C10A9E-EDE9-4787-86FB-6F8CF04C76B4}"/>
    <cellStyle name="Comma 2 2 11" xfId="557" xr:uid="{00000000-0005-0000-0000-0000B9000000}"/>
    <cellStyle name="Comma 2 2 11 2" xfId="979" xr:uid="{00000000-0005-0000-0000-0000BA000000}"/>
    <cellStyle name="Comma 2 2 11 2 2" xfId="1448" xr:uid="{3D68A084-1439-47B5-A546-BADF7858C945}"/>
    <cellStyle name="Comma 2 2 11 3" xfId="1264" xr:uid="{6BE3C5AA-A4F7-45C8-9894-E15F621A24EB}"/>
    <cellStyle name="Comma 2 2 12" xfId="863" xr:uid="{00000000-0005-0000-0000-0000BB000000}"/>
    <cellStyle name="Comma 2 2 12 2" xfId="1370" xr:uid="{61A39796-2709-456F-AB04-F84CCB8A2CF1}"/>
    <cellStyle name="Comma 2 2 13" xfId="830" xr:uid="{00000000-0005-0000-0000-0000BC000000}"/>
    <cellStyle name="Comma 2 2 13 2" xfId="1355" xr:uid="{11C89755-C4D3-4E78-81BC-05DBACAF8D23}"/>
    <cellStyle name="Comma 2 2 14" xfId="1186" xr:uid="{82B7473C-1482-4AC0-8FAA-D376519AFC50}"/>
    <cellStyle name="Comma 2 2 2" xfId="284" xr:uid="{00000000-0005-0000-0000-0000BD000000}"/>
    <cellStyle name="Comma 2 2 2 2" xfId="481" xr:uid="{00000000-0005-0000-0000-0000BE000000}"/>
    <cellStyle name="Comma 2 2 2 2 2" xfId="586" xr:uid="{00000000-0005-0000-0000-0000BF000000}"/>
    <cellStyle name="Comma 2 2 2 2 2 2" xfId="1008" xr:uid="{00000000-0005-0000-0000-0000C0000000}"/>
    <cellStyle name="Comma 2 2 2 2 2 2 2" xfId="1477" xr:uid="{4C253552-0886-4ED2-BFED-B64C5DE59531}"/>
    <cellStyle name="Comma 2 2 2 2 2 3" xfId="1293" xr:uid="{196B4AA9-3E1E-47B2-9451-593C8B8C682E}"/>
    <cellStyle name="Comma 2 2 2 2 3" xfId="924" xr:uid="{00000000-0005-0000-0000-0000C1000000}"/>
    <cellStyle name="Comma 2 2 2 2 3 2" xfId="1399" xr:uid="{5956F145-2C8C-41AF-B45B-E9E2F3E8EF90}"/>
    <cellStyle name="Comma 2 2 2 2 4" xfId="1215" xr:uid="{0B2280AF-DAF9-4471-9BA4-3460481CC24D}"/>
    <cellStyle name="Comma 2 2 2 3" xfId="507" xr:uid="{00000000-0005-0000-0000-0000C2000000}"/>
    <cellStyle name="Comma 2 2 2 3 2" xfId="606" xr:uid="{00000000-0005-0000-0000-0000C3000000}"/>
    <cellStyle name="Comma 2 2 2 3 2 2" xfId="1028" xr:uid="{00000000-0005-0000-0000-0000C4000000}"/>
    <cellStyle name="Comma 2 2 2 3 2 2 2" xfId="1496" xr:uid="{45E2DF35-A4DF-4908-8B91-3F8B76360DC0}"/>
    <cellStyle name="Comma 2 2 2 3 2 3" xfId="1312" xr:uid="{04A9C689-E765-4AB0-A2E2-F701E15CFEBA}"/>
    <cellStyle name="Comma 2 2 2 3 3" xfId="944" xr:uid="{00000000-0005-0000-0000-0000C5000000}"/>
    <cellStyle name="Comma 2 2 2 3 3 2" xfId="1418" xr:uid="{E2E7D959-9D96-454D-9CF0-BFAADC70DD07}"/>
    <cellStyle name="Comma 2 2 2 3 4" xfId="1234" xr:uid="{52671C0E-5366-414A-8789-A0E0B4AE8C7A}"/>
    <cellStyle name="Comma 2 2 2 4" xfId="425" xr:uid="{00000000-0005-0000-0000-0000C6000000}"/>
    <cellStyle name="Comma 2 2 2 4 2" xfId="582" xr:uid="{00000000-0005-0000-0000-0000C7000000}"/>
    <cellStyle name="Comma 2 2 2 4 2 2" xfId="1004" xr:uid="{00000000-0005-0000-0000-0000C8000000}"/>
    <cellStyle name="Comma 2 2 2 4 2 2 2" xfId="1473" xr:uid="{3F65EEBB-9997-47F0-BD30-99C009FA39C1}"/>
    <cellStyle name="Comma 2 2 2 4 2 3" xfId="1289" xr:uid="{4EA12780-21E2-4A25-B145-7B82F0E57B82}"/>
    <cellStyle name="Comma 2 2 2 4 3" xfId="917" xr:uid="{00000000-0005-0000-0000-0000C9000000}"/>
    <cellStyle name="Comma 2 2 2 4 3 2" xfId="1395" xr:uid="{5415EC1D-AA4E-4BB3-B8F4-D530976EE0BB}"/>
    <cellStyle name="Comma 2 2 2 4 4" xfId="1211" xr:uid="{EF76BFBE-ECDF-4963-9C4A-A62B4CCC165B}"/>
    <cellStyle name="Comma 2 2 2 5" xfId="394" xr:uid="{00000000-0005-0000-0000-0000CA000000}"/>
    <cellStyle name="Comma 2 2 2 5 2" xfId="572" xr:uid="{00000000-0005-0000-0000-0000CB000000}"/>
    <cellStyle name="Comma 2 2 2 5 2 2" xfId="994" xr:uid="{00000000-0005-0000-0000-0000CC000000}"/>
    <cellStyle name="Comma 2 2 2 5 2 2 2" xfId="1463" xr:uid="{3C744447-315F-4836-9B0E-0B3955AE4380}"/>
    <cellStyle name="Comma 2 2 2 5 2 3" xfId="1279" xr:uid="{77E9BC62-AFA4-4A7A-AFF6-62458B98CB1B}"/>
    <cellStyle name="Comma 2 2 2 5 3" xfId="904" xr:uid="{00000000-0005-0000-0000-0000CD000000}"/>
    <cellStyle name="Comma 2 2 2 5 3 2" xfId="1385" xr:uid="{4DB8901F-C75B-4406-B048-6492CCB29727}"/>
    <cellStyle name="Comma 2 2 2 5 4" xfId="1201" xr:uid="{E37CBEC6-4F42-4516-9CAB-2351C6BEDDA0}"/>
    <cellStyle name="Comma 2 2 2 6" xfId="531" xr:uid="{00000000-0005-0000-0000-0000CE000000}"/>
    <cellStyle name="Comma 2 2 2 6 2" xfId="622" xr:uid="{00000000-0005-0000-0000-0000CF000000}"/>
    <cellStyle name="Comma 2 2 2 6 2 2" xfId="1044" xr:uid="{00000000-0005-0000-0000-0000D0000000}"/>
    <cellStyle name="Comma 2 2 2 6 2 2 2" xfId="1511" xr:uid="{6E8DAA6D-12EA-4FDC-843B-E99D6337774E}"/>
    <cellStyle name="Comma 2 2 2 6 2 3" xfId="1327" xr:uid="{E8071127-A2B2-4452-BB18-84DBD23B87A5}"/>
    <cellStyle name="Comma 2 2 2 6 3" xfId="960" xr:uid="{00000000-0005-0000-0000-0000D1000000}"/>
    <cellStyle name="Comma 2 2 2 6 3 2" xfId="1433" xr:uid="{A42D11F7-30F4-432D-8C78-7E5AA1242882}"/>
    <cellStyle name="Comma 2 2 2 6 4" xfId="1249" xr:uid="{A663BDE6-4FC2-4A20-ADEA-C9FFECE8DFDB}"/>
    <cellStyle name="Comma 2 2 2 7" xfId="561" xr:uid="{00000000-0005-0000-0000-0000D2000000}"/>
    <cellStyle name="Comma 2 2 2 7 2" xfId="983" xr:uid="{00000000-0005-0000-0000-0000D3000000}"/>
    <cellStyle name="Comma 2 2 2 7 2 2" xfId="1452" xr:uid="{CAE91475-F158-475A-B52A-18BF0CD39857}"/>
    <cellStyle name="Comma 2 2 2 7 3" xfId="1268" xr:uid="{F1CADB0F-A641-4855-9F2F-F11C4E7734B3}"/>
    <cellStyle name="Comma 2 2 2 8" xfId="878" xr:uid="{00000000-0005-0000-0000-0000D4000000}"/>
    <cellStyle name="Comma 2 2 2 8 2" xfId="1374" xr:uid="{7D7DBE9C-8BED-415F-9427-1F1611EDAB5D}"/>
    <cellStyle name="Comma 2 2 2 9" xfId="1190" xr:uid="{167BBB4D-DE88-4D62-ADD0-0F8C66E05CD3}"/>
    <cellStyle name="Comma 2 2 3" xfId="304" xr:uid="{00000000-0005-0000-0000-0000D5000000}"/>
    <cellStyle name="Comma 2 2 3 2" xfId="482" xr:uid="{00000000-0005-0000-0000-0000D6000000}"/>
    <cellStyle name="Comma 2 2 3 2 2" xfId="587" xr:uid="{00000000-0005-0000-0000-0000D7000000}"/>
    <cellStyle name="Comma 2 2 3 2 2 2" xfId="1009" xr:uid="{00000000-0005-0000-0000-0000D8000000}"/>
    <cellStyle name="Comma 2 2 3 2 2 2 2" xfId="1478" xr:uid="{A457CD18-2C76-4E34-B5D4-4F52A8C9737D}"/>
    <cellStyle name="Comma 2 2 3 2 2 3" xfId="1294" xr:uid="{7154D501-65A7-4101-B4AE-2987FEBA726C}"/>
    <cellStyle name="Comma 2 2 3 2 3" xfId="925" xr:uid="{00000000-0005-0000-0000-0000D9000000}"/>
    <cellStyle name="Comma 2 2 3 2 3 2" xfId="1400" xr:uid="{5CE9528E-91DA-4E8A-BA2A-F961837D37CB}"/>
    <cellStyle name="Comma 2 2 3 2 4" xfId="1216" xr:uid="{F7A54950-3B80-4EEA-83FC-1888C10CF5C0}"/>
    <cellStyle name="Comma 2 2 3 3" xfId="399" xr:uid="{00000000-0005-0000-0000-0000DA000000}"/>
    <cellStyle name="Comma 2 2 3 3 2" xfId="575" xr:uid="{00000000-0005-0000-0000-0000DB000000}"/>
    <cellStyle name="Comma 2 2 3 3 2 2" xfId="997" xr:uid="{00000000-0005-0000-0000-0000DC000000}"/>
    <cellStyle name="Comma 2 2 3 3 2 2 2" xfId="1466" xr:uid="{C8DF2C18-F5AB-4596-9A84-1B294D8DD86F}"/>
    <cellStyle name="Comma 2 2 3 3 2 3" xfId="1282" xr:uid="{BA0FD51A-B4F4-42A0-B530-478E401BF799}"/>
    <cellStyle name="Comma 2 2 3 3 3" xfId="907" xr:uid="{00000000-0005-0000-0000-0000DD000000}"/>
    <cellStyle name="Comma 2 2 3 3 3 2" xfId="1388" xr:uid="{291B7C46-A1DA-4159-B927-76C5ADEDAFCC}"/>
    <cellStyle name="Comma 2 2 3 3 4" xfId="1204" xr:uid="{F787E77F-6CA6-4696-B531-CE4FADA5A521}"/>
    <cellStyle name="Comma 2 2 4" xfId="359" xr:uid="{00000000-0005-0000-0000-0000DE000000}"/>
    <cellStyle name="Comma 2 2 4 2" xfId="488" xr:uid="{00000000-0005-0000-0000-0000DF000000}"/>
    <cellStyle name="Comma 2 2 4 2 2" xfId="593" xr:uid="{00000000-0005-0000-0000-0000E0000000}"/>
    <cellStyle name="Comma 2 2 4 2 2 2" xfId="1015" xr:uid="{00000000-0005-0000-0000-0000E1000000}"/>
    <cellStyle name="Comma 2 2 4 2 2 2 2" xfId="1484" xr:uid="{73D875B5-ACEC-44C9-8F3E-587ACB398993}"/>
    <cellStyle name="Comma 2 2 4 2 2 3" xfId="1300" xr:uid="{DB5AAABE-F7C4-42C2-917B-374859C5AE21}"/>
    <cellStyle name="Comma 2 2 4 2 3" xfId="931" xr:uid="{00000000-0005-0000-0000-0000E2000000}"/>
    <cellStyle name="Comma 2 2 4 2 3 2" xfId="1406" xr:uid="{E79CE42A-21AC-4B8A-9088-A18BA684E582}"/>
    <cellStyle name="Comma 2 2 4 2 4" xfId="1222" xr:uid="{AB691C00-1B19-47CD-B441-C8C453532B15}"/>
    <cellStyle name="Comma 2 2 4 3" xfId="537" xr:uid="{00000000-0005-0000-0000-0000E3000000}"/>
    <cellStyle name="Comma 2 2 4 3 2" xfId="628" xr:uid="{00000000-0005-0000-0000-0000E4000000}"/>
    <cellStyle name="Comma 2 2 4 3 2 2" xfId="1050" xr:uid="{00000000-0005-0000-0000-0000E5000000}"/>
    <cellStyle name="Comma 2 2 4 3 2 2 2" xfId="1517" xr:uid="{20E03700-239B-48D5-A6B9-A98D7F8878CA}"/>
    <cellStyle name="Comma 2 2 4 3 2 3" xfId="1333" xr:uid="{2015D979-3BAE-4D61-A3BF-82DEA1C0F5A2}"/>
    <cellStyle name="Comma 2 2 4 3 3" xfId="966" xr:uid="{00000000-0005-0000-0000-0000E6000000}"/>
    <cellStyle name="Comma 2 2 4 3 3 2" xfId="1439" xr:uid="{B299C2EA-CE55-4D38-A93B-917E5B5104E3}"/>
    <cellStyle name="Comma 2 2 4 3 4" xfId="1255" xr:uid="{719BD05C-8984-4DCE-A7E9-BF21776AD6AB}"/>
    <cellStyle name="Comma 2 2 4 4" xfId="567" xr:uid="{00000000-0005-0000-0000-0000E7000000}"/>
    <cellStyle name="Comma 2 2 4 4 2" xfId="989" xr:uid="{00000000-0005-0000-0000-0000E8000000}"/>
    <cellStyle name="Comma 2 2 4 4 2 2" xfId="1458" xr:uid="{9A8C28E9-45CF-4343-AB3C-1F24F942C589}"/>
    <cellStyle name="Comma 2 2 4 4 3" xfId="1274" xr:uid="{D9E709FE-DA71-4712-8633-EB7A33F21721}"/>
    <cellStyle name="Comma 2 2 4 5" xfId="896" xr:uid="{00000000-0005-0000-0000-0000E9000000}"/>
    <cellStyle name="Comma 2 2 4 5 2" xfId="1380" xr:uid="{D981B9A1-6F4D-436D-A5A3-922FE337FE71}"/>
    <cellStyle name="Comma 2 2 4 6" xfId="1196" xr:uid="{46F93955-24F7-4826-88D8-71E55B9D119B}"/>
    <cellStyle name="Comma 2 2 5" xfId="491" xr:uid="{00000000-0005-0000-0000-0000EA000000}"/>
    <cellStyle name="Comma 2 2 5 2" xfId="596" xr:uid="{00000000-0005-0000-0000-0000EB000000}"/>
    <cellStyle name="Comma 2 2 5 2 2" xfId="1018" xr:uid="{00000000-0005-0000-0000-0000EC000000}"/>
    <cellStyle name="Comma 2 2 5 2 2 2" xfId="1487" xr:uid="{28CDB6B0-DC1A-485C-9EBD-CF1BC17930A5}"/>
    <cellStyle name="Comma 2 2 5 2 3" xfId="1303" xr:uid="{4F97997D-6D6A-4388-B535-602F4F847E88}"/>
    <cellStyle name="Comma 2 2 5 3" xfId="934" xr:uid="{00000000-0005-0000-0000-0000ED000000}"/>
    <cellStyle name="Comma 2 2 5 3 2" xfId="1409" xr:uid="{E54E071D-EDA3-429D-A739-08B7BB654B51}"/>
    <cellStyle name="Comma 2 2 5 4" xfId="1225" xr:uid="{FED3EAAE-EAA0-4BF9-BE1A-7E0EE59882FD}"/>
    <cellStyle name="Comma 2 2 6" xfId="413" xr:uid="{00000000-0005-0000-0000-0000EE000000}"/>
    <cellStyle name="Comma 2 2 6 2" xfId="578" xr:uid="{00000000-0005-0000-0000-0000EF000000}"/>
    <cellStyle name="Comma 2 2 6 2 2" xfId="1000" xr:uid="{00000000-0005-0000-0000-0000F0000000}"/>
    <cellStyle name="Comma 2 2 6 2 2 2" xfId="1469" xr:uid="{FDBB0EE5-A5FA-45DD-8B33-044F652F4C5C}"/>
    <cellStyle name="Comma 2 2 6 2 3" xfId="1285" xr:uid="{C4FE1431-3CAC-4F60-951A-66A64B1D6AB0}"/>
    <cellStyle name="Comma 2 2 6 3" xfId="913" xr:uid="{00000000-0005-0000-0000-0000F1000000}"/>
    <cellStyle name="Comma 2 2 6 3 2" xfId="1391" xr:uid="{F8B702BB-E41F-4C8B-9A5D-A06179D25621}"/>
    <cellStyle name="Comma 2 2 6 4" xfId="1207" xr:uid="{D2FEED2B-DD0A-4732-8D96-7B7A75197C32}"/>
    <cellStyle name="Comma 2 2 7" xfId="496" xr:uid="{00000000-0005-0000-0000-0000F2000000}"/>
    <cellStyle name="Comma 2 2 7 2" xfId="600" xr:uid="{00000000-0005-0000-0000-0000F3000000}"/>
    <cellStyle name="Comma 2 2 7 2 2" xfId="1022" xr:uid="{00000000-0005-0000-0000-0000F4000000}"/>
    <cellStyle name="Comma 2 2 7 2 2 2" xfId="1490" xr:uid="{318F9F5C-7F56-42BD-81AE-B90BBD74826D}"/>
    <cellStyle name="Comma 2 2 7 2 3" xfId="1306" xr:uid="{00D28FAC-3B0B-4BD3-9457-F2F61599E5A4}"/>
    <cellStyle name="Comma 2 2 7 3" xfId="938" xr:uid="{00000000-0005-0000-0000-0000F5000000}"/>
    <cellStyle name="Comma 2 2 7 3 2" xfId="1412" xr:uid="{FFFB99FE-E776-4DCD-8C0D-E7AC16083B43}"/>
    <cellStyle name="Comma 2 2 7 4" xfId="1228" xr:uid="{A2DFCDBA-FA4D-4364-8766-B986E4280742}"/>
    <cellStyle name="Comma 2 2 8" xfId="504" xr:uid="{00000000-0005-0000-0000-0000F6000000}"/>
    <cellStyle name="Comma 2 2 8 2" xfId="603" xr:uid="{00000000-0005-0000-0000-0000F7000000}"/>
    <cellStyle name="Comma 2 2 8 2 2" xfId="1025" xr:uid="{00000000-0005-0000-0000-0000F8000000}"/>
    <cellStyle name="Comma 2 2 8 2 2 2" xfId="1493" xr:uid="{371D2C5B-BC85-4808-9BBD-0D381F1670DD}"/>
    <cellStyle name="Comma 2 2 8 2 3" xfId="1309" xr:uid="{1B7191B4-56D6-417A-9761-9935AC3C6E79}"/>
    <cellStyle name="Comma 2 2 8 3" xfId="941" xr:uid="{00000000-0005-0000-0000-0000F9000000}"/>
    <cellStyle name="Comma 2 2 8 3 2" xfId="1415" xr:uid="{0ABE0FA6-832E-4C4D-964A-1884FCCBF4DF}"/>
    <cellStyle name="Comma 2 2 8 4" xfId="1231" xr:uid="{313739DC-A521-45CE-A5F8-35F9F8EDA397}"/>
    <cellStyle name="Comma 2 2 9" xfId="392" xr:uid="{00000000-0005-0000-0000-0000FA000000}"/>
    <cellStyle name="Comma 2 2 9 2" xfId="570" xr:uid="{00000000-0005-0000-0000-0000FB000000}"/>
    <cellStyle name="Comma 2 2 9 2 2" xfId="992" xr:uid="{00000000-0005-0000-0000-0000FC000000}"/>
    <cellStyle name="Comma 2 2 9 2 2 2" xfId="1461" xr:uid="{4EF6CFB9-3E11-4459-8ADD-9B3F641F721E}"/>
    <cellStyle name="Comma 2 2 9 2 3" xfId="1277" xr:uid="{6D724CB9-DF0A-4361-8630-F13929732300}"/>
    <cellStyle name="Comma 2 2 9 3" xfId="902" xr:uid="{00000000-0005-0000-0000-0000FD000000}"/>
    <cellStyle name="Comma 2 2 9 3 2" xfId="1383" xr:uid="{D786BD11-5F24-43BC-9A28-F8964C8BA01D}"/>
    <cellStyle name="Comma 2 2 9 4" xfId="1199" xr:uid="{8B01B8A8-D83F-4AB0-B5D6-D52813F666C7}"/>
    <cellStyle name="Comma 2 3" xfId="164" xr:uid="{00000000-0005-0000-0000-0000FE000000}"/>
    <cellStyle name="Comma 2 3 10" xfId="1182" xr:uid="{BF96D6D2-8F5B-4DC2-B435-6352ABCF944A}"/>
    <cellStyle name="Comma 2 3 2" xfId="203" xr:uid="{00000000-0005-0000-0000-0000FF000000}"/>
    <cellStyle name="Comma 2 3 2 2" xfId="483" xr:uid="{00000000-0005-0000-0000-000000010000}"/>
    <cellStyle name="Comma 2 3 2 2 2" xfId="588" xr:uid="{00000000-0005-0000-0000-000001010000}"/>
    <cellStyle name="Comma 2 3 2 2 2 2" xfId="1010" xr:uid="{00000000-0005-0000-0000-000002010000}"/>
    <cellStyle name="Comma 2 3 2 2 2 2 2" xfId="1479" xr:uid="{630CAD57-21F4-4A71-863A-640DF51C78D2}"/>
    <cellStyle name="Comma 2 3 2 2 2 3" xfId="1295" xr:uid="{5F4F8074-4A4C-4618-9A29-7097B6DEFD6D}"/>
    <cellStyle name="Comma 2 3 2 2 3" xfId="926" xr:uid="{00000000-0005-0000-0000-000003010000}"/>
    <cellStyle name="Comma 2 3 2 2 3 2" xfId="1401" xr:uid="{1156B527-215D-4467-9238-3CEA10FF26CC}"/>
    <cellStyle name="Comma 2 3 2 2 4" xfId="1217" xr:uid="{3EA20007-8E9D-4FD0-ABBA-9FD739B25AD2}"/>
    <cellStyle name="Comma 2 3 2 3" xfId="426" xr:uid="{00000000-0005-0000-0000-000004010000}"/>
    <cellStyle name="Comma 2 3 2 3 2" xfId="583" xr:uid="{00000000-0005-0000-0000-000005010000}"/>
    <cellStyle name="Comma 2 3 2 3 2 2" xfId="1005" xr:uid="{00000000-0005-0000-0000-000006010000}"/>
    <cellStyle name="Comma 2 3 2 3 2 2 2" xfId="1474" xr:uid="{51F79807-46C6-4C46-BEE9-CD8366D3412D}"/>
    <cellStyle name="Comma 2 3 2 3 2 3" xfId="1290" xr:uid="{1524670F-D661-44FF-AFD7-4CEDDEE726A1}"/>
    <cellStyle name="Comma 2 3 2 3 3" xfId="918" xr:uid="{00000000-0005-0000-0000-000007010000}"/>
    <cellStyle name="Comma 2 3 2 3 3 2" xfId="1396" xr:uid="{486BBC7B-E4A9-42C0-BC21-8BFDCF7B4F4C}"/>
    <cellStyle name="Comma 2 3 2 3 4" xfId="1212" xr:uid="{DC793248-D9D4-42C2-9322-2C02FC09A6B7}"/>
    <cellStyle name="Comma 2 3 2 4" xfId="526" xr:uid="{00000000-0005-0000-0000-000008010000}"/>
    <cellStyle name="Comma 2 3 2 4 2" xfId="617" xr:uid="{00000000-0005-0000-0000-000009010000}"/>
    <cellStyle name="Comma 2 3 2 4 2 2" xfId="1039" xr:uid="{00000000-0005-0000-0000-00000A010000}"/>
    <cellStyle name="Comma 2 3 2 4 2 2 2" xfId="1506" xr:uid="{33FA8ED0-253E-4278-A877-ED12FA749BA3}"/>
    <cellStyle name="Comma 2 3 2 4 2 3" xfId="1322" xr:uid="{CFDD0267-4145-480C-8F30-8F8F913E62C2}"/>
    <cellStyle name="Comma 2 3 2 4 3" xfId="955" xr:uid="{00000000-0005-0000-0000-00000B010000}"/>
    <cellStyle name="Comma 2 3 2 4 3 2" xfId="1428" xr:uid="{BBC47390-86BE-4A9C-A47F-1B30CB7262DB}"/>
    <cellStyle name="Comma 2 3 2 4 4" xfId="1244" xr:uid="{0CB8ADA2-836E-43B8-B472-217F893D8881}"/>
    <cellStyle name="Comma 2 3 2 5" xfId="556" xr:uid="{00000000-0005-0000-0000-00000C010000}"/>
    <cellStyle name="Comma 2 3 2 5 2" xfId="978" xr:uid="{00000000-0005-0000-0000-00000D010000}"/>
    <cellStyle name="Comma 2 3 2 5 2 2" xfId="1447" xr:uid="{5ECB9864-0C11-4E1D-A929-3C64DD126926}"/>
    <cellStyle name="Comma 2 3 2 5 3" xfId="1263" xr:uid="{4F358C1C-97E6-46A3-BD2D-6229EB479A3D}"/>
    <cellStyle name="Comma 2 3 2 6" xfId="862" xr:uid="{00000000-0005-0000-0000-00000E010000}"/>
    <cellStyle name="Comma 2 3 2 6 2" xfId="1369" xr:uid="{B9B78A3A-4596-4FC7-9579-E36EDCDA37D0}"/>
    <cellStyle name="Comma 2 3 2 7" xfId="1185" xr:uid="{586E7C0C-C878-41C2-BAFC-7CD2888E6463}"/>
    <cellStyle name="Comma 2 3 3" xfId="354" xr:uid="{00000000-0005-0000-0000-00000F010000}"/>
    <cellStyle name="Comma 2 3 3 2" xfId="484" xr:uid="{00000000-0005-0000-0000-000010010000}"/>
    <cellStyle name="Comma 2 3 3 2 2" xfId="589" xr:uid="{00000000-0005-0000-0000-000011010000}"/>
    <cellStyle name="Comma 2 3 3 2 2 2" xfId="1011" xr:uid="{00000000-0005-0000-0000-000012010000}"/>
    <cellStyle name="Comma 2 3 3 2 2 2 2" xfId="1480" xr:uid="{4525D0FB-701E-4069-BE1C-8673FADA22EB}"/>
    <cellStyle name="Comma 2 3 3 2 2 3" xfId="1296" xr:uid="{BB21E3EC-84A6-4344-8F5D-037EB192235B}"/>
    <cellStyle name="Comma 2 3 3 2 3" xfId="927" xr:uid="{00000000-0005-0000-0000-000013010000}"/>
    <cellStyle name="Comma 2 3 3 2 3 2" xfId="1402" xr:uid="{392B8AA6-D242-4F63-9046-7FE2F7D77F1B}"/>
    <cellStyle name="Comma 2 3 3 2 4" xfId="1218" xr:uid="{EABA5982-BA9E-4CE6-8A60-5202C5D92061}"/>
    <cellStyle name="Comma 2 3 3 3" xfId="894" xr:uid="{00000000-0005-0000-0000-000014010000}"/>
    <cellStyle name="Comma 2 3 4" xfId="489" xr:uid="{00000000-0005-0000-0000-000015010000}"/>
    <cellStyle name="Comma 2 3 4 2" xfId="594" xr:uid="{00000000-0005-0000-0000-000016010000}"/>
    <cellStyle name="Comma 2 3 4 2 2" xfId="1016" xr:uid="{00000000-0005-0000-0000-000017010000}"/>
    <cellStyle name="Comma 2 3 4 2 2 2" xfId="1485" xr:uid="{6E678509-097C-4C2A-BF5D-1D7ED1CB4E78}"/>
    <cellStyle name="Comma 2 3 4 2 3" xfId="1301" xr:uid="{DBC993AB-531E-4DF0-9EC6-D7EBB54AB9F1}"/>
    <cellStyle name="Comma 2 3 4 3" xfId="932" xr:uid="{00000000-0005-0000-0000-000018010000}"/>
    <cellStyle name="Comma 2 3 4 3 2" xfId="1407" xr:uid="{245268F7-401D-41CB-89C0-62E3BA9DC7DF}"/>
    <cellStyle name="Comma 2 3 4 4" xfId="1223" xr:uid="{326958DE-7A73-481D-BC85-517997B11D6E}"/>
    <cellStyle name="Comma 2 3 5" xfId="493" xr:uid="{00000000-0005-0000-0000-000019010000}"/>
    <cellStyle name="Comma 2 3 5 2" xfId="598" xr:uid="{00000000-0005-0000-0000-00001A010000}"/>
    <cellStyle name="Comma 2 3 5 2 2" xfId="1020" xr:uid="{00000000-0005-0000-0000-00001B010000}"/>
    <cellStyle name="Comma 2 3 5 2 2 2" xfId="1489" xr:uid="{E0C5FD67-EA07-45D8-90C6-B8FAC1867947}"/>
    <cellStyle name="Comma 2 3 5 2 3" xfId="1305" xr:uid="{0D13BF37-7A0A-4FD8-A2CF-3E4529962D19}"/>
    <cellStyle name="Comma 2 3 5 3" xfId="936" xr:uid="{00000000-0005-0000-0000-00001C010000}"/>
    <cellStyle name="Comma 2 3 5 3 2" xfId="1411" xr:uid="{B0BA8E0D-DB82-4714-A6B6-BC0B660B0CA3}"/>
    <cellStyle name="Comma 2 3 5 4" xfId="1227" xr:uid="{DB9E0C7B-5F38-4172-BC09-40A27C98027C}"/>
    <cellStyle name="Comma 2 3 6" xfId="418" xr:uid="{00000000-0005-0000-0000-00001D010000}"/>
    <cellStyle name="Comma 2 3 6 2" xfId="580" xr:uid="{00000000-0005-0000-0000-00001E010000}"/>
    <cellStyle name="Comma 2 3 6 2 2" xfId="1002" xr:uid="{00000000-0005-0000-0000-00001F010000}"/>
    <cellStyle name="Comma 2 3 6 2 2 2" xfId="1471" xr:uid="{AE044EAF-B2B2-444D-A22D-B666571E9232}"/>
    <cellStyle name="Comma 2 3 6 2 3" xfId="1287" xr:uid="{C49B0B15-D105-46DD-8F77-EA6017EB0437}"/>
    <cellStyle name="Comma 2 3 6 3" xfId="915" xr:uid="{00000000-0005-0000-0000-000020010000}"/>
    <cellStyle name="Comma 2 3 6 3 2" xfId="1393" xr:uid="{A11C5059-2DE6-455B-9E3D-3E181FBBDBC3}"/>
    <cellStyle name="Comma 2 3 6 4" xfId="1209" xr:uid="{23A220EC-4A2D-43AC-BAC2-B05C96A0A941}"/>
    <cellStyle name="Comma 2 3 7" xfId="553" xr:uid="{00000000-0005-0000-0000-000021010000}"/>
    <cellStyle name="Comma 2 3 7 2" xfId="975" xr:uid="{00000000-0005-0000-0000-000022010000}"/>
    <cellStyle name="Comma 2 3 7 2 2" xfId="1444" xr:uid="{8F20CB50-6054-413C-8FED-768DAE7BB5B3}"/>
    <cellStyle name="Comma 2 3 7 3" xfId="1260" xr:uid="{5C202643-8C8F-4256-93E9-3454ED9CB206}"/>
    <cellStyle name="Comma 2 3 8" xfId="850" xr:uid="{00000000-0005-0000-0000-000023010000}"/>
    <cellStyle name="Comma 2 3 8 2" xfId="1366" xr:uid="{39F812AD-A851-485A-963A-4475E8686117}"/>
    <cellStyle name="Comma 2 3 9" xfId="833" xr:uid="{00000000-0005-0000-0000-000024010000}"/>
    <cellStyle name="Comma 2 3 9 2" xfId="1358" xr:uid="{C4F3A065-A858-4406-B51F-D9130F5D31BF}"/>
    <cellStyle name="Comma 2 4" xfId="242" xr:uid="{00000000-0005-0000-0000-000025010000}"/>
    <cellStyle name="Comma 2 4 2" xfId="427" xr:uid="{00000000-0005-0000-0000-000026010000}"/>
    <cellStyle name="Comma 2 4 2 2" xfId="485" xr:uid="{00000000-0005-0000-0000-000027010000}"/>
    <cellStyle name="Comma 2 4 2 2 2" xfId="590" xr:uid="{00000000-0005-0000-0000-000028010000}"/>
    <cellStyle name="Comma 2 4 2 2 2 2" xfId="1012" xr:uid="{00000000-0005-0000-0000-000029010000}"/>
    <cellStyle name="Comma 2 4 2 2 2 2 2" xfId="1481" xr:uid="{C93095EF-229E-4CDA-93F4-735E5F4E9E61}"/>
    <cellStyle name="Comma 2 4 2 2 2 3" xfId="1297" xr:uid="{B688106D-E63A-4F8A-A5D7-C2E9BB0928E2}"/>
    <cellStyle name="Comma 2 4 2 2 3" xfId="928" xr:uid="{00000000-0005-0000-0000-00002A010000}"/>
    <cellStyle name="Comma 2 4 2 2 3 2" xfId="1403" xr:uid="{878E9CA8-3A6F-4523-985F-A26D536671E0}"/>
    <cellStyle name="Comma 2 4 2 2 4" xfId="1219" xr:uid="{A7BF2B62-AE88-4569-8A99-1AD1D57E8814}"/>
    <cellStyle name="Comma 2 4 2 3" xfId="584" xr:uid="{00000000-0005-0000-0000-00002B010000}"/>
    <cellStyle name="Comma 2 4 2 3 2" xfId="1006" xr:uid="{00000000-0005-0000-0000-00002C010000}"/>
    <cellStyle name="Comma 2 4 2 3 2 2" xfId="1475" xr:uid="{E0A1988B-5438-4DD0-A0D7-618FD47DD13A}"/>
    <cellStyle name="Comma 2 4 2 3 3" xfId="1291" xr:uid="{FC42B16D-8505-451D-A3D1-00BC99B2304A}"/>
    <cellStyle name="Comma 2 4 2 4" xfId="919" xr:uid="{00000000-0005-0000-0000-00002D010000}"/>
    <cellStyle name="Comma 2 4 2 4 2" xfId="1397" xr:uid="{B99D9E0F-5E86-4BBA-812F-3985055DDE32}"/>
    <cellStyle name="Comma 2 4 2 5" xfId="1213" xr:uid="{F0D3112B-9057-4151-9CBA-A2EC03AB7431}"/>
    <cellStyle name="Comma 2 4 3" xfId="506" xr:uid="{00000000-0005-0000-0000-00002E010000}"/>
    <cellStyle name="Comma 2 4 3 2" xfId="605" xr:uid="{00000000-0005-0000-0000-00002F010000}"/>
    <cellStyle name="Comma 2 4 3 2 2" xfId="1027" xr:uid="{00000000-0005-0000-0000-000030010000}"/>
    <cellStyle name="Comma 2 4 3 2 2 2" xfId="1495" xr:uid="{8EE101EE-A3CC-45E4-B3D7-465C854E97F6}"/>
    <cellStyle name="Comma 2 4 3 2 3" xfId="1311" xr:uid="{1FD4DE14-2DFF-4321-887A-B20FD0F810F4}"/>
    <cellStyle name="Comma 2 4 3 3" xfId="943" xr:uid="{00000000-0005-0000-0000-000031010000}"/>
    <cellStyle name="Comma 2 4 3 3 2" xfId="1417" xr:uid="{E5D9C005-66C3-46BE-8BB1-47FAE209484E}"/>
    <cellStyle name="Comma 2 4 3 4" xfId="1233" xr:uid="{89080E6A-3CC9-45E8-B756-569FE8FA2EE1}"/>
    <cellStyle name="Comma 2 4 4" xfId="419" xr:uid="{00000000-0005-0000-0000-000032010000}"/>
    <cellStyle name="Comma 2 4 4 2" xfId="581" xr:uid="{00000000-0005-0000-0000-000033010000}"/>
    <cellStyle name="Comma 2 4 4 2 2" xfId="1003" xr:uid="{00000000-0005-0000-0000-000034010000}"/>
    <cellStyle name="Comma 2 4 4 2 2 2" xfId="1472" xr:uid="{4316C106-199D-4F48-868F-91AA13FDB9BF}"/>
    <cellStyle name="Comma 2 4 4 2 3" xfId="1288" xr:uid="{1A79584B-DA43-4B23-BA57-69A2E4541064}"/>
    <cellStyle name="Comma 2 4 4 3" xfId="916" xr:uid="{00000000-0005-0000-0000-000035010000}"/>
    <cellStyle name="Comma 2 4 4 3 2" xfId="1394" xr:uid="{703CFB36-453F-414D-90D5-D1A1F1116119}"/>
    <cellStyle name="Comma 2 4 4 4" xfId="1210" xr:uid="{30BA5427-DE73-42CE-95B8-61673079DF93}"/>
    <cellStyle name="Comma 2 4 5" xfId="393" xr:uid="{00000000-0005-0000-0000-000036010000}"/>
    <cellStyle name="Comma 2 4 5 2" xfId="571" xr:uid="{00000000-0005-0000-0000-000037010000}"/>
    <cellStyle name="Comma 2 4 5 2 2" xfId="993" xr:uid="{00000000-0005-0000-0000-000038010000}"/>
    <cellStyle name="Comma 2 4 5 2 2 2" xfId="1462" xr:uid="{145C90DD-2B16-45C4-BCBA-92FF06E439C3}"/>
    <cellStyle name="Comma 2 4 5 2 3" xfId="1278" xr:uid="{12703247-147F-448E-A78F-7ECB0EAFC0EE}"/>
    <cellStyle name="Comma 2 4 5 3" xfId="903" xr:uid="{00000000-0005-0000-0000-000039010000}"/>
    <cellStyle name="Comma 2 4 5 3 2" xfId="1384" xr:uid="{E9F0CD03-CBBE-42F1-A210-509A6B65CE83}"/>
    <cellStyle name="Comma 2 4 5 4" xfId="1200" xr:uid="{4D3931DE-B00D-44D4-A7BC-C4F79111FD14}"/>
    <cellStyle name="Comma 2 4 6" xfId="530" xr:uid="{00000000-0005-0000-0000-00003A010000}"/>
    <cellStyle name="Comma 2 4 6 2" xfId="621" xr:uid="{00000000-0005-0000-0000-00003B010000}"/>
    <cellStyle name="Comma 2 4 6 2 2" xfId="1043" xr:uid="{00000000-0005-0000-0000-00003C010000}"/>
    <cellStyle name="Comma 2 4 6 2 2 2" xfId="1510" xr:uid="{7F5AAE07-07A0-406D-88D0-23418B517668}"/>
    <cellStyle name="Comma 2 4 6 2 3" xfId="1326" xr:uid="{22C80C14-2F93-4504-ACAB-F890A94B4362}"/>
    <cellStyle name="Comma 2 4 6 3" xfId="959" xr:uid="{00000000-0005-0000-0000-00003D010000}"/>
    <cellStyle name="Comma 2 4 6 3 2" xfId="1432" xr:uid="{7FD886B5-A48E-4AF0-BC50-F7603832C6FE}"/>
    <cellStyle name="Comma 2 4 6 4" xfId="1248" xr:uid="{4E24713C-AA07-4F5C-A155-7498E58879C6}"/>
    <cellStyle name="Comma 2 4 7" xfId="560" xr:uid="{00000000-0005-0000-0000-00003E010000}"/>
    <cellStyle name="Comma 2 4 7 2" xfId="982" xr:uid="{00000000-0005-0000-0000-00003F010000}"/>
    <cellStyle name="Comma 2 4 7 2 2" xfId="1451" xr:uid="{0AEA41C1-3FEA-4DEC-A704-ABFA20012A6E}"/>
    <cellStyle name="Comma 2 4 7 3" xfId="1267" xr:uid="{4FD767D9-3B28-4628-917F-AFDB7D94F52B}"/>
    <cellStyle name="Comma 2 4 8" xfId="874" xr:uid="{00000000-0005-0000-0000-000040010000}"/>
    <cellStyle name="Comma 2 4 8 2" xfId="1373" xr:uid="{3E334077-BBFB-4062-B431-F48880FB5E7F}"/>
    <cellStyle name="Comma 2 4 9" xfId="1189" xr:uid="{0EB510E0-6A88-4CAE-A2EE-09F91FC4D3AC}"/>
    <cellStyle name="Comma 2 5" xfId="171" xr:uid="{00000000-0005-0000-0000-000041010000}"/>
    <cellStyle name="Comma 2 5 2" xfId="423" xr:uid="{00000000-0005-0000-0000-000042010000}"/>
    <cellStyle name="Comma 2 5 3" xfId="397" xr:uid="{00000000-0005-0000-0000-000043010000}"/>
    <cellStyle name="Comma 2 5 3 2" xfId="1106" xr:uid="{00000000-0005-0000-0000-000044010000}"/>
    <cellStyle name="Comma 2 5 4" xfId="525" xr:uid="{00000000-0005-0000-0000-000045010000}"/>
    <cellStyle name="Comma 2 5 4 2" xfId="616" xr:uid="{00000000-0005-0000-0000-000046010000}"/>
    <cellStyle name="Comma 2 5 4 2 2" xfId="1038" xr:uid="{00000000-0005-0000-0000-000047010000}"/>
    <cellStyle name="Comma 2 5 4 2 2 2" xfId="1505" xr:uid="{4738AB5D-81B4-4E5D-BC57-1E064D7331D6}"/>
    <cellStyle name="Comma 2 5 4 2 3" xfId="1321" xr:uid="{BA702DEF-5503-4A8C-8D0F-0364F027FEDC}"/>
    <cellStyle name="Comma 2 5 4 3" xfId="954" xr:uid="{00000000-0005-0000-0000-000048010000}"/>
    <cellStyle name="Comma 2 5 4 3 2" xfId="1427" xr:uid="{B965884F-3899-47CA-A2AF-D428A3065F41}"/>
    <cellStyle name="Comma 2 5 4 4" xfId="1243" xr:uid="{3D53BF88-CEE4-49EF-851E-4FAB7FBEF25F}"/>
    <cellStyle name="Comma 2 5 5" xfId="554" xr:uid="{00000000-0005-0000-0000-000049010000}"/>
    <cellStyle name="Comma 2 5 5 2" xfId="976" xr:uid="{00000000-0005-0000-0000-00004A010000}"/>
    <cellStyle name="Comma 2 5 5 2 2" xfId="1445" xr:uid="{A366A171-C35C-4859-A620-996323F34CD7}"/>
    <cellStyle name="Comma 2 5 5 3" xfId="1261" xr:uid="{C8F0CB80-80AC-4BB5-82E6-BB1AFDCE88B9}"/>
    <cellStyle name="Comma 2 5 6" xfId="853" xr:uid="{00000000-0005-0000-0000-00004B010000}"/>
    <cellStyle name="Comma 2 5 6 2" xfId="1367" xr:uid="{F8B04094-57B7-4EAB-B37F-FCE79A1366A7}"/>
    <cellStyle name="Comma 2 5 7" xfId="1183" xr:uid="{EC3D1F73-399C-4868-BBD7-BCC342317184}"/>
    <cellStyle name="Comma 2 6" xfId="281" xr:uid="{00000000-0005-0000-0000-00004C010000}"/>
    <cellStyle name="Comma 2 6 2" xfId="410" xr:uid="{00000000-0005-0000-0000-00004D010000}"/>
    <cellStyle name="Comma 2 6 2 2" xfId="577" xr:uid="{00000000-0005-0000-0000-00004E010000}"/>
    <cellStyle name="Comma 2 6 2 2 2" xfId="999" xr:uid="{00000000-0005-0000-0000-00004F010000}"/>
    <cellStyle name="Comma 2 6 2 2 2 2" xfId="1468" xr:uid="{FF750079-CDDA-401C-9F8A-5282F287E1DD}"/>
    <cellStyle name="Comma 2 6 2 2 3" xfId="1284" xr:uid="{9DF5B76B-1216-459D-BCB8-E32C52BAAEFD}"/>
    <cellStyle name="Comma 2 6 2 3" xfId="912" xr:uid="{00000000-0005-0000-0000-000050010000}"/>
    <cellStyle name="Comma 2 6 2 3 2" xfId="1390" xr:uid="{EA072C4D-3789-475D-A179-A8B25B68F8DB}"/>
    <cellStyle name="Comma 2 6 2 4" xfId="1206" xr:uid="{19ED4D6E-8E2B-4DC5-9FA5-ED5D78446D1B}"/>
    <cellStyle name="Comma 2 6 3" xfId="398" xr:uid="{00000000-0005-0000-0000-000051010000}"/>
    <cellStyle name="Comma 2 6 3 2" xfId="574" xr:uid="{00000000-0005-0000-0000-000052010000}"/>
    <cellStyle name="Comma 2 6 3 2 2" xfId="996" xr:uid="{00000000-0005-0000-0000-000053010000}"/>
    <cellStyle name="Comma 2 6 3 2 2 2" xfId="1465" xr:uid="{3D39F5F3-DF00-4116-893F-3C949EBE434E}"/>
    <cellStyle name="Comma 2 6 3 2 3" xfId="1281" xr:uid="{7B615FEF-155B-4DD5-9AB0-C895E6441168}"/>
    <cellStyle name="Comma 2 6 3 3" xfId="906" xr:uid="{00000000-0005-0000-0000-000054010000}"/>
    <cellStyle name="Comma 2 6 3 3 2" xfId="1387" xr:uid="{6E522052-6A0E-42AF-9617-FDE466642740}"/>
    <cellStyle name="Comma 2 6 3 4" xfId="1203" xr:uid="{35569809-61A5-4DC7-9F9A-7F1651E7F4B6}"/>
    <cellStyle name="Comma 2 7" xfId="349" xr:uid="{00000000-0005-0000-0000-000055010000}"/>
    <cellStyle name="Comma 2 7 2" xfId="503" xr:uid="{00000000-0005-0000-0000-000056010000}"/>
    <cellStyle name="Comma 2 7 2 2" xfId="602" xr:uid="{00000000-0005-0000-0000-000057010000}"/>
    <cellStyle name="Comma 2 7 2 2 2" xfId="1024" xr:uid="{00000000-0005-0000-0000-000058010000}"/>
    <cellStyle name="Comma 2 7 2 2 2 2" xfId="1492" xr:uid="{1EFDD0C7-C553-4DF9-94E4-1F277C5B33CD}"/>
    <cellStyle name="Comma 2 7 2 2 3" xfId="1308" xr:uid="{5FD537DD-283F-4B11-8E08-B7E1942BBA15}"/>
    <cellStyle name="Comma 2 7 2 3" xfId="940" xr:uid="{00000000-0005-0000-0000-000059010000}"/>
    <cellStyle name="Comma 2 7 2 3 2" xfId="1414" xr:uid="{B81368D7-1FD9-4F00-A774-34BD6B34FE27}"/>
    <cellStyle name="Comma 2 7 2 4" xfId="1230" xr:uid="{2C198626-ED6D-48CB-B30D-F8FBB36D1E3A}"/>
    <cellStyle name="Comma 2 7 3" xfId="536" xr:uid="{00000000-0005-0000-0000-00005A010000}"/>
    <cellStyle name="Comma 2 7 3 2" xfId="627" xr:uid="{00000000-0005-0000-0000-00005B010000}"/>
    <cellStyle name="Comma 2 7 3 2 2" xfId="1049" xr:uid="{00000000-0005-0000-0000-00005C010000}"/>
    <cellStyle name="Comma 2 7 3 2 2 2" xfId="1516" xr:uid="{B009BC4D-BBF5-43C6-9D10-A9ADB8828054}"/>
    <cellStyle name="Comma 2 7 3 2 3" xfId="1332" xr:uid="{BF708AF9-8048-48F4-8C10-8FCFD1AAFF95}"/>
    <cellStyle name="Comma 2 7 3 3" xfId="965" xr:uid="{00000000-0005-0000-0000-00005D010000}"/>
    <cellStyle name="Comma 2 7 3 3 2" xfId="1438" xr:uid="{0D0BCCD4-7C90-400C-82DE-2FB25D418305}"/>
    <cellStyle name="Comma 2 7 3 4" xfId="1254" xr:uid="{E9CF2875-9560-40B2-A33C-A0C46FEA5CF8}"/>
    <cellStyle name="Comma 2 7 4" xfId="566" xr:uid="{00000000-0005-0000-0000-00005E010000}"/>
    <cellStyle name="Comma 2 7 4 2" xfId="988" xr:uid="{00000000-0005-0000-0000-00005F010000}"/>
    <cellStyle name="Comma 2 7 4 2 2" xfId="1457" xr:uid="{4E74C476-5D60-47A7-8CEE-0F23227AD716}"/>
    <cellStyle name="Comma 2 7 4 3" xfId="1273" xr:uid="{696D6AA8-268F-42DD-AD27-8C659D458CF5}"/>
    <cellStyle name="Comma 2 7 5" xfId="893" xr:uid="{00000000-0005-0000-0000-000060010000}"/>
    <cellStyle name="Comma 2 7 5 2" xfId="1379" xr:uid="{3F29BD3A-7B10-4496-BFC6-0793076544A9}"/>
    <cellStyle name="Comma 2 7 6" xfId="1195" xr:uid="{FFFD7FAB-4021-4268-94EF-894B3D5FB01E}"/>
    <cellStyle name="Comma 2 8" xfId="380" xr:uid="{00000000-0005-0000-0000-000061010000}"/>
    <cellStyle name="Comma 2 8 2" xfId="898" xr:uid="{00000000-0005-0000-0000-000062010000}"/>
    <cellStyle name="Comma 2 9" xfId="389" xr:uid="{00000000-0005-0000-0000-000063010000}"/>
    <cellStyle name="Comma 2 9 2" xfId="569" xr:uid="{00000000-0005-0000-0000-000064010000}"/>
    <cellStyle name="Comma 2 9 2 2" xfId="991" xr:uid="{00000000-0005-0000-0000-000065010000}"/>
    <cellStyle name="Comma 2 9 2 2 2" xfId="1460" xr:uid="{E2C8CD9C-F4BF-4374-892D-05BCDCD8EAAB}"/>
    <cellStyle name="Comma 2 9 2 3" xfId="1276" xr:uid="{EF5C3B3C-E1C7-4D3C-8CAF-68CFD568E07B}"/>
    <cellStyle name="Comma 2 9 3" xfId="901" xr:uid="{00000000-0005-0000-0000-000066010000}"/>
    <cellStyle name="Comma 2 9 3 2" xfId="1382" xr:uid="{E91D3F8E-E8E6-4731-B1D3-FF02087DC64A}"/>
    <cellStyle name="Comma 2 9 4" xfId="1198" xr:uid="{B3B1C492-74D6-497F-B723-ED2C391B6E41}"/>
    <cellStyle name="Comma 20" xfId="788" xr:uid="{00000000-0005-0000-0000-000067010000}"/>
    <cellStyle name="Comma 20 2" xfId="1105" xr:uid="{00000000-0005-0000-0000-000068010000}"/>
    <cellStyle name="Comma 20 3" xfId="1347" xr:uid="{DF1DEA24-9471-40BF-A53E-A8EB4D82EBE8}"/>
    <cellStyle name="Comma 21" xfId="803" xr:uid="{00000000-0005-0000-0000-000069010000}"/>
    <cellStyle name="Comma 21 2" xfId="1107" xr:uid="{00000000-0005-0000-0000-00006A010000}"/>
    <cellStyle name="Comma 21 3" xfId="1351" xr:uid="{010A8E47-75EF-40A9-B6EA-942B89E1EFA9}"/>
    <cellStyle name="Comma 22" xfId="791" xr:uid="{00000000-0005-0000-0000-00006B010000}"/>
    <cellStyle name="Comma 22 2" xfId="1136" xr:uid="{00000000-0005-0000-0000-00006C010000}"/>
    <cellStyle name="Comma 22 3" xfId="1348" xr:uid="{D9E48F97-9437-4193-85CB-15804D2DBD99}"/>
    <cellStyle name="Comma 23" xfId="792" xr:uid="{00000000-0005-0000-0000-00006D010000}"/>
    <cellStyle name="Comma 23 2" xfId="1111" xr:uid="{00000000-0005-0000-0000-00006E010000}"/>
    <cellStyle name="Comma 23 3" xfId="1349" xr:uid="{2FBDE7FD-5267-4B3D-94D0-2E977EDF7D9B}"/>
    <cellStyle name="Comma 24" xfId="805" xr:uid="{00000000-0005-0000-0000-00006F010000}"/>
    <cellStyle name="Comma 24 2" xfId="1137" xr:uid="{00000000-0005-0000-0000-000070010000}"/>
    <cellStyle name="Comma 24 3" xfId="1353" xr:uid="{BB410E96-A730-4198-91EA-CF7214ED5867}"/>
    <cellStyle name="Comma 25" xfId="798" xr:uid="{00000000-0005-0000-0000-000071010000}"/>
    <cellStyle name="Comma 25 2" xfId="1110" xr:uid="{00000000-0005-0000-0000-000072010000}"/>
    <cellStyle name="Comma 25 3" xfId="1350" xr:uid="{CDAB464D-A1DD-46A1-9D44-F260CC26A569}"/>
    <cellStyle name="Comma 26" xfId="804" xr:uid="{00000000-0005-0000-0000-000073010000}"/>
    <cellStyle name="Comma 26 2" xfId="1128" xr:uid="{00000000-0005-0000-0000-000074010000}"/>
    <cellStyle name="Comma 26 3" xfId="1352" xr:uid="{53FF56AE-9AAB-4745-A6FB-FBF2C8F9945E}"/>
    <cellStyle name="Comma 27" xfId="1130" xr:uid="{00000000-0005-0000-0000-000075010000}"/>
    <cellStyle name="Comma 28" xfId="1131" xr:uid="{00000000-0005-0000-0000-000076010000}"/>
    <cellStyle name="Comma 29" xfId="832" xr:uid="{00000000-0005-0000-0000-000077010000}"/>
    <cellStyle name="Comma 29 2" xfId="1357" xr:uid="{491A2B55-6E42-4C47-B6EE-BF8D0A5475CF}"/>
    <cellStyle name="Comma 3" xfId="17" xr:uid="{00000000-0005-0000-0000-000078010000}"/>
    <cellStyle name="Comma 3 10" xfId="555" xr:uid="{00000000-0005-0000-0000-000079010000}"/>
    <cellStyle name="Comma 3 10 2" xfId="977" xr:uid="{00000000-0005-0000-0000-00007A010000}"/>
    <cellStyle name="Comma 3 10 2 2" xfId="1446" xr:uid="{EA23D474-F396-45E1-B4F5-5D771ADB7E5B}"/>
    <cellStyle name="Comma 3 10 3" xfId="1262" xr:uid="{E4DBB87B-614C-4D2C-9B42-C7CBE91418D8}"/>
    <cellStyle name="Comma 3 11" xfId="734" xr:uid="{00000000-0005-0000-0000-00007B010000}"/>
    <cellStyle name="Comma 3 11 2" xfId="859" xr:uid="{00000000-0005-0000-0000-00007C010000}"/>
    <cellStyle name="Comma 3 11 2 2" xfId="1368" xr:uid="{ECFE610E-0ACC-49F2-8BBB-B5E987A87B4F}"/>
    <cellStyle name="Comma 3 12" xfId="744" xr:uid="{00000000-0005-0000-0000-00007D010000}"/>
    <cellStyle name="Comma 3 13" xfId="1101" xr:uid="{00000000-0005-0000-0000-00007E010000}"/>
    <cellStyle name="Comma 3 14" xfId="190" xr:uid="{00000000-0005-0000-0000-00007F010000}"/>
    <cellStyle name="Comma 3 14 2" xfId="1184" xr:uid="{D21C84DC-35DC-41F0-8703-1C275EF07F0E}"/>
    <cellStyle name="Comma 3 2" xfId="18" xr:uid="{00000000-0005-0000-0000-000080010000}"/>
    <cellStyle name="Comma 3 2 2" xfId="486" xr:uid="{00000000-0005-0000-0000-000081010000}"/>
    <cellStyle name="Comma 3 2 2 2" xfId="591" xr:uid="{00000000-0005-0000-0000-000082010000}"/>
    <cellStyle name="Comma 3 2 2 2 2" xfId="1013" xr:uid="{00000000-0005-0000-0000-000083010000}"/>
    <cellStyle name="Comma 3 2 2 2 2 2" xfId="1482" xr:uid="{1E246521-D435-4BFE-A854-09811AECEB06}"/>
    <cellStyle name="Comma 3 2 2 2 3" xfId="1298" xr:uid="{D99BB5EA-4361-4DB8-9DA6-4528024818B8}"/>
    <cellStyle name="Comma 3 2 2 3" xfId="761" xr:uid="{00000000-0005-0000-0000-000084010000}"/>
    <cellStyle name="Comma 3 2 2 4" xfId="929" xr:uid="{00000000-0005-0000-0000-000085010000}"/>
    <cellStyle name="Comma 3 2 2 4 2" xfId="1404" xr:uid="{0C399E53-9072-4A52-B88F-DD29B9AC1BC1}"/>
    <cellStyle name="Comma 3 2 2 5" xfId="1220" xr:uid="{3837AB5D-3AD5-4483-B752-987028481EDE}"/>
    <cellStyle name="Comma 3 2 3" xfId="428" xr:uid="{00000000-0005-0000-0000-000086010000}"/>
    <cellStyle name="Comma 3 2 3 2" xfId="585" xr:uid="{00000000-0005-0000-0000-000087010000}"/>
    <cellStyle name="Comma 3 2 3 2 2" xfId="1007" xr:uid="{00000000-0005-0000-0000-000088010000}"/>
    <cellStyle name="Comma 3 2 3 2 2 2" xfId="1476" xr:uid="{2AC4CB91-0663-40A1-99B0-566429C7632E}"/>
    <cellStyle name="Comma 3 2 3 2 3" xfId="1292" xr:uid="{3F065954-A888-414A-8FBB-1F8204BCA98A}"/>
    <cellStyle name="Comma 3 2 3 3" xfId="920" xr:uid="{00000000-0005-0000-0000-000089010000}"/>
    <cellStyle name="Comma 3 2 3 3 2" xfId="1398" xr:uid="{EA7898DB-EDFC-4C82-8816-EB68F48BC3A0}"/>
    <cellStyle name="Comma 3 2 3 4" xfId="1214" xr:uid="{64676060-616C-46FA-BF40-D6A356D689A7}"/>
    <cellStyle name="Comma 3 2 4" xfId="528" xr:uid="{00000000-0005-0000-0000-00008A010000}"/>
    <cellStyle name="Comma 3 2 4 2" xfId="619" xr:uid="{00000000-0005-0000-0000-00008B010000}"/>
    <cellStyle name="Comma 3 2 4 2 2" xfId="1041" xr:uid="{00000000-0005-0000-0000-00008C010000}"/>
    <cellStyle name="Comma 3 2 4 2 2 2" xfId="1508" xr:uid="{49C25B38-EFF2-4336-BD52-78FD63C2D3DB}"/>
    <cellStyle name="Comma 3 2 4 2 3" xfId="1324" xr:uid="{A9F8334B-8D50-4D95-A54D-E0DB3E69A7A4}"/>
    <cellStyle name="Comma 3 2 4 3" xfId="957" xr:uid="{00000000-0005-0000-0000-00008D010000}"/>
    <cellStyle name="Comma 3 2 4 3 2" xfId="1430" xr:uid="{8A2A8D88-5ECA-4AEE-B3F2-2CCC1BBC0112}"/>
    <cellStyle name="Comma 3 2 4 4" xfId="1246" xr:uid="{3BFBE88B-E148-44E4-B9B5-72416D6997F6}"/>
    <cellStyle name="Comma 3 2 5" xfId="558" xr:uid="{00000000-0005-0000-0000-00008E010000}"/>
    <cellStyle name="Comma 3 2 5 2" xfId="980" xr:uid="{00000000-0005-0000-0000-00008F010000}"/>
    <cellStyle name="Comma 3 2 5 2 2" xfId="1449" xr:uid="{3A32FBE0-3379-4591-B585-2529142772F3}"/>
    <cellStyle name="Comma 3 2 5 3" xfId="1265" xr:uid="{7BC889F8-B738-4788-B29D-006161B5439A}"/>
    <cellStyle name="Comma 3 2 6" xfId="865" xr:uid="{00000000-0005-0000-0000-000090010000}"/>
    <cellStyle name="Comma 3 2 6 2" xfId="1371" xr:uid="{D1FF758E-9F1A-4927-A11F-C7A0D2ABAD53}"/>
    <cellStyle name="Comma 3 2 7" xfId="206" xr:uid="{00000000-0005-0000-0000-000091010000}"/>
    <cellStyle name="Comma 3 2 7 2" xfId="1187" xr:uid="{C0E618DA-7230-4A52-A11C-8B973005404B}"/>
    <cellStyle name="Comma 3 3" xfId="19" xr:uid="{00000000-0005-0000-0000-000092010000}"/>
    <cellStyle name="Comma 3 3 2" xfId="431" xr:uid="{00000000-0005-0000-0000-000093010000}"/>
    <cellStyle name="Comma 3 3 3" xfId="1129" xr:uid="{00000000-0005-0000-0000-000094010000}"/>
    <cellStyle name="Comma 3 3 4" xfId="331" xr:uid="{00000000-0005-0000-0000-000095010000}"/>
    <cellStyle name="Comma 3 4" xfId="339" xr:uid="{00000000-0005-0000-0000-000096010000}"/>
    <cellStyle name="Comma 3 4 2" xfId="473" xr:uid="{00000000-0005-0000-0000-000097010000}"/>
    <cellStyle name="Comma 3 4 3" xfId="890" xr:uid="{00000000-0005-0000-0000-000098010000}"/>
    <cellStyle name="Comma 3 5" xfId="487" xr:uid="{00000000-0005-0000-0000-000099010000}"/>
    <cellStyle name="Comma 3 5 2" xfId="592" xr:uid="{00000000-0005-0000-0000-00009A010000}"/>
    <cellStyle name="Comma 3 5 2 2" xfId="1014" xr:uid="{00000000-0005-0000-0000-00009B010000}"/>
    <cellStyle name="Comma 3 5 2 2 2" xfId="1483" xr:uid="{36028445-532C-4CF2-8C92-E44184B96A5C}"/>
    <cellStyle name="Comma 3 5 2 3" xfId="1299" xr:uid="{E280803D-26B7-4F70-9974-5368D53C9E3D}"/>
    <cellStyle name="Comma 3 5 3" xfId="930" xr:uid="{00000000-0005-0000-0000-00009C010000}"/>
    <cellStyle name="Comma 3 5 3 2" xfId="1405" xr:uid="{1052C329-E1DD-4D89-909E-66E2E21B90B6}"/>
    <cellStyle name="Comma 3 5 4" xfId="1221" xr:uid="{1C15E299-D6B6-438A-A24F-DF834B1B3D3C}"/>
    <cellStyle name="Comma 3 6" xfId="490" xr:uid="{00000000-0005-0000-0000-00009D010000}"/>
    <cellStyle name="Comma 3 6 2" xfId="595" xr:uid="{00000000-0005-0000-0000-00009E010000}"/>
    <cellStyle name="Comma 3 6 2 2" xfId="1017" xr:uid="{00000000-0005-0000-0000-00009F010000}"/>
    <cellStyle name="Comma 3 6 2 2 2" xfId="1486" xr:uid="{FA4992BD-5E67-4C57-8BEF-9389FE8DBAA3}"/>
    <cellStyle name="Comma 3 6 2 3" xfId="1302" xr:uid="{E4AD0E1E-D814-4919-852B-6E0AA430E439}"/>
    <cellStyle name="Comma 3 6 3" xfId="933" xr:uid="{00000000-0005-0000-0000-0000A0010000}"/>
    <cellStyle name="Comma 3 6 3 2" xfId="1408" xr:uid="{338DC873-B696-4836-BDC7-E8B74A3F3379}"/>
    <cellStyle name="Comma 3 6 4" xfId="1224" xr:uid="{BDE7EF0F-98E0-470C-9F9C-29DAEA3510D3}"/>
    <cellStyle name="Comma 3 7" xfId="492" xr:uid="{00000000-0005-0000-0000-0000A1010000}"/>
    <cellStyle name="Comma 3 7 2" xfId="597" xr:uid="{00000000-0005-0000-0000-0000A2010000}"/>
    <cellStyle name="Comma 3 7 2 2" xfId="1019" xr:uid="{00000000-0005-0000-0000-0000A3010000}"/>
    <cellStyle name="Comma 3 7 2 2 2" xfId="1488" xr:uid="{8654F045-6F92-46AB-9F51-F3A0CE6C0726}"/>
    <cellStyle name="Comma 3 7 2 3" xfId="1304" xr:uid="{79320AEA-9203-404B-9AFB-0512F0C5A824}"/>
    <cellStyle name="Comma 3 7 3" xfId="935" xr:uid="{00000000-0005-0000-0000-0000A4010000}"/>
    <cellStyle name="Comma 3 7 3 2" xfId="1410" xr:uid="{7AD46F10-01B7-4AF8-9F7B-680548B4F135}"/>
    <cellStyle name="Comma 3 7 4" xfId="1226" xr:uid="{7D2D08E3-C15A-4415-BEE7-FB1230F65CCF}"/>
    <cellStyle name="Comma 3 8" xfId="505" xr:uid="{00000000-0005-0000-0000-0000A5010000}"/>
    <cellStyle name="Comma 3 8 2" xfId="604" xr:uid="{00000000-0005-0000-0000-0000A6010000}"/>
    <cellStyle name="Comma 3 8 2 2" xfId="1026" xr:uid="{00000000-0005-0000-0000-0000A7010000}"/>
    <cellStyle name="Comma 3 8 2 2 2" xfId="1494" xr:uid="{3104B0D5-0D09-4691-9C21-AE0309CEEA6D}"/>
    <cellStyle name="Comma 3 8 2 3" xfId="1310" xr:uid="{A5BF21C7-20B0-4E4F-B34A-268BE15AFC73}"/>
    <cellStyle name="Comma 3 8 3" xfId="942" xr:uid="{00000000-0005-0000-0000-0000A8010000}"/>
    <cellStyle name="Comma 3 8 3 2" xfId="1416" xr:uid="{DD9A63A4-F2FB-4874-B21A-91A72AF9B01F}"/>
    <cellStyle name="Comma 3 8 4" xfId="1232" xr:uid="{EC56B1D4-81A5-4A58-A152-BAE8A796751B}"/>
    <cellStyle name="Comma 3 9" xfId="415" xr:uid="{00000000-0005-0000-0000-0000A9010000}"/>
    <cellStyle name="Comma 3 9 2" xfId="579" xr:uid="{00000000-0005-0000-0000-0000AA010000}"/>
    <cellStyle name="Comma 3 9 2 2" xfId="1001" xr:uid="{00000000-0005-0000-0000-0000AB010000}"/>
    <cellStyle name="Comma 3 9 2 2 2" xfId="1470" xr:uid="{65436363-0322-4289-95ED-B27FBDAF8A28}"/>
    <cellStyle name="Comma 3 9 2 3" xfId="1286" xr:uid="{775ED755-FBA5-4630-BBF1-1F21D1021657}"/>
    <cellStyle name="Comma 3 9 3" xfId="914" xr:uid="{00000000-0005-0000-0000-0000AC010000}"/>
    <cellStyle name="Comma 3 9 3 2" xfId="1392" xr:uid="{157F83A7-18C2-4025-A579-200077E31678}"/>
    <cellStyle name="Comma 3 9 4" xfId="1208" xr:uid="{23B9ABCF-6362-46A6-8764-344C72012A27}"/>
    <cellStyle name="Comma 4" xfId="20" xr:uid="{00000000-0005-0000-0000-0000AD010000}"/>
    <cellStyle name="Comma 4 10" xfId="818" xr:uid="{00000000-0005-0000-0000-0000AE010000}"/>
    <cellStyle name="Comma 4 11" xfId="122" xr:uid="{00000000-0005-0000-0000-0000AF010000}"/>
    <cellStyle name="Comma 4 2" xfId="237" xr:uid="{00000000-0005-0000-0000-0000B0010000}"/>
    <cellStyle name="Comma 4 2 2" xfId="510" xr:uid="{00000000-0005-0000-0000-0000B1010000}"/>
    <cellStyle name="Comma 4 2 2 2" xfId="1133" xr:uid="{00000000-0005-0000-0000-0000B2010000}"/>
    <cellStyle name="Comma 4 2 3" xfId="529" xr:uid="{00000000-0005-0000-0000-0000B3010000}"/>
    <cellStyle name="Comma 4 2 3 2" xfId="620" xr:uid="{00000000-0005-0000-0000-0000B4010000}"/>
    <cellStyle name="Comma 4 2 3 2 2" xfId="1042" xr:uid="{00000000-0005-0000-0000-0000B5010000}"/>
    <cellStyle name="Comma 4 2 3 2 2 2" xfId="1509" xr:uid="{A0CE76F1-DE59-420E-A431-3DDA9B096271}"/>
    <cellStyle name="Comma 4 2 3 2 3" xfId="1325" xr:uid="{2546F95C-584E-43EC-8791-2683C40CAB11}"/>
    <cellStyle name="Comma 4 2 3 3" xfId="958" xr:uid="{00000000-0005-0000-0000-0000B6010000}"/>
    <cellStyle name="Comma 4 2 3 3 2" xfId="1431" xr:uid="{DBF47D3C-7B8F-444B-9095-E86F8EBE7AEF}"/>
    <cellStyle name="Comma 4 2 3 4" xfId="1247" xr:uid="{5DFA9DE0-59BE-4B70-86B4-A941066D6E67}"/>
    <cellStyle name="Comma 4 2 4" xfId="559" xr:uid="{00000000-0005-0000-0000-0000B7010000}"/>
    <cellStyle name="Comma 4 2 4 2" xfId="981" xr:uid="{00000000-0005-0000-0000-0000B8010000}"/>
    <cellStyle name="Comma 4 2 4 2 2" xfId="1450" xr:uid="{9E6160F8-26CA-45A4-9552-3844DFCB44F9}"/>
    <cellStyle name="Comma 4 2 4 3" xfId="1266" xr:uid="{FD180ABE-9DF7-468B-A043-E543450916BA}"/>
    <cellStyle name="Comma 4 2 5" xfId="871" xr:uid="{00000000-0005-0000-0000-0000B9010000}"/>
    <cellStyle name="Comma 4 2 5 2" xfId="1372" xr:uid="{0E3749C7-5386-4A16-8C55-4ECA93BD55AF}"/>
    <cellStyle name="Comma 4 2 6" xfId="831" xr:uid="{00000000-0005-0000-0000-0000BA010000}"/>
    <cellStyle name="Comma 4 2 6 2" xfId="1356" xr:uid="{A87E3D94-95CC-4CC2-8662-813482823EC0}"/>
    <cellStyle name="Comma 4 2 7" xfId="1188" xr:uid="{BAE9C211-5EA5-43F4-9E50-C46CB2AC751E}"/>
    <cellStyle name="Comma 4 3" xfId="334" xr:uid="{00000000-0005-0000-0000-0000BB010000}"/>
    <cellStyle name="Comma 4 3 2" xfId="533" xr:uid="{00000000-0005-0000-0000-0000BC010000}"/>
    <cellStyle name="Comma 4 3 2 2" xfId="624" xr:uid="{00000000-0005-0000-0000-0000BD010000}"/>
    <cellStyle name="Comma 4 3 2 2 2" xfId="1046" xr:uid="{00000000-0005-0000-0000-0000BE010000}"/>
    <cellStyle name="Comma 4 3 2 2 2 2" xfId="1513" xr:uid="{456C0F6E-053A-4257-A548-AE7D45C07A0E}"/>
    <cellStyle name="Comma 4 3 2 2 3" xfId="1329" xr:uid="{38813E69-E139-46D9-B592-2666385CBEC1}"/>
    <cellStyle name="Comma 4 3 2 3" xfId="962" xr:uid="{00000000-0005-0000-0000-0000BF010000}"/>
    <cellStyle name="Comma 4 3 2 3 2" xfId="1435" xr:uid="{17F67CC7-74F6-4431-9314-CB4D718C3949}"/>
    <cellStyle name="Comma 4 3 2 4" xfId="1251" xr:uid="{A05DA0D2-43F0-452B-B358-622D90CD954E}"/>
    <cellStyle name="Comma 4 3 3" xfId="563" xr:uid="{00000000-0005-0000-0000-0000C0010000}"/>
    <cellStyle name="Comma 4 3 3 2" xfId="985" xr:uid="{00000000-0005-0000-0000-0000C1010000}"/>
    <cellStyle name="Comma 4 3 3 2 2" xfId="1454" xr:uid="{A0BF15E1-6870-4F7D-9345-73EE01E1D899}"/>
    <cellStyle name="Comma 4 3 3 3" xfId="1270" xr:uid="{40091A87-7809-487A-8C23-3C3FD3D4B54C}"/>
    <cellStyle name="Comma 4 3 4" xfId="887" xr:uid="{00000000-0005-0000-0000-0000C2010000}"/>
    <cellStyle name="Comma 4 3 4 2" xfId="1376" xr:uid="{060D7745-7D40-42BD-97FF-5899A94D7C26}"/>
    <cellStyle name="Comma 4 3 5" xfId="1192" xr:uid="{94E43A46-BB2A-48B7-B92C-F145D2C96647}"/>
    <cellStyle name="Comma 4 4" xfId="408" xr:uid="{00000000-0005-0000-0000-0000C3010000}"/>
    <cellStyle name="Comma 4 4 2" xfId="576" xr:uid="{00000000-0005-0000-0000-0000C4010000}"/>
    <cellStyle name="Comma 4 4 2 2" xfId="998" xr:uid="{00000000-0005-0000-0000-0000C5010000}"/>
    <cellStyle name="Comma 4 4 2 2 2" xfId="1467" xr:uid="{5A5FDC08-3D76-4C06-8E31-E84021583EE0}"/>
    <cellStyle name="Comma 4 4 2 3" xfId="1283" xr:uid="{F5712AC1-DE04-4304-8D68-25A5DE723A8A}"/>
    <cellStyle name="Comma 4 4 3" xfId="911" xr:uid="{00000000-0005-0000-0000-0000C6010000}"/>
    <cellStyle name="Comma 4 4 3 2" xfId="1389" xr:uid="{A6204B01-F98E-4036-B2F6-5B2194F9927F}"/>
    <cellStyle name="Comma 4 4 4" xfId="1205" xr:uid="{A3AAD429-6B60-4D7E-B92D-E86983DC87E8}"/>
    <cellStyle name="Comma 4 5" xfId="521" xr:uid="{00000000-0005-0000-0000-0000C7010000}"/>
    <cellStyle name="Comma 4 5 2" xfId="613" xr:uid="{00000000-0005-0000-0000-0000C8010000}"/>
    <cellStyle name="Comma 4 5 2 2" xfId="1035" xr:uid="{00000000-0005-0000-0000-0000C9010000}"/>
    <cellStyle name="Comma 4 5 2 2 2" xfId="1503" xr:uid="{65E48DCA-2868-4603-A6D1-BDE2BB3F6F7B}"/>
    <cellStyle name="Comma 4 5 2 3" xfId="1319" xr:uid="{876AE322-42A6-4D43-921F-2AC91F0C334B}"/>
    <cellStyle name="Comma 4 5 3" xfId="951" xr:uid="{00000000-0005-0000-0000-0000CA010000}"/>
    <cellStyle name="Comma 4 5 3 2" xfId="1425" xr:uid="{F4D25815-BEC2-4AF6-A063-1A0789EB42BE}"/>
    <cellStyle name="Comma 4 5 4" xfId="1241" xr:uid="{3B37BD71-4967-4F85-86F9-7E2307E45509}"/>
    <cellStyle name="Comma 4 6" xfId="549" xr:uid="{00000000-0005-0000-0000-0000CB010000}"/>
    <cellStyle name="Comma 4 6 2" xfId="630" xr:uid="{00000000-0005-0000-0000-0000CC010000}"/>
    <cellStyle name="Comma 4 6 2 2" xfId="1052" xr:uid="{00000000-0005-0000-0000-0000CD010000}"/>
    <cellStyle name="Comma 4 6 2 2 2" xfId="1519" xr:uid="{68094A2E-DA89-4501-A0BF-55D14BA5DE16}"/>
    <cellStyle name="Comma 4 6 2 3" xfId="1335" xr:uid="{0228A09A-BED7-4DDE-B5A1-F0B6EDB61C0A}"/>
    <cellStyle name="Comma 4 6 3" xfId="971" xr:uid="{00000000-0005-0000-0000-0000CE010000}"/>
    <cellStyle name="Comma 4 6 3 2" xfId="1441" xr:uid="{B65346D5-74C4-4966-999E-2ACD1FE10B69}"/>
    <cellStyle name="Comma 4 6 4" xfId="1257" xr:uid="{3A24CB34-7F9B-469A-AB70-718E5EBCFF80}"/>
    <cellStyle name="Comma 4 7" xfId="129" xr:uid="{00000000-0005-0000-0000-0000CF010000}"/>
    <cellStyle name="Comma 4 7 2" xfId="550" xr:uid="{00000000-0005-0000-0000-0000D0010000}"/>
    <cellStyle name="Comma 4 7 2 2" xfId="972" xr:uid="{00000000-0005-0000-0000-0000D1010000}"/>
    <cellStyle name="Comma 4 7 2 2 2" xfId="1442" xr:uid="{BCDF0995-3572-4838-89D4-D35E75BACC32}"/>
    <cellStyle name="Comma 4 7 2 3" xfId="1258" xr:uid="{4E5640C3-E429-4CDD-BED8-C5DBB0706532}"/>
    <cellStyle name="Comma 4 7 3" xfId="841" xr:uid="{00000000-0005-0000-0000-0000D2010000}"/>
    <cellStyle name="Comma 4 7 3 2" xfId="1364" xr:uid="{ABF2909D-F2A5-4BF1-A9D4-CA9CA8055E36}"/>
    <cellStyle name="Comma 4 7 4" xfId="1180" xr:uid="{1CDFE239-3301-409C-8B05-ADAA915B4C69}"/>
    <cellStyle name="Comma 4 8" xfId="838" xr:uid="{00000000-0005-0000-0000-0000D3010000}"/>
    <cellStyle name="Comma 4 8 2" xfId="1363" xr:uid="{337FED49-9BF8-4CFB-93E6-64EDCDDEA114}"/>
    <cellStyle name="Comma 4 9" xfId="198" xr:uid="{00000000-0005-0000-0000-0000D4010000}"/>
    <cellStyle name="Comma 5" xfId="21" xr:uid="{00000000-0005-0000-0000-0000D5010000}"/>
    <cellStyle name="Comma 5 2" xfId="513" xr:uid="{00000000-0005-0000-0000-0000D6010000}"/>
    <cellStyle name="Comma 5 2 2" xfId="607" xr:uid="{00000000-0005-0000-0000-0000D7010000}"/>
    <cellStyle name="Comma 5 2 2 2" xfId="1029" xr:uid="{00000000-0005-0000-0000-0000D8010000}"/>
    <cellStyle name="Comma 5 2 2 2 2" xfId="1497" xr:uid="{B678655F-3A83-4C8F-93D3-9631D0A5602C}"/>
    <cellStyle name="Comma 5 2 2 3" xfId="1313" xr:uid="{FC2E8391-E7AB-41D6-AB31-EF7D6745A90A}"/>
    <cellStyle name="Comma 5 2 3" xfId="945" xr:uid="{00000000-0005-0000-0000-0000D9010000}"/>
    <cellStyle name="Comma 5 2 3 2" xfId="1419" xr:uid="{A5B0F9AF-3907-48ED-BCDB-97556056C99E}"/>
    <cellStyle name="Comma 5 2 4" xfId="1235" xr:uid="{494814DA-3CED-43BC-AB41-829D612B611E}"/>
    <cellStyle name="Comma 5 3" xfId="535" xr:uid="{00000000-0005-0000-0000-0000DA010000}"/>
    <cellStyle name="Comma 5 3 2" xfId="626" xr:uid="{00000000-0005-0000-0000-0000DB010000}"/>
    <cellStyle name="Comma 5 3 2 2" xfId="1048" xr:uid="{00000000-0005-0000-0000-0000DC010000}"/>
    <cellStyle name="Comma 5 3 2 2 2" xfId="1515" xr:uid="{D7C3A00D-CF09-4447-9A3C-2052DFE84C8B}"/>
    <cellStyle name="Comma 5 3 2 3" xfId="1331" xr:uid="{FD6A3D85-F17E-4639-B449-1CCD610FB5AD}"/>
    <cellStyle name="Comma 5 3 3" xfId="964" xr:uid="{00000000-0005-0000-0000-0000DD010000}"/>
    <cellStyle name="Comma 5 3 3 2" xfId="1437" xr:uid="{FA3A0B7C-1B3E-4713-95DD-69AF50605F12}"/>
    <cellStyle name="Comma 5 3 4" xfId="1253" xr:uid="{7A11D41D-ED5C-43BC-B1AB-8120D0430E57}"/>
    <cellStyle name="Comma 5 4" xfId="565" xr:uid="{00000000-0005-0000-0000-0000DE010000}"/>
    <cellStyle name="Comma 5 4 2" xfId="987" xr:uid="{00000000-0005-0000-0000-0000DF010000}"/>
    <cellStyle name="Comma 5 4 2 2" xfId="1456" xr:uid="{5B7AFCE7-0346-4CCC-82F1-B26DA0F1B97D}"/>
    <cellStyle name="Comma 5 4 3" xfId="1272" xr:uid="{6CA0BB61-9D57-4EBB-88ED-6C9A1AAC77E4}"/>
    <cellStyle name="Comma 5 5" xfId="891" xr:uid="{00000000-0005-0000-0000-0000E0010000}"/>
    <cellStyle name="Comma 5 5 2" xfId="1378" xr:uid="{3DF0E71C-8CDC-4B4C-988A-B41C7606E9E2}"/>
    <cellStyle name="Comma 5 6" xfId="813" xr:uid="{00000000-0005-0000-0000-0000E1010000}"/>
    <cellStyle name="Comma 5 7" xfId="341" xr:uid="{00000000-0005-0000-0000-0000E2010000}"/>
    <cellStyle name="Comma 5 7 2" xfId="1194" xr:uid="{BE6E4DF3-7CC0-40BB-AF72-B7D1F4BB8652}"/>
    <cellStyle name="Comma 6" xfId="22" xr:uid="{00000000-0005-0000-0000-0000E3010000}"/>
    <cellStyle name="Comma 6 2" xfId="601" xr:uid="{00000000-0005-0000-0000-0000E4010000}"/>
    <cellStyle name="Comma 6 2 2" xfId="1023" xr:uid="{00000000-0005-0000-0000-0000E5010000}"/>
    <cellStyle name="Comma 6 2 2 2" xfId="1491" xr:uid="{BA51A6E0-49AC-4D06-9BE1-FA44885AFC88}"/>
    <cellStyle name="Comma 6 2 3" xfId="1307" xr:uid="{1ED0E660-5DCD-4808-B09C-DAAF16365C30}"/>
    <cellStyle name="Comma 6 3" xfId="939" xr:uid="{00000000-0005-0000-0000-0000E6010000}"/>
    <cellStyle name="Comma 6 3 2" xfId="1413" xr:uid="{96FF7D0B-8701-4615-9322-70FFFFE728A1}"/>
    <cellStyle name="Comma 6 4" xfId="821" xr:uid="{00000000-0005-0000-0000-0000E7010000}"/>
    <cellStyle name="Comma 6 5" xfId="502" xr:uid="{00000000-0005-0000-0000-0000E8010000}"/>
    <cellStyle name="Comma 6 5 2" xfId="1229" xr:uid="{AAEBE545-893E-4386-AEC1-7CBD7B0617A3}"/>
    <cellStyle name="Comma 7" xfId="23" xr:uid="{00000000-0005-0000-0000-0000E9010000}"/>
    <cellStyle name="Comma 7 2" xfId="573" xr:uid="{00000000-0005-0000-0000-0000EA010000}"/>
    <cellStyle name="Comma 7 2 2" xfId="995" xr:uid="{00000000-0005-0000-0000-0000EB010000}"/>
    <cellStyle name="Comma 7 2 2 2" xfId="1464" xr:uid="{057CA101-A7CA-4F87-9095-E54BCB65B2B9}"/>
    <cellStyle name="Comma 7 2 3" xfId="1280" xr:uid="{54ACA99F-AD31-481B-B0D3-15A6488EB70B}"/>
    <cellStyle name="Comma 7 3" xfId="905" xr:uid="{00000000-0005-0000-0000-0000EC010000}"/>
    <cellStyle name="Comma 7 3 2" xfId="1386" xr:uid="{DAB0DE41-6592-4371-8B41-C7E0B70452DE}"/>
    <cellStyle name="Comma 7 4" xfId="826" xr:uid="{00000000-0005-0000-0000-0000ED010000}"/>
    <cellStyle name="Comma 7 5" xfId="395" xr:uid="{00000000-0005-0000-0000-0000EE010000}"/>
    <cellStyle name="Comma 7 5 2" xfId="1202" xr:uid="{2BB80C32-490E-4D7D-BB89-E40BE2935992}"/>
    <cellStyle name="Comma 8" xfId="24" xr:uid="{00000000-0005-0000-0000-0000EF010000}"/>
    <cellStyle name="Comma 8 2" xfId="608" xr:uid="{00000000-0005-0000-0000-0000F0010000}"/>
    <cellStyle name="Comma 8 2 2" xfId="1030" xr:uid="{00000000-0005-0000-0000-0000F1010000}"/>
    <cellStyle name="Comma 8 2 2 2" xfId="1498" xr:uid="{6DC54093-59A6-4C00-A5C5-8A4317320129}"/>
    <cellStyle name="Comma 8 2 3" xfId="1314" xr:uid="{E21261DB-7778-49FE-962C-8244BDD9040D}"/>
    <cellStyle name="Comma 8 3" xfId="946" xr:uid="{00000000-0005-0000-0000-0000F2010000}"/>
    <cellStyle name="Comma 8 3 2" xfId="1420" xr:uid="{AA4E0255-8F16-4BCA-AAD6-CC2D0DD0A8EB}"/>
    <cellStyle name="Comma 8 4" xfId="814" xr:uid="{00000000-0005-0000-0000-0000F3010000}"/>
    <cellStyle name="Comma 8 5" xfId="514" xr:uid="{00000000-0005-0000-0000-0000F4010000}"/>
    <cellStyle name="Comma 8 5 2" xfId="1236" xr:uid="{3CA8EB02-18A0-4626-8613-616D588C4BCB}"/>
    <cellStyle name="Comma 9" xfId="517" xr:uid="{00000000-0005-0000-0000-0000F5010000}"/>
    <cellStyle name="Comma 9 2" xfId="611" xr:uid="{00000000-0005-0000-0000-0000F6010000}"/>
    <cellStyle name="Comma 9 2 2" xfId="1033" xr:uid="{00000000-0005-0000-0000-0000F7010000}"/>
    <cellStyle name="Comma 9 2 2 2" xfId="1501" xr:uid="{AB13EBB6-86EB-4CDD-8C94-5DA075BC908F}"/>
    <cellStyle name="Comma 9 2 3" xfId="1317" xr:uid="{C8290AA4-505A-436A-9B4D-4969ACF9A038}"/>
    <cellStyle name="Comma 9 3" xfId="949" xr:uid="{00000000-0005-0000-0000-0000F8010000}"/>
    <cellStyle name="Comma 9 3 2" xfId="1423" xr:uid="{DC4D4A31-DE4A-4E35-BB6F-244178E6F136}"/>
    <cellStyle name="Comma 9 4" xfId="822" xr:uid="{00000000-0005-0000-0000-0000F9010000}"/>
    <cellStyle name="Comma 9 5" xfId="1239" xr:uid="{27487FD7-E75C-4120-B089-FA7199225050}"/>
    <cellStyle name="Comma 9 6" xfId="1558" xr:uid="{F0CF66D3-5938-4937-99EE-A118EB23B727}"/>
    <cellStyle name="Comma_A3. TS Nurbank Jun 30, 07" xfId="115" xr:uid="{00000000-0005-0000-0000-0000FA010000}"/>
    <cellStyle name="Comma0 - Style3" xfId="1559" xr:uid="{C9B1BC59-5611-4B8F-AC16-15C008E33149}"/>
    <cellStyle name="Company Name_Worksheet in  P&amp;C - GAAP Single Company Financial Statements" xfId="1560" xr:uid="{80CD6D5C-A8F1-475D-A772-9AE2EEBA69ED}"/>
    <cellStyle name="CR Comma" xfId="1561" xr:uid="{A2B79A2F-06D6-450E-B891-B2F5A5FB466A}"/>
    <cellStyle name="Currency [00]" xfId="25" xr:uid="{00000000-0005-0000-0000-0000FB010000}"/>
    <cellStyle name="Currency 2" xfId="137" xr:uid="{00000000-0005-0000-0000-0000FC010000}"/>
    <cellStyle name="Currency 2 2" xfId="495" xr:uid="{00000000-0005-0000-0000-0000FD010000}"/>
    <cellStyle name="Currency 2 2 2" xfId="599" xr:uid="{00000000-0005-0000-0000-0000FE010000}"/>
    <cellStyle name="Currency 2 2 2 2" xfId="1021" xr:uid="{00000000-0005-0000-0000-0000FF010000}"/>
    <cellStyle name="Currency 2 2 3" xfId="937" xr:uid="{00000000-0005-0000-0000-000000020000}"/>
    <cellStyle name="Currency 2 3" xfId="523" xr:uid="{00000000-0005-0000-0000-000001020000}"/>
    <cellStyle name="Currency 2 3 2" xfId="614" xr:uid="{00000000-0005-0000-0000-000002020000}"/>
    <cellStyle name="Currency 2 3 2 2" xfId="1036" xr:uid="{00000000-0005-0000-0000-000003020000}"/>
    <cellStyle name="Currency 2 3 3" xfId="952" xr:uid="{00000000-0005-0000-0000-000004020000}"/>
    <cellStyle name="Currency 2 4" xfId="551" xr:uid="{00000000-0005-0000-0000-000005020000}"/>
    <cellStyle name="Currency 2 4 2" xfId="973" xr:uid="{00000000-0005-0000-0000-000006020000}"/>
    <cellStyle name="Currency 2 5" xfId="786" xr:uid="{00000000-0005-0000-0000-000007020000}"/>
    <cellStyle name="Date - Style2" xfId="1562" xr:uid="{BFCCE51B-1B2A-432B-B8A6-6B76C0B9DEB0}"/>
    <cellStyle name="Date Short" xfId="26" xr:uid="{00000000-0005-0000-0000-000008020000}"/>
    <cellStyle name="Datum" xfId="1563" xr:uid="{5AA318B5-445B-49B2-A5DA-8BE9DF11E588}"/>
    <cellStyle name="DELTA" xfId="27" xr:uid="{00000000-0005-0000-0000-000009020000}"/>
    <cellStyle name="Dezimal_IAS 2001" xfId="1564" xr:uid="{F1EE303E-5B30-46A3-9A44-C09A0BF6BDF4}"/>
    <cellStyle name="Enter Currency (0)" xfId="28" xr:uid="{00000000-0005-0000-0000-00000A020000}"/>
    <cellStyle name="Enter Currency (2)" xfId="29" xr:uid="{00000000-0005-0000-0000-00000B020000}"/>
    <cellStyle name="Enter Units (0)" xfId="30" xr:uid="{00000000-0005-0000-0000-00000C020000}"/>
    <cellStyle name="Enter Units (1)" xfId="31" xr:uid="{00000000-0005-0000-0000-00000D020000}"/>
    <cellStyle name="Enter Units (2)" xfId="32" xr:uid="{00000000-0005-0000-0000-00000E020000}"/>
    <cellStyle name="Euro" xfId="33" xr:uid="{00000000-0005-0000-0000-00000F020000}"/>
    <cellStyle name="Euro 2" xfId="1565" xr:uid="{4E1DB9F0-EB67-4F35-9F6D-FFA898E7D6FC}"/>
    <cellStyle name="Euro 3" xfId="1566" xr:uid="{552C3A11-B3DA-421C-8C45-DE8411F226D9}"/>
    <cellStyle name="Excel Built-in Normal" xfId="432" xr:uid="{00000000-0005-0000-0000-000010020000}"/>
    <cellStyle name="Explanatory Text 2" xfId="326" xr:uid="{00000000-0005-0000-0000-000011020000}"/>
    <cellStyle name="Gewichtung" xfId="1567" xr:uid="{9CB7C6C6-8919-4E44-8984-6ABF83F4052E}"/>
    <cellStyle name="Good 2" xfId="330" xr:uid="{00000000-0005-0000-0000-000012020000}"/>
    <cellStyle name="Good 2 2" xfId="742" xr:uid="{00000000-0005-0000-0000-000013020000}"/>
    <cellStyle name="Grey" xfId="34" xr:uid="{00000000-0005-0000-0000-000014020000}"/>
    <cellStyle name="HauptPos" xfId="1568" xr:uid="{5B5151D6-BE60-48CC-BE58-5CB1C6B2650E}"/>
    <cellStyle name="Header1" xfId="35" xr:uid="{00000000-0005-0000-0000-000015020000}"/>
    <cellStyle name="Header2" xfId="36" xr:uid="{00000000-0005-0000-0000-000016020000}"/>
    <cellStyle name="Heading" xfId="37" xr:uid="{00000000-0005-0000-0000-000017020000}"/>
    <cellStyle name="Heading 1 2" xfId="316" xr:uid="{00000000-0005-0000-0000-000018020000}"/>
    <cellStyle name="Heading 2 2" xfId="317" xr:uid="{00000000-0005-0000-0000-000019020000}"/>
    <cellStyle name="Heading 3 2" xfId="318" xr:uid="{00000000-0005-0000-0000-00001A020000}"/>
    <cellStyle name="Heading 4 2" xfId="319" xr:uid="{00000000-0005-0000-0000-00001B020000}"/>
    <cellStyle name="Heading No Underline" xfId="1569" xr:uid="{801706BF-60DE-4F47-B2FF-C2A73ADAAC0B}"/>
    <cellStyle name="HievPos" xfId="1570" xr:uid="{DDCEA450-CF25-416B-A2C7-5B2D26D2C8FE}"/>
    <cellStyle name="Hyperlink 2" xfId="197" xr:uid="{00000000-0005-0000-0000-00001C020000}"/>
    <cellStyle name="Hyperlink 2 2" xfId="282" xr:uid="{00000000-0005-0000-0000-00001D020000}"/>
    <cellStyle name="Hyperlink 2 2 2" xfId="433" xr:uid="{00000000-0005-0000-0000-00001E020000}"/>
    <cellStyle name="Hyperlink 2 3" xfId="278" xr:uid="{00000000-0005-0000-0000-00001F020000}"/>
    <cellStyle name="Hyperlink 2 4" xfId="542" xr:uid="{00000000-0005-0000-0000-000020020000}"/>
    <cellStyle name="Hyperlink 2 4 2" xfId="769" xr:uid="{00000000-0005-0000-0000-000021020000}"/>
    <cellStyle name="Hyperlink 2 4 2 2" xfId="968" xr:uid="{00000000-0005-0000-0000-000022020000}"/>
    <cellStyle name="Hyperlink 2 5" xfId="748" xr:uid="{00000000-0005-0000-0000-000023020000}"/>
    <cellStyle name="Hyperlink 3" xfId="289" xr:uid="{00000000-0005-0000-0000-000024020000}"/>
    <cellStyle name="Hyperlink 3 2" xfId="774" xr:uid="{00000000-0005-0000-0000-000025020000}"/>
    <cellStyle name="Hyperlink 4" xfId="340" xr:uid="{00000000-0005-0000-0000-000026020000}"/>
    <cellStyle name="I0Обычный 3" xfId="497" xr:uid="{00000000-0005-0000-0000-000027020000}"/>
    <cellStyle name="Input [yellow]" xfId="38" xr:uid="{00000000-0005-0000-0000-000028020000}"/>
    <cellStyle name="Input 2" xfId="313" xr:uid="{00000000-0005-0000-0000-000029020000}"/>
    <cellStyle name="International" xfId="39" xr:uid="{00000000-0005-0000-0000-00002A020000}"/>
    <cellStyle name="International1" xfId="40" xr:uid="{00000000-0005-0000-0000-00002B020000}"/>
    <cellStyle name="KAKlein" xfId="1571" xr:uid="{29B1594E-FF09-4617-A1A6-2FA7AF187032}"/>
    <cellStyle name="KA-Konto" xfId="1572" xr:uid="{19A559C3-6DBA-44D0-9D08-1E81A932019B}"/>
    <cellStyle name="KA-Konto HB" xfId="1573" xr:uid="{F9CC28C7-4959-47B2-903F-2B95DF36741D}"/>
    <cellStyle name="KA-Konto_add-in larus" xfId="1574" xr:uid="{A059CD1D-2445-4DC0-BD5A-1DF5095A0268}"/>
    <cellStyle name="KonsAnmerk" xfId="1575" xr:uid="{EF7DE98F-F720-4B50-980E-8F763330BF7B}"/>
    <cellStyle name="KonsPos" xfId="1576" xr:uid="{641081CC-BC6E-4DC1-B722-12E62956213D}"/>
    <cellStyle name="KonsPosII" xfId="1577" xr:uid="{11D7F2B5-5DD1-4A33-9D64-493B3C3C69DC}"/>
    <cellStyle name="Korr. Maus-Position" xfId="1578" xr:uid="{F350E1AB-59CC-4305-9245-9FB10163A5C8}"/>
    <cellStyle name="KPMG Heading 1" xfId="434" xr:uid="{00000000-0005-0000-0000-00002C020000}"/>
    <cellStyle name="KPMG Heading 2" xfId="435" xr:uid="{00000000-0005-0000-0000-00002D020000}"/>
    <cellStyle name="KPMG Heading 3" xfId="436" xr:uid="{00000000-0005-0000-0000-00002E020000}"/>
    <cellStyle name="KPMG Heading 4" xfId="437" xr:uid="{00000000-0005-0000-0000-00002F020000}"/>
    <cellStyle name="KPMG Normal" xfId="438" xr:uid="{00000000-0005-0000-0000-000030020000}"/>
    <cellStyle name="KPMG Normal Text" xfId="439" xr:uid="{00000000-0005-0000-0000-000031020000}"/>
    <cellStyle name="Link Currency (0)" xfId="41" xr:uid="{00000000-0005-0000-0000-000032020000}"/>
    <cellStyle name="Link Currency (2)" xfId="42" xr:uid="{00000000-0005-0000-0000-000033020000}"/>
    <cellStyle name="Link Units (0)" xfId="43" xr:uid="{00000000-0005-0000-0000-000034020000}"/>
    <cellStyle name="Link Units (1)" xfId="44" xr:uid="{00000000-0005-0000-0000-000035020000}"/>
    <cellStyle name="Link Units (2)" xfId="45" xr:uid="{00000000-0005-0000-0000-000036020000}"/>
    <cellStyle name="Linked Cell 2" xfId="328" xr:uid="{00000000-0005-0000-0000-000037020000}"/>
    <cellStyle name="Mausnummer" xfId="1579" xr:uid="{83FF5226-773A-4370-B93F-B5E5BD43E490}"/>
    <cellStyle name="Mausposition" xfId="1580" xr:uid="{B9330608-B54D-47D4-93C6-62967B6C7DC6}"/>
    <cellStyle name="Maus-Position" xfId="1581" xr:uid="{E6BA4C4F-9126-424A-8B12-1E91D1CD3EB3}"/>
    <cellStyle name="Money" xfId="1582" xr:uid="{A9217060-1B16-413C-8E69-9931C4D09D12}"/>
    <cellStyle name="Month" xfId="736" xr:uid="{00000000-0005-0000-0000-000038020000}"/>
    <cellStyle name="Neutral 2" xfId="323" xr:uid="{00000000-0005-0000-0000-000039020000}"/>
    <cellStyle name="norm?ln?_Consolidation_31_03_03David MINOL" xfId="1583" xr:uid="{2D156B47-9868-4B89-A33C-00C339697C5D}"/>
    <cellStyle name="Normal - Style1" xfId="46" xr:uid="{00000000-0005-0000-0000-00003A020000}"/>
    <cellStyle name="Normal 10" xfId="149" xr:uid="{00000000-0005-0000-0000-00003B020000}"/>
    <cellStyle name="Normal 10 2" xfId="240" xr:uid="{00000000-0005-0000-0000-00003C020000}"/>
    <cellStyle name="Normal 10 2 2" xfId="266" xr:uid="{00000000-0005-0000-0000-00003D020000}"/>
    <cellStyle name="Normal 10 2 3" xfId="494" xr:uid="{00000000-0005-0000-0000-00003E020000}"/>
    <cellStyle name="Normal 10 2 4" xfId="873" xr:uid="{00000000-0005-0000-0000-00003F020000}"/>
    <cellStyle name="Normal 10 3" xfId="272" xr:uid="{00000000-0005-0000-0000-000040020000}"/>
    <cellStyle name="Normal 10 4" xfId="159" xr:uid="{00000000-0005-0000-0000-000041020000}"/>
    <cellStyle name="Normal 11 2" xfId="126" xr:uid="{00000000-0005-0000-0000-000042020000}"/>
    <cellStyle name="Normal 11 2 2" xfId="839" xr:uid="{00000000-0005-0000-0000-000043020000}"/>
    <cellStyle name="Normal 12" xfId="188" xr:uid="{00000000-0005-0000-0000-000044020000}"/>
    <cellStyle name="Normal 12 2" xfId="370" xr:uid="{00000000-0005-0000-0000-000045020000}"/>
    <cellStyle name="Normal 12 3" xfId="368" xr:uid="{00000000-0005-0000-0000-000046020000}"/>
    <cellStyle name="Normal 13 2" xfId="382" xr:uid="{00000000-0005-0000-0000-000047020000}"/>
    <cellStyle name="Normal 13 2 2" xfId="157" xr:uid="{00000000-0005-0000-0000-000048020000}"/>
    <cellStyle name="Normal 13 2 2 2" xfId="212" xr:uid="{00000000-0005-0000-0000-000049020000}"/>
    <cellStyle name="Normal 146" xfId="156" xr:uid="{00000000-0005-0000-0000-00004A020000}"/>
    <cellStyle name="Normal 146 2" xfId="228" xr:uid="{00000000-0005-0000-0000-00004B020000}"/>
    <cellStyle name="Normal 146 3" xfId="209" xr:uid="{00000000-0005-0000-0000-00004C020000}"/>
    <cellStyle name="Normal 146 4" xfId="177" xr:uid="{00000000-0005-0000-0000-00004D020000}"/>
    <cellStyle name="Normal 150 5" xfId="158" xr:uid="{00000000-0005-0000-0000-00004E020000}"/>
    <cellStyle name="Normal 150 5 2" xfId="169" xr:uid="{00000000-0005-0000-0000-00004F020000}"/>
    <cellStyle name="Normal 152" xfId="174" xr:uid="{00000000-0005-0000-0000-000050020000}"/>
    <cellStyle name="Normal 155" xfId="787" xr:uid="{00000000-0005-0000-0000-000051020000}"/>
    <cellStyle name="Normal 156" xfId="223" xr:uid="{00000000-0005-0000-0000-000052020000}"/>
    <cellStyle name="Normal 156 2" xfId="298" xr:uid="{00000000-0005-0000-0000-000053020000}"/>
    <cellStyle name="Normal 156 3" xfId="869" xr:uid="{00000000-0005-0000-0000-000054020000}"/>
    <cellStyle name="Normal 157" xfId="132" xr:uid="{00000000-0005-0000-0000-000055020000}"/>
    <cellStyle name="Normal 157 2" xfId="297" xr:uid="{00000000-0005-0000-0000-000056020000}"/>
    <cellStyle name="Normal 159" xfId="185" xr:uid="{00000000-0005-0000-0000-000057020000}"/>
    <cellStyle name="Normal 16" xfId="125" xr:uid="{00000000-0005-0000-0000-000058020000}"/>
    <cellStyle name="Normal 16 2" xfId="229" xr:uid="{00000000-0005-0000-0000-000059020000}"/>
    <cellStyle name="Normal 16 2 2" xfId="338" xr:uid="{00000000-0005-0000-0000-00005A020000}"/>
    <cellStyle name="Normal 16 2 2 2" xfId="889" xr:uid="{00000000-0005-0000-0000-00005B020000}"/>
    <cellStyle name="Normal 16 3" xfId="217" xr:uid="{00000000-0005-0000-0000-00005C020000}"/>
    <cellStyle name="Normal 16 4" xfId="165" xr:uid="{00000000-0005-0000-0000-00005D020000}"/>
    <cellStyle name="Normal 16 4 2" xfId="851" xr:uid="{00000000-0005-0000-0000-00005E020000}"/>
    <cellStyle name="Normal 160" xfId="186" xr:uid="{00000000-0005-0000-0000-00005F020000}"/>
    <cellStyle name="Normal 161" xfId="175" xr:uid="{00000000-0005-0000-0000-000060020000}"/>
    <cellStyle name="Normal 163" xfId="187" xr:uid="{00000000-0005-0000-0000-000061020000}"/>
    <cellStyle name="Normal 163 2" xfId="858" xr:uid="{00000000-0005-0000-0000-000062020000}"/>
    <cellStyle name="Normal 172" xfId="179" xr:uid="{00000000-0005-0000-0000-000063020000}"/>
    <cellStyle name="Normal 172 2" xfId="855" xr:uid="{00000000-0005-0000-0000-000064020000}"/>
    <cellStyle name="Normal 192 6 2" xfId="1057" xr:uid="{00000000-0005-0000-0000-000065020000}"/>
    <cellStyle name="Normal 2" xfId="47" xr:uid="{00000000-0005-0000-0000-000066020000}"/>
    <cellStyle name="Normal 2 10" xfId="396" xr:uid="{00000000-0005-0000-0000-000067020000}"/>
    <cellStyle name="Normal 2 10 4" xfId="211" xr:uid="{00000000-0005-0000-0000-000068020000}"/>
    <cellStyle name="Normal 2 11" xfId="383" xr:uid="{00000000-0005-0000-0000-000069020000}"/>
    <cellStyle name="Normal 2 12" xfId="130" xr:uid="{00000000-0005-0000-0000-00006A020000}"/>
    <cellStyle name="Normal 2 12 2" xfId="267" xr:uid="{00000000-0005-0000-0000-00006B020000}"/>
    <cellStyle name="Normal 2 12 2 2" xfId="877" xr:uid="{00000000-0005-0000-0000-00006C020000}"/>
    <cellStyle name="Normal 2 12 2 4" xfId="176" xr:uid="{00000000-0005-0000-0000-00006D020000}"/>
    <cellStyle name="Normal 2 12 2 4 2" xfId="854" xr:uid="{00000000-0005-0000-0000-00006E020000}"/>
    <cellStyle name="Normal 2 14" xfId="239" xr:uid="{00000000-0005-0000-0000-00006F020000}"/>
    <cellStyle name="Normal 2 2" xfId="133" xr:uid="{00000000-0005-0000-0000-000070020000}"/>
    <cellStyle name="Normal 2 2 10" xfId="729" xr:uid="{00000000-0005-0000-0000-000071020000}"/>
    <cellStyle name="Normal 2 2 10 2" xfId="842" xr:uid="{00000000-0005-0000-0000-000072020000}"/>
    <cellStyle name="Normal 2 2 13" xfId="400" xr:uid="{00000000-0005-0000-0000-000073020000}"/>
    <cellStyle name="Normal 2 2 2" xfId="263" xr:uid="{00000000-0005-0000-0000-000074020000}"/>
    <cellStyle name="Normal 2 2 2 12" xfId="543" xr:uid="{00000000-0005-0000-0000-000075020000}"/>
    <cellStyle name="Normal 2 2 2 2" xfId="440" xr:uid="{00000000-0005-0000-0000-000076020000}"/>
    <cellStyle name="Normal 2 2 2 2 2" xfId="758" xr:uid="{00000000-0005-0000-0000-000077020000}"/>
    <cellStyle name="Normal 2 2 2 3" xfId="414" xr:uid="{00000000-0005-0000-0000-000078020000}"/>
    <cellStyle name="Normal 2 2 2 4" xfId="405" xr:uid="{00000000-0005-0000-0000-000079020000}"/>
    <cellStyle name="Normal 2 2 2 5" xfId="403" xr:uid="{00000000-0005-0000-0000-00007A020000}"/>
    <cellStyle name="Normal 2 2 2 5 2" xfId="909" xr:uid="{00000000-0005-0000-0000-00007B020000}"/>
    <cellStyle name="Normal 2 2 2 6" xfId="876" xr:uid="{00000000-0005-0000-0000-00007C020000}"/>
    <cellStyle name="Normal 2 2 2 7" xfId="819" xr:uid="{00000000-0005-0000-0000-00007D020000}"/>
    <cellStyle name="Normal 2 2 3" xfId="182" xr:uid="{00000000-0005-0000-0000-00007E020000}"/>
    <cellStyle name="Normal 2 2 3 2" xfId="441" xr:uid="{00000000-0005-0000-0000-00007F020000}"/>
    <cellStyle name="Normal 2 2 3 2 2 2" xfId="751" xr:uid="{00000000-0005-0000-0000-000080020000}"/>
    <cellStyle name="Normal 2 2 3 3" xfId="540" xr:uid="{00000000-0005-0000-0000-000081020000}"/>
    <cellStyle name="Normal 2 2 3 4" xfId="757" xr:uid="{00000000-0005-0000-0000-000082020000}"/>
    <cellStyle name="Normal 2 2 3 4 2" xfId="856" xr:uid="{00000000-0005-0000-0000-000083020000}"/>
    <cellStyle name="Normal 2 2 3 5" xfId="824" xr:uid="{00000000-0005-0000-0000-000084020000}"/>
    <cellStyle name="Normal 2 2 34" xfId="117" xr:uid="{00000000-0005-0000-0000-000085020000}"/>
    <cellStyle name="Normal 2 2 4" xfId="294" xr:uid="{00000000-0005-0000-0000-000086020000}"/>
    <cellStyle name="Normal 2 2 4 2" xfId="474" xr:uid="{00000000-0005-0000-0000-000087020000}"/>
    <cellStyle name="Normal 2 2 4 3" xfId="737" xr:uid="{00000000-0005-0000-0000-000088020000}"/>
    <cellStyle name="Normal 2 2 5" xfId="255" xr:uid="{00000000-0005-0000-0000-000089020000}"/>
    <cellStyle name="Normal 2 2 5 2" xfId="499" xr:uid="{00000000-0005-0000-0000-00008A020000}"/>
    <cellStyle name="Normal 2 2 6" xfId="303" xr:uid="{00000000-0005-0000-0000-00008B020000}"/>
    <cellStyle name="Normal 2 2 7" xfId="343" xr:uid="{00000000-0005-0000-0000-00008C020000}"/>
    <cellStyle name="Normal 2 2 8" xfId="378" xr:uid="{00000000-0005-0000-0000-00008D020000}"/>
    <cellStyle name="Normal 2 2 9" xfId="538" xr:uid="{00000000-0005-0000-0000-00008E020000}"/>
    <cellStyle name="Normal 2 3" xfId="119" xr:uid="{00000000-0005-0000-0000-00008F020000}"/>
    <cellStyle name="Normal 2 3 2" xfId="210" xr:uid="{00000000-0005-0000-0000-000090020000}"/>
    <cellStyle name="Normal 2 3 2 2" xfId="337" xr:uid="{00000000-0005-0000-0000-000091020000}"/>
    <cellStyle name="Normal 2 3 2 2 2" xfId="361" xr:uid="{00000000-0005-0000-0000-000092020000}"/>
    <cellStyle name="Normal 2 3 2 3" xfId="352" xr:uid="{00000000-0005-0000-0000-000093020000}"/>
    <cellStyle name="Normal 2 3 2 4" xfId="732" xr:uid="{00000000-0005-0000-0000-000094020000}"/>
    <cellStyle name="Normal 2 3 2 5" xfId="866" xr:uid="{00000000-0005-0000-0000-000095020000}"/>
    <cellStyle name="Normal 2 3 24" xfId="194" xr:uid="{00000000-0005-0000-0000-000096020000}"/>
    <cellStyle name="Normal 2 3 3" xfId="251" xr:uid="{00000000-0005-0000-0000-000097020000}"/>
    <cellStyle name="Normal 2 3 3 2" xfId="369" xr:uid="{00000000-0005-0000-0000-000098020000}"/>
    <cellStyle name="Normal 2 3 3 2 2" xfId="407" xr:uid="{00000000-0005-0000-0000-000099020000}"/>
    <cellStyle name="Normal 2 3 3 2 2 2" xfId="772" xr:uid="{00000000-0005-0000-0000-00009A020000}"/>
    <cellStyle name="Normal 2 3 3 2 2 2 2" xfId="910" xr:uid="{00000000-0005-0000-0000-00009B020000}"/>
    <cellStyle name="Normal 2 3 3 3" xfId="746" xr:uid="{00000000-0005-0000-0000-00009C020000}"/>
    <cellStyle name="Normal 2 3 4" xfId="184" xr:uid="{00000000-0005-0000-0000-00009D020000}"/>
    <cellStyle name="Normal 2 3 4 2" xfId="501" xr:uid="{00000000-0005-0000-0000-00009E020000}"/>
    <cellStyle name="Normal 2 3 4 3" xfId="388" xr:uid="{00000000-0005-0000-0000-00009F020000}"/>
    <cellStyle name="Normal 2 3 5" xfId="519" xr:uid="{00000000-0005-0000-0000-0000A0020000}"/>
    <cellStyle name="Normal 2 39" xfId="301" xr:uid="{00000000-0005-0000-0000-0000A1020000}"/>
    <cellStyle name="Normal 2 39 2" xfId="885" xr:uid="{00000000-0005-0000-0000-0000A2020000}"/>
    <cellStyle name="Normal 2 39 2 2" xfId="127" xr:uid="{00000000-0005-0000-0000-0000A3020000}"/>
    <cellStyle name="Normal 2 39 2 2 2" xfId="840" xr:uid="{00000000-0005-0000-0000-0000A4020000}"/>
    <cellStyle name="Normal 2 4" xfId="128" xr:uid="{00000000-0005-0000-0000-0000A5020000}"/>
    <cellStyle name="Normal 2 4 2" xfId="144" xr:uid="{00000000-0005-0000-0000-0000A6020000}"/>
    <cellStyle name="Normal 2 4 2 2" xfId="123" xr:uid="{00000000-0005-0000-0000-0000A7020000}"/>
    <cellStyle name="Normal 2 4 2 3" xfId="155" xr:uid="{00000000-0005-0000-0000-0000A8020000}"/>
    <cellStyle name="Normal 2 4 2 4" xfId="442" xr:uid="{00000000-0005-0000-0000-0000A9020000}"/>
    <cellStyle name="Normal 2 4 2 4 2" xfId="922" xr:uid="{00000000-0005-0000-0000-0000AA020000}"/>
    <cellStyle name="Normal 2 4 2 5" xfId="845" xr:uid="{00000000-0005-0000-0000-0000AB020000}"/>
    <cellStyle name="Normal 2 4 2 8" xfId="116" xr:uid="{00000000-0005-0000-0000-0000AC020000}"/>
    <cellStyle name="Normal 2 4 3" xfId="260" xr:uid="{00000000-0005-0000-0000-0000AD020000}"/>
    <cellStyle name="Normal 2 4 4" xfId="162" xr:uid="{00000000-0005-0000-0000-0000AE020000}"/>
    <cellStyle name="Normal 2 4 5" xfId="150" xr:uid="{00000000-0005-0000-0000-0000AF020000}"/>
    <cellStyle name="Normal 2 4 6" xfId="1584" xr:uid="{8EA30E07-6FAE-4F04-A115-E4ACB3D4EFBC}"/>
    <cellStyle name="Normal 2 43" xfId="273" xr:uid="{00000000-0005-0000-0000-0000B0020000}"/>
    <cellStyle name="Normal 2 5" xfId="146" xr:uid="{00000000-0005-0000-0000-0000B1020000}"/>
    <cellStyle name="Normal 2 5 2" xfId="279" xr:uid="{00000000-0005-0000-0000-0000B2020000}"/>
    <cellStyle name="Normal 2 5 2 2" xfId="417" xr:uid="{00000000-0005-0000-0000-0000B3020000}"/>
    <cellStyle name="Normal 2 5 3" xfId="336" xr:uid="{00000000-0005-0000-0000-0000B4020000}"/>
    <cellStyle name="Normal 2 5 4" xfId="362" xr:uid="{00000000-0005-0000-0000-0000B5020000}"/>
    <cellStyle name="Normal 2 5 5" xfId="759" xr:uid="{00000000-0005-0000-0000-0000B6020000}"/>
    <cellStyle name="Normal 2 5 5 2" xfId="846" xr:uid="{00000000-0005-0000-0000-0000B7020000}"/>
    <cellStyle name="Normal 2 6" xfId="131" xr:uid="{00000000-0005-0000-0000-0000B8020000}"/>
    <cellStyle name="Normal 2 6 2" xfId="356" xr:uid="{00000000-0005-0000-0000-0000B9020000}"/>
    <cellStyle name="Normal 2 6 2 2" xfId="443" xr:uid="{00000000-0005-0000-0000-0000BA020000}"/>
    <cellStyle name="Normal 2 6 3" xfId="522" xr:uid="{00000000-0005-0000-0000-0000BB020000}"/>
    <cellStyle name="Normal 2 6 4" xfId="733" xr:uid="{00000000-0005-0000-0000-0000BC020000}"/>
    <cellStyle name="Normal 2 7" xfId="342" xr:uid="{00000000-0005-0000-0000-0000BD020000}"/>
    <cellStyle name="Normal 2 7 2" xfId="364" xr:uid="{00000000-0005-0000-0000-0000BE020000}"/>
    <cellStyle name="Normal 2 7 2 2" xfId="416" xr:uid="{00000000-0005-0000-0000-0000BF020000}"/>
    <cellStyle name="Normal 2 7 3" xfId="406" xr:uid="{00000000-0005-0000-0000-0000C0020000}"/>
    <cellStyle name="Normal 2 7 4" xfId="762" xr:uid="{00000000-0005-0000-0000-0000C1020000}"/>
    <cellStyle name="Normal 2 8" xfId="353" xr:uid="{00000000-0005-0000-0000-0000C2020000}"/>
    <cellStyle name="Normal 2 8 2" xfId="764" xr:uid="{00000000-0005-0000-0000-0000C3020000}"/>
    <cellStyle name="Normal 2 8 3" xfId="763" xr:uid="{00000000-0005-0000-0000-0000C4020000}"/>
    <cellStyle name="Normal 2 9" xfId="346" xr:uid="{00000000-0005-0000-0000-0000C5020000}"/>
    <cellStyle name="Normal 21" xfId="191" xr:uid="{00000000-0005-0000-0000-0000C6020000}"/>
    <cellStyle name="Normal 22 11" xfId="148" xr:uid="{00000000-0005-0000-0000-0000C7020000}"/>
    <cellStyle name="Normal 3" xfId="48" xr:uid="{00000000-0005-0000-0000-0000C8020000}"/>
    <cellStyle name="Normal 3 10" xfId="136" xr:uid="{00000000-0005-0000-0000-0000C9020000}"/>
    <cellStyle name="Normal 3 11 2" xfId="213" xr:uid="{00000000-0005-0000-0000-0000CA020000}"/>
    <cellStyle name="Normal 3 19 2" xfId="215" xr:uid="{00000000-0005-0000-0000-0000CB020000}"/>
    <cellStyle name="Normal 3 19 2 2" xfId="241" xr:uid="{00000000-0005-0000-0000-0000CC020000}"/>
    <cellStyle name="Normal 3 2" xfId="205" xr:uid="{00000000-0005-0000-0000-0000CD020000}"/>
    <cellStyle name="Normal 3 2 10" xfId="192" xr:uid="{00000000-0005-0000-0000-0000CE020000}"/>
    <cellStyle name="Normal 3 2 10 2" xfId="860" xr:uid="{00000000-0005-0000-0000-0000CF020000}"/>
    <cellStyle name="Normal 3 2 2" xfId="250" xr:uid="{00000000-0005-0000-0000-0000D0020000}"/>
    <cellStyle name="Normal 3 2 2 2" xfId="367" xr:uid="{00000000-0005-0000-0000-0000D1020000}"/>
    <cellStyle name="Normal 3 2 2 2 2" xfId="446" xr:uid="{00000000-0005-0000-0000-0000D2020000}"/>
    <cellStyle name="Normal 3 2 2 2 2 2" xfId="771" xr:uid="{00000000-0005-0000-0000-0000D3020000}"/>
    <cellStyle name="Normal 3 2 2 2 2 3" xfId="768" xr:uid="{00000000-0005-0000-0000-0000D4020000}"/>
    <cellStyle name="Normal 3 2 2 2 2 3 2" xfId="923" xr:uid="{00000000-0005-0000-0000-0000D5020000}"/>
    <cellStyle name="Normal 3 2 2 2 3" xfId="445" xr:uid="{00000000-0005-0000-0000-0000D6020000}"/>
    <cellStyle name="Normal 3 2 2 3" xfId="444" xr:uid="{00000000-0005-0000-0000-0000D7020000}"/>
    <cellStyle name="Normal 3 2 3" xfId="274" xr:uid="{00000000-0005-0000-0000-0000D8020000}"/>
    <cellStyle name="Normal 3 2 3 2" xfId="447" xr:uid="{00000000-0005-0000-0000-0000D9020000}"/>
    <cellStyle name="Normal 3 2 4" xfId="333" xr:uid="{00000000-0005-0000-0000-0000DA020000}"/>
    <cellStyle name="Normal 3 2 5" xfId="347" xr:uid="{00000000-0005-0000-0000-0000DB020000}"/>
    <cellStyle name="Normal 3 2 6" xfId="749" xr:uid="{00000000-0005-0000-0000-0000DC020000}"/>
    <cellStyle name="Normal 3 2 6 2" xfId="864" xr:uid="{00000000-0005-0000-0000-0000DD020000}"/>
    <cellStyle name="Normal 3 2 7" xfId="781" xr:uid="{00000000-0005-0000-0000-0000DE020000}"/>
    <cellStyle name="Normal 3 3" xfId="222" xr:uid="{00000000-0005-0000-0000-0000DF020000}"/>
    <cellStyle name="Normal 3 3 2" xfId="262" xr:uid="{00000000-0005-0000-0000-0000E0020000}"/>
    <cellStyle name="Normal 3 3 2 2" xfId="275" xr:uid="{00000000-0005-0000-0000-0000E1020000}"/>
    <cellStyle name="Normal 3 3 2 3" xfId="360" xr:uid="{00000000-0005-0000-0000-0000E2020000}"/>
    <cellStyle name="Normal 3 3 2 3 2" xfId="897" xr:uid="{00000000-0005-0000-0000-0000E3020000}"/>
    <cellStyle name="Normal 3 3 2 4" xfId="767" xr:uid="{00000000-0005-0000-0000-0000E4020000}"/>
    <cellStyle name="Normal 3 3 3" xfId="292" xr:uid="{00000000-0005-0000-0000-0000E5020000}"/>
    <cellStyle name="Normal 3 3 4" xfId="412" xr:uid="{00000000-0005-0000-0000-0000E6020000}"/>
    <cellStyle name="Normal 3 3 5" xfId="750" xr:uid="{00000000-0005-0000-0000-0000E7020000}"/>
    <cellStyle name="Normal 3 3 5 2" xfId="868" xr:uid="{00000000-0005-0000-0000-0000E8020000}"/>
    <cellStyle name="Normal 3 3 6" xfId="812" xr:uid="{00000000-0005-0000-0000-0000E9020000}"/>
    <cellStyle name="Normal 3 4" xfId="244" xr:uid="{00000000-0005-0000-0000-0000EA020000}"/>
    <cellStyle name="Normal 3 4 2" xfId="276" xr:uid="{00000000-0005-0000-0000-0000EB020000}"/>
    <cellStyle name="Normal 3 4 3" xfId="366" xr:uid="{00000000-0005-0000-0000-0000EC020000}"/>
    <cellStyle name="Normal 3 5" xfId="180" xr:uid="{00000000-0005-0000-0000-0000ED020000}"/>
    <cellStyle name="Normal 3 5 2" xfId="390" xr:uid="{00000000-0005-0000-0000-0000EE020000}"/>
    <cellStyle name="Normal 3 6" xfId="152" xr:uid="{00000000-0005-0000-0000-0000EF020000}"/>
    <cellStyle name="Normal 3 6 2" xfId="500" xr:uid="{00000000-0005-0000-0000-0000F0020000}"/>
    <cellStyle name="Normal 3 7" xfId="350" xr:uid="{00000000-0005-0000-0000-0000F1020000}"/>
    <cellStyle name="Normal 3 8" xfId="386" xr:uid="{00000000-0005-0000-0000-0000F2020000}"/>
    <cellStyle name="Normal 3 9" xfId="114" xr:uid="{00000000-0005-0000-0000-0000F3020000}"/>
    <cellStyle name="Normal 311 2" xfId="420" xr:uid="{00000000-0005-0000-0000-0000F4020000}"/>
    <cellStyle name="Normal 35 4" xfId="384" xr:uid="{00000000-0005-0000-0000-0000F5020000}"/>
    <cellStyle name="Normal 35 4 2" xfId="899" xr:uid="{00000000-0005-0000-0000-0000F6020000}"/>
    <cellStyle name="Normal 37" xfId="218" xr:uid="{00000000-0005-0000-0000-0000F7020000}"/>
    <cellStyle name="Normal 37 2" xfId="230" xr:uid="{00000000-0005-0000-0000-0000F8020000}"/>
    <cellStyle name="Normal 4" xfId="49" xr:uid="{00000000-0005-0000-0000-0000F9020000}"/>
    <cellStyle name="Normal 4 10" xfId="795" xr:uid="{00000000-0005-0000-0000-0000FA020000}"/>
    <cellStyle name="Normal 4 11" xfId="816" xr:uid="{00000000-0005-0000-0000-0000FB020000}"/>
    <cellStyle name="Normal 4 12" xfId="118" xr:uid="{00000000-0005-0000-0000-0000FC020000}"/>
    <cellStyle name="Normal 4 2" xfId="216" xr:uid="{00000000-0005-0000-0000-0000FD020000}"/>
    <cellStyle name="Normal 4 2 2" xfId="252" xr:uid="{00000000-0005-0000-0000-0000FE020000}"/>
    <cellStyle name="Normal 4 2 2 2" xfId="448" xr:uid="{00000000-0005-0000-0000-0000FF020000}"/>
    <cellStyle name="Normal 4 2 2 3" xfId="755" xr:uid="{00000000-0005-0000-0000-000000030000}"/>
    <cellStyle name="Normal 4 2 3" xfId="288" xr:uid="{00000000-0005-0000-0000-000001030000}"/>
    <cellStyle name="Normal 4 2 3 2" xfId="881" xr:uid="{00000000-0005-0000-0000-000002030000}"/>
    <cellStyle name="Normal 4 2 4" xfId="374" xr:uid="{00000000-0005-0000-0000-000003030000}"/>
    <cellStyle name="Normal 4 2 5" xfId="745" xr:uid="{00000000-0005-0000-0000-000004030000}"/>
    <cellStyle name="Normal 4 2 5 2" xfId="867" xr:uid="{00000000-0005-0000-0000-000005030000}"/>
    <cellStyle name="Normal 4 2 6" xfId="829" xr:uid="{00000000-0005-0000-0000-000006030000}"/>
    <cellStyle name="Normal 4 2 7" xfId="773" xr:uid="{00000000-0005-0000-0000-000007030000}"/>
    <cellStyle name="Normal 4 2 8" xfId="1585" xr:uid="{764B0661-BD37-4D5E-B61D-FA6133771DED}"/>
    <cellStyle name="Normal 4 28" xfId="178" xr:uid="{00000000-0005-0000-0000-000008030000}"/>
    <cellStyle name="Normal 4 3" xfId="246" xr:uid="{00000000-0005-0000-0000-000009030000}"/>
    <cellStyle name="Normal 4 3 2" xfId="277" xr:uid="{00000000-0005-0000-0000-00000A030000}"/>
    <cellStyle name="Normal 4 3 2 2" xfId="449" xr:uid="{00000000-0005-0000-0000-00000B030000}"/>
    <cellStyle name="Normal 4 3 3" xfId="401" xr:uid="{00000000-0005-0000-0000-00000C030000}"/>
    <cellStyle name="Normal 4 3 3 2" xfId="908" xr:uid="{00000000-0005-0000-0000-00000D030000}"/>
    <cellStyle name="Normal 4 3 4" xfId="391" xr:uid="{00000000-0005-0000-0000-00000E030000}"/>
    <cellStyle name="Normal 4 3 5" xfId="756" xr:uid="{00000000-0005-0000-0000-00000F030000}"/>
    <cellStyle name="Normal 4 4" xfId="287" xr:uid="{00000000-0005-0000-0000-000010030000}"/>
    <cellStyle name="Normal 4 4 2" xfId="738" xr:uid="{00000000-0005-0000-0000-000011030000}"/>
    <cellStyle name="Normal 4 5" xfId="199" xr:uid="{00000000-0005-0000-0000-000012030000}"/>
    <cellStyle name="Normal 4 6" xfId="306" xr:uid="{00000000-0005-0000-0000-000013030000}"/>
    <cellStyle name="Normal 4 7" xfId="351" xr:uid="{00000000-0005-0000-0000-000014030000}"/>
    <cellStyle name="Normal 4 8" xfId="539" xr:uid="{00000000-0005-0000-0000-000015030000}"/>
    <cellStyle name="Normal 4 9" xfId="728" xr:uid="{00000000-0005-0000-0000-000016030000}"/>
    <cellStyle name="Normal 4 9 2" xfId="1056" xr:uid="{00000000-0005-0000-0000-000017030000}"/>
    <cellStyle name="Normal 5" xfId="202" xr:uid="{00000000-0005-0000-0000-000018030000}"/>
    <cellStyle name="Normal 5 10" xfId="710" xr:uid="{00000000-0005-0000-0000-000019030000}"/>
    <cellStyle name="Normal 5 10 2" xfId="861" xr:uid="{00000000-0005-0000-0000-00001A030000}"/>
    <cellStyle name="Normal 5 11" xfId="811" xr:uid="{00000000-0005-0000-0000-00001B030000}"/>
    <cellStyle name="Normal 5 2" xfId="207" xr:uid="{00000000-0005-0000-0000-00001C030000}"/>
    <cellStyle name="Normal 5 2 2" xfId="259" xr:uid="{00000000-0005-0000-0000-00001D030000}"/>
    <cellStyle name="Normal 5 2 2 2" xfId="450" xr:uid="{00000000-0005-0000-0000-00001E030000}"/>
    <cellStyle name="Normal 5 3" xfId="221" xr:uid="{00000000-0005-0000-0000-00001F030000}"/>
    <cellStyle name="Normal 5 3 2" xfId="271" xr:uid="{00000000-0005-0000-0000-000020030000}"/>
    <cellStyle name="Normal 5 3 3" xfId="269" xr:uid="{00000000-0005-0000-0000-000021030000}"/>
    <cellStyle name="Normal 5 3 4" xfId="256" xr:uid="{00000000-0005-0000-0000-000022030000}"/>
    <cellStyle name="Normal 5 3 4 2" xfId="770" xr:uid="{00000000-0005-0000-0000-000023030000}"/>
    <cellStyle name="Normal 5 3 4 2 2" xfId="875" xr:uid="{00000000-0005-0000-0000-000024030000}"/>
    <cellStyle name="Normal 5 3 5" xfId="451" xr:uid="{00000000-0005-0000-0000-000025030000}"/>
    <cellStyle name="Normal 5 3 6" xfId="541" xr:uid="{00000000-0005-0000-0000-000026030000}"/>
    <cellStyle name="Normal 5 3 6 2" xfId="967" xr:uid="{00000000-0005-0000-0000-000027030000}"/>
    <cellStyle name="Normal 5 4" xfId="253" xr:uid="{00000000-0005-0000-0000-000028030000}"/>
    <cellStyle name="Normal 5 4 2" xfId="265" xr:uid="{00000000-0005-0000-0000-000029030000}"/>
    <cellStyle name="Normal 5 5" xfId="270" xr:uid="{00000000-0005-0000-0000-00002A030000}"/>
    <cellStyle name="Normal 5 6" xfId="268" xr:uid="{00000000-0005-0000-0000-00002B030000}"/>
    <cellStyle name="Normal 5 7" xfId="285" xr:uid="{00000000-0005-0000-0000-00002C030000}"/>
    <cellStyle name="Normal 5 7 2" xfId="879" xr:uid="{00000000-0005-0000-0000-00002D030000}"/>
    <cellStyle name="Normal 5 8" xfId="345" xr:uid="{00000000-0005-0000-0000-00002E030000}"/>
    <cellStyle name="Normal 5 9" xfId="381" xr:uid="{00000000-0005-0000-0000-00002F030000}"/>
    <cellStyle name="Normal 5 9 2" xfId="546" xr:uid="{00000000-0005-0000-0000-000030030000}"/>
    <cellStyle name="Normal 6" xfId="134" xr:uid="{00000000-0005-0000-0000-000031030000}"/>
    <cellStyle name="Normal 6 11" xfId="193" xr:uid="{00000000-0005-0000-0000-000032030000}"/>
    <cellStyle name="Normal 6 2" xfId="214" xr:uid="{00000000-0005-0000-0000-000033030000}"/>
    <cellStyle name="Normal 6 2 2" xfId="258" xr:uid="{00000000-0005-0000-0000-000034030000}"/>
    <cellStyle name="Normal 6 2 2 2" xfId="452" xr:uid="{00000000-0005-0000-0000-000035030000}"/>
    <cellStyle name="Normal 6 3" xfId="409" xr:uid="{00000000-0005-0000-0000-000036030000}"/>
    <cellStyle name="Normal 6 4" xfId="796" xr:uid="{00000000-0005-0000-0000-000037030000}"/>
    <cellStyle name="Normal 6 4 2" xfId="376" xr:uid="{00000000-0005-0000-0000-000038030000}"/>
    <cellStyle name="Normal 62" xfId="124" xr:uid="{00000000-0005-0000-0000-000039030000}"/>
    <cellStyle name="Normal 62 2" xfId="723" xr:uid="{00000000-0005-0000-0000-00003A030000}"/>
    <cellStyle name="Normal 62 3" xfId="545" xr:uid="{00000000-0005-0000-0000-00003B030000}"/>
    <cellStyle name="Normal 62 3 2" xfId="969" xr:uid="{00000000-0005-0000-0000-00003C030000}"/>
    <cellStyle name="Normal 7" xfId="163" xr:uid="{00000000-0005-0000-0000-00003D030000}"/>
    <cellStyle name="Normal 7 2" xfId="224" xr:uid="{00000000-0005-0000-0000-00003E030000}"/>
    <cellStyle name="Normal 7 2 2" xfId="280" xr:uid="{00000000-0005-0000-0000-00003F030000}"/>
    <cellStyle name="Normal 7 2 3" xfId="424" xr:uid="{00000000-0005-0000-0000-000040030000}"/>
    <cellStyle name="Normal 7 3" xfId="220" xr:uid="{00000000-0005-0000-0000-000041030000}"/>
    <cellStyle name="Normal 7 4" xfId="371" xr:uid="{00000000-0005-0000-0000-000042030000}"/>
    <cellStyle name="Normal 7 7" xfId="195" xr:uid="{00000000-0005-0000-0000-000043030000}"/>
    <cellStyle name="Normal 7 8" xfId="189" xr:uid="{00000000-0005-0000-0000-000044030000}"/>
    <cellStyle name="Normal 8" xfId="160" xr:uid="{00000000-0005-0000-0000-000045030000}"/>
    <cellStyle name="Normal 8 11" xfId="196" xr:uid="{00000000-0005-0000-0000-000046030000}"/>
    <cellStyle name="Normal 8 2" xfId="257" xr:uid="{00000000-0005-0000-0000-000047030000}"/>
    <cellStyle name="Normal 8 2 2" xfId="508" xr:uid="{00000000-0005-0000-0000-000048030000}"/>
    <cellStyle name="Normal 8 3" xfId="429" xr:uid="{00000000-0005-0000-0000-000049030000}"/>
    <cellStyle name="Normal 8 3 2" xfId="921" xr:uid="{00000000-0005-0000-0000-00004A030000}"/>
    <cellStyle name="Normal 9" xfId="170" xr:uid="{00000000-0005-0000-0000-00004B030000}"/>
    <cellStyle name="Normal 9 2" xfId="219" xr:uid="{00000000-0005-0000-0000-00004C030000}"/>
    <cellStyle name="Normal 9 2 2" xfId="509" xr:uid="{00000000-0005-0000-0000-00004D030000}"/>
    <cellStyle name="Normal 9 3" xfId="453" xr:uid="{00000000-0005-0000-0000-00004E030000}"/>
    <cellStyle name="Normal 9 4 2 2" xfId="421" xr:uid="{00000000-0005-0000-0000-00004F030000}"/>
    <cellStyle name="Normal_CF KKF2BV" xfId="50" xr:uid="{00000000-0005-0000-0000-000050030000}"/>
    <cellStyle name="normální_Consolidation_31_03_03David MINOL" xfId="1586" xr:uid="{816515BA-D527-4B5B-95EE-7800C894E964}"/>
    <cellStyle name="normбlnм_laroux" xfId="1587" xr:uid="{0EE7808C-BFAB-4ADF-AD28-441C882BE890}"/>
    <cellStyle name="Note 2" xfId="327" xr:uid="{00000000-0005-0000-0000-000051030000}"/>
    <cellStyle name="Note 2 2" xfId="793" xr:uid="{00000000-0005-0000-0000-000052030000}"/>
    <cellStyle name="Only_Text" xfId="1588" xr:uid="{208AE4DA-3D91-4127-BE80-BD2771E31A16}"/>
    <cellStyle name="Output 2" xfId="314" xr:uid="{00000000-0005-0000-0000-000053030000}"/>
    <cellStyle name="paint" xfId="51" xr:uid="{00000000-0005-0000-0000-000054030000}"/>
    <cellStyle name="Percen - Style1" xfId="1589" xr:uid="{2AEEC8CB-1BCB-4C6F-922D-368B1697067E}"/>
    <cellStyle name="Percent (0)" xfId="52" xr:uid="{00000000-0005-0000-0000-000055030000}"/>
    <cellStyle name="Percent (0) 2" xfId="454" xr:uid="{00000000-0005-0000-0000-000056030000}"/>
    <cellStyle name="Percent (0) 2 2" xfId="1590" xr:uid="{56E3D394-32E0-4E0E-B730-780C683D2AC1}"/>
    <cellStyle name="Percent (0) 3" xfId="1591" xr:uid="{6B7B886A-A2C6-40C5-94F8-F889583C0D22}"/>
    <cellStyle name="Percent [0]" xfId="53" xr:uid="{00000000-0005-0000-0000-000057030000}"/>
    <cellStyle name="Percent [00]" xfId="54" xr:uid="{00000000-0005-0000-0000-000058030000}"/>
    <cellStyle name="Percent [2]" xfId="55" xr:uid="{00000000-0005-0000-0000-000059030000}"/>
    <cellStyle name="Percent 10" xfId="1053" xr:uid="{00000000-0005-0000-0000-00005A030000}"/>
    <cellStyle name="Percent 10 3" xfId="385" xr:uid="{00000000-0005-0000-0000-00005B030000}"/>
    <cellStyle name="Percent 11" xfId="1055" xr:uid="{00000000-0005-0000-0000-00005C030000}"/>
    <cellStyle name="Percent 113" xfId="167" xr:uid="{00000000-0005-0000-0000-00005D030000}"/>
    <cellStyle name="Percent 2" xfId="56" xr:uid="{00000000-0005-0000-0000-00005E030000}"/>
    <cellStyle name="Percent 2 10" xfId="145" xr:uid="{00000000-0005-0000-0000-00005F030000}"/>
    <cellStyle name="Percent 2 2" xfId="153" xr:uid="{00000000-0005-0000-0000-000060030000}"/>
    <cellStyle name="Percent 2 2 2" xfId="226" xr:uid="{00000000-0005-0000-0000-000061030000}"/>
    <cellStyle name="Percent 2 2 2 2" xfId="249" xr:uid="{00000000-0005-0000-0000-000062030000}"/>
    <cellStyle name="Percent 2 2 2 2 2" xfId="475" xr:uid="{00000000-0005-0000-0000-000063030000}"/>
    <cellStyle name="Percent 2 2 2 3" xfId="455" xr:uid="{00000000-0005-0000-0000-000064030000}"/>
    <cellStyle name="Percent 2 2 2 4" xfId="754" xr:uid="{00000000-0005-0000-0000-000065030000}"/>
    <cellStyle name="Percent 2 2 3" xfId="172" xr:uid="{00000000-0005-0000-0000-000066030000}"/>
    <cellStyle name="Percent 2 2 3 2" xfId="456" xr:uid="{00000000-0005-0000-0000-000067030000}"/>
    <cellStyle name="Percent 2 2 4" xfId="286" xr:uid="{00000000-0005-0000-0000-000068030000}"/>
    <cellStyle name="Percent 2 2 4 2" xfId="880" xr:uid="{00000000-0005-0000-0000-000069030000}"/>
    <cellStyle name="Percent 2 2 5" xfId="847" xr:uid="{00000000-0005-0000-0000-00006A030000}"/>
    <cellStyle name="Percent 2 2 6" xfId="825" xr:uid="{00000000-0005-0000-0000-00006B030000}"/>
    <cellStyle name="Percent 2 3" xfId="183" xr:uid="{00000000-0005-0000-0000-00006C030000}"/>
    <cellStyle name="Percent 2 3 2" xfId="365" xr:uid="{00000000-0005-0000-0000-00006D030000}"/>
    <cellStyle name="Percent 2 3 2 2" xfId="457" xr:uid="{00000000-0005-0000-0000-00006E030000}"/>
    <cellStyle name="Percent 2 3 3" xfId="752" xr:uid="{00000000-0005-0000-0000-00006F030000}"/>
    <cellStyle name="Percent 2 3 3 2" xfId="857" xr:uid="{00000000-0005-0000-0000-000070030000}"/>
    <cellStyle name="Percent 2 3 4" xfId="810" xr:uid="{00000000-0005-0000-0000-000071030000}"/>
    <cellStyle name="Percent 2 4" xfId="261" xr:uid="{00000000-0005-0000-0000-000072030000}"/>
    <cellStyle name="Percent 2 4 2" xfId="358" xr:uid="{00000000-0005-0000-0000-000073030000}"/>
    <cellStyle name="Percent 2 4 3" xfId="511" xr:uid="{00000000-0005-0000-0000-000074030000}"/>
    <cellStyle name="Percent 2 4 4" xfId="404" xr:uid="{00000000-0005-0000-0000-000075030000}"/>
    <cellStyle name="Percent 2 4 5" xfId="735" xr:uid="{00000000-0005-0000-0000-000076030000}"/>
    <cellStyle name="Percent 2 5" xfId="166" xr:uid="{00000000-0005-0000-0000-000077030000}"/>
    <cellStyle name="Percent 2 5 2" xfId="852" xr:uid="{00000000-0005-0000-0000-000078030000}"/>
    <cellStyle name="Percent 2 6" xfId="151" xr:uid="{00000000-0005-0000-0000-000079030000}"/>
    <cellStyle name="Percent 2 7" xfId="332" xr:uid="{00000000-0005-0000-0000-00007A030000}"/>
    <cellStyle name="Percent 2 8" xfId="727" xr:uid="{00000000-0005-0000-0000-00007B030000}"/>
    <cellStyle name="Percent 2 9" xfId="778" xr:uid="{00000000-0005-0000-0000-00007C030000}"/>
    <cellStyle name="Percent 3" xfId="57" xr:uid="{00000000-0005-0000-0000-00007D030000}"/>
    <cellStyle name="Percent 3 2" xfId="231" xr:uid="{00000000-0005-0000-0000-00007E030000}"/>
    <cellStyle name="Percent 3 2 2" xfId="458" xr:uid="{00000000-0005-0000-0000-00007F030000}"/>
    <cellStyle name="Percent 3 2 3" xfId="753" xr:uid="{00000000-0005-0000-0000-000080030000}"/>
    <cellStyle name="Percent 3 2 3 2" xfId="870" xr:uid="{00000000-0005-0000-0000-000081030000}"/>
    <cellStyle name="Percent 3 3" xfId="161" xr:uid="{00000000-0005-0000-0000-000082030000}"/>
    <cellStyle name="Percent 3 3 2" xfId="849" xr:uid="{00000000-0005-0000-0000-000083030000}"/>
    <cellStyle name="Percent 3 3 3" xfId="828" xr:uid="{00000000-0005-0000-0000-000084030000}"/>
    <cellStyle name="Percent 3 4" xfId="344" xr:uid="{00000000-0005-0000-0000-000085030000}"/>
    <cellStyle name="Percent 3 4 2" xfId="892" xr:uid="{00000000-0005-0000-0000-000086030000}"/>
    <cellStyle name="Percent 3 4 3" xfId="809" xr:uid="{00000000-0005-0000-0000-000087030000}"/>
    <cellStyle name="Percent 3 5" xfId="548" xr:uid="{00000000-0005-0000-0000-000088030000}"/>
    <cellStyle name="Percent 3 6" xfId="739" xr:uid="{00000000-0005-0000-0000-000089030000}"/>
    <cellStyle name="Percent 3 7" xfId="120" xr:uid="{00000000-0005-0000-0000-00008A030000}"/>
    <cellStyle name="Percent 36 2" xfId="422" xr:uid="{00000000-0005-0000-0000-00008B030000}"/>
    <cellStyle name="Percent 4" xfId="225" xr:uid="{00000000-0005-0000-0000-00008C030000}"/>
    <cellStyle name="Percent 4 2" xfId="348" xr:uid="{00000000-0005-0000-0000-00008D030000}"/>
    <cellStyle name="Percent 4 3" xfId="1592" xr:uid="{1F961AEB-5E65-4669-A7C0-38703F0151FA}"/>
    <cellStyle name="Percent 5" xfId="227" xr:uid="{00000000-0005-0000-0000-00008E030000}"/>
    <cellStyle name="Percent 5 2" xfId="459" xr:uid="{00000000-0005-0000-0000-00008F030000}"/>
    <cellStyle name="Percent 6" xfId="208" xr:uid="{00000000-0005-0000-0000-000090030000}"/>
    <cellStyle name="Percent 6 2" xfId="469" xr:uid="{00000000-0005-0000-0000-000091030000}"/>
    <cellStyle name="Percent 7" xfId="470" xr:uid="{00000000-0005-0000-0000-000092030000}"/>
    <cellStyle name="Percent 8" xfId="476" xr:uid="{00000000-0005-0000-0000-000093030000}"/>
    <cellStyle name="Percent 9" xfId="1054" xr:uid="{00000000-0005-0000-0000-000094030000}"/>
    <cellStyle name="PrePop Currency (0)" xfId="58" xr:uid="{00000000-0005-0000-0000-000095030000}"/>
    <cellStyle name="PrePop Currency (2)" xfId="59" xr:uid="{00000000-0005-0000-0000-000096030000}"/>
    <cellStyle name="PrePop Units (0)" xfId="60" xr:uid="{00000000-0005-0000-0000-000097030000}"/>
    <cellStyle name="PrePop Units (1)" xfId="61" xr:uid="{00000000-0005-0000-0000-000098030000}"/>
    <cellStyle name="PrePop Units (2)" xfId="62" xr:uid="{00000000-0005-0000-0000-000099030000}"/>
    <cellStyle name="Prozentgewichtung" xfId="1593" xr:uid="{1F4B06B2-B901-4CF0-B33E-E42BD3722253}"/>
    <cellStyle name="ProzentRahmen" xfId="1594" xr:uid="{5003D0F7-66C2-4559-9DFC-F51E9862C2E1}"/>
    <cellStyle name="ProzentRahmen2" xfId="1595" xr:uid="{AF57A1D0-7445-4405-8103-447B187F3907}"/>
    <cellStyle name="Report_Date" xfId="1596" xr:uid="{3F33DA8B-65CF-4B97-A4AD-3919D063306C}"/>
    <cellStyle name="RunRep_Date" xfId="1597" xr:uid="{B7CD5EF0-EBD7-4728-BD0C-B1FEA03A13BE}"/>
    <cellStyle name="S0" xfId="201" xr:uid="{00000000-0005-0000-0000-00009A030000}"/>
    <cellStyle name="S1" xfId="233" xr:uid="{00000000-0005-0000-0000-00009B030000}"/>
    <cellStyle name="S1 2" xfId="1598" xr:uid="{A7660406-71DF-4EA6-9319-13DAFE0EEE43}"/>
    <cellStyle name="S12" xfId="1599" xr:uid="{FED73240-67EE-49CC-94A4-CB5B60E7B05E}"/>
    <cellStyle name="S2" xfId="200" xr:uid="{00000000-0005-0000-0000-00009C030000}"/>
    <cellStyle name="S3" xfId="173" xr:uid="{00000000-0005-0000-0000-00009D030000}"/>
    <cellStyle name="S4" xfId="234" xr:uid="{00000000-0005-0000-0000-00009E030000}"/>
    <cellStyle name="S5" xfId="232" xr:uid="{00000000-0005-0000-0000-00009F030000}"/>
    <cellStyle name="S6" xfId="235" xr:uid="{00000000-0005-0000-0000-0000A0030000}"/>
    <cellStyle name="S6 2" xfId="264" xr:uid="{00000000-0005-0000-0000-0000A1030000}"/>
    <cellStyle name="S7" xfId="168" xr:uid="{00000000-0005-0000-0000-0000A2030000}"/>
    <cellStyle name="S8" xfId="236" xr:uid="{00000000-0005-0000-0000-0000A3030000}"/>
    <cellStyle name="Standaard_Blad1 (2)" xfId="63" xr:uid="{00000000-0005-0000-0000-0000A4030000}"/>
    <cellStyle name="Standard_add-in larus" xfId="1600" xr:uid="{FCDC5E8E-64B5-4357-A88A-EE9BF97EC783}"/>
    <cellStyle name="Standard10" xfId="1601" xr:uid="{E8CAADD5-B6EB-49AD-AD45-14776B118561}"/>
    <cellStyle name="Style 1" xfId="64" xr:uid="{00000000-0005-0000-0000-0000A5030000}"/>
    <cellStyle name="Style 1 11" xfId="254" xr:uid="{00000000-0005-0000-0000-0000A6030000}"/>
    <cellStyle name="Style 1 2 2" xfId="181" xr:uid="{00000000-0005-0000-0000-0000A7030000}"/>
    <cellStyle name="Style 2 3" xfId="402" xr:uid="{00000000-0005-0000-0000-0000A8030000}"/>
    <cellStyle name="Summe Maus-Position" xfId="1602" xr:uid="{4635819A-4420-42DB-90C5-808A022C29C6}"/>
    <cellStyle name="SumPos" xfId="1603" xr:uid="{242C00C5-B8A9-4EF5-8B2C-2FA8AB950810}"/>
    <cellStyle name="SumPosII" xfId="1604" xr:uid="{BE008576-7346-4FA4-82F6-F5D6E0516BD7}"/>
    <cellStyle name="Table Title" xfId="740" xr:uid="{00000000-0005-0000-0000-0000A9030000}"/>
    <cellStyle name="Text" xfId="460" xr:uid="{00000000-0005-0000-0000-0000AA030000}"/>
    <cellStyle name="Text Indent A" xfId="65" xr:uid="{00000000-0005-0000-0000-0000AB030000}"/>
    <cellStyle name="Text Indent B" xfId="66" xr:uid="{00000000-0005-0000-0000-0000AC030000}"/>
    <cellStyle name="Text Indent C" xfId="67" xr:uid="{00000000-0005-0000-0000-0000AD030000}"/>
    <cellStyle name="Text Snip" xfId="730" xr:uid="{00000000-0005-0000-0000-0000AE030000}"/>
    <cellStyle name="Text Snip 2" xfId="783" xr:uid="{00000000-0005-0000-0000-0000AF030000}"/>
    <cellStyle name="Text Snip 2 2" xfId="1162" xr:uid="{00000000-0005-0000-0000-0000B0030000}"/>
    <cellStyle name="Text Snip 2 2 2" xfId="1523" xr:uid="{BD5378EA-9A80-493A-9D14-2968BF76AF63}"/>
    <cellStyle name="Text Snip 2 3" xfId="1155" xr:uid="{00000000-0005-0000-0000-0000B1030000}"/>
    <cellStyle name="Text Snip 2 3 2" xfId="1521" xr:uid="{4FEB56FC-D869-414C-8ACF-6933972EB38F}"/>
    <cellStyle name="Text Snip 2 4" xfId="1156" xr:uid="{00000000-0005-0000-0000-0000B2030000}"/>
    <cellStyle name="Text Snip 3" xfId="785" xr:uid="{00000000-0005-0000-0000-0000B3030000}"/>
    <cellStyle name="Text Snip 3 2" xfId="1163" xr:uid="{00000000-0005-0000-0000-0000B4030000}"/>
    <cellStyle name="Text Snip 3 2 2" xfId="1524" xr:uid="{CDDAEFE4-78EF-4D8D-AA93-DD9990E48311}"/>
    <cellStyle name="Text Snip 3 3" xfId="1166" xr:uid="{00000000-0005-0000-0000-0000B5030000}"/>
    <cellStyle name="Text Snip 3 3 2" xfId="1525" xr:uid="{A35AC2EA-A838-41DC-B8B1-064A31C43BC1}"/>
    <cellStyle name="Text Snip 3 4" xfId="1153" xr:uid="{00000000-0005-0000-0000-0000B6030000}"/>
    <cellStyle name="Text Snip 4" xfId="1167" xr:uid="{00000000-0005-0000-0000-0000B7030000}"/>
    <cellStyle name="Text Snip 4 2" xfId="1526" xr:uid="{908DBDE8-6E6D-4B37-A806-3179E31A93D9}"/>
    <cellStyle name="Text Snip 5" xfId="1157" xr:uid="{00000000-0005-0000-0000-0000B8030000}"/>
    <cellStyle name="Text Snip 5 2" xfId="1522" xr:uid="{8A04D64C-763D-4E29-8FC3-B00B6C9F1F4B}"/>
    <cellStyle name="Tickmark" xfId="68" xr:uid="{00000000-0005-0000-0000-0000B9030000}"/>
    <cellStyle name="Title 2" xfId="322" xr:uid="{00000000-0005-0000-0000-0000BA030000}"/>
    <cellStyle name="Total" xfId="1605" xr:uid="{1D98002A-E733-428B-884D-9ED078C2ED1C}"/>
    <cellStyle name="Total 2" xfId="320" xr:uid="{00000000-0005-0000-0000-0000BB030000}"/>
    <cellStyle name="Vergleich" xfId="1606" xr:uid="{0C793970-04AB-4C9F-8E2E-A956C6B91440}"/>
    <cellStyle name="Vertragspartner" xfId="1607" xr:uid="{0A34060A-E79E-4744-94CD-67B184F5EB54}"/>
    <cellStyle name="Warning Text 2" xfId="329" xr:uid="{00000000-0005-0000-0000-0000BC030000}"/>
    <cellStyle name="Year" xfId="741" xr:uid="{00000000-0005-0000-0000-0000BD030000}"/>
    <cellStyle name="Акцент1 2" xfId="675" xr:uid="{00000000-0005-0000-0000-0000BE030000}"/>
    <cellStyle name="Акцент1 3" xfId="1075" xr:uid="{00000000-0005-0000-0000-0000BF030000}"/>
    <cellStyle name="Акцент2 2" xfId="679" xr:uid="{00000000-0005-0000-0000-0000C0030000}"/>
    <cellStyle name="Акцент2 3" xfId="1079" xr:uid="{00000000-0005-0000-0000-0000C1030000}"/>
    <cellStyle name="Акцент3 2" xfId="683" xr:uid="{00000000-0005-0000-0000-0000C2030000}"/>
    <cellStyle name="Акцент3 3" xfId="1083" xr:uid="{00000000-0005-0000-0000-0000C3030000}"/>
    <cellStyle name="Акцент4 2" xfId="687" xr:uid="{00000000-0005-0000-0000-0000C4030000}"/>
    <cellStyle name="Акцент4 3" xfId="1087" xr:uid="{00000000-0005-0000-0000-0000C5030000}"/>
    <cellStyle name="Акцент5 2" xfId="691" xr:uid="{00000000-0005-0000-0000-0000C6030000}"/>
    <cellStyle name="Акцент5 3" xfId="1091" xr:uid="{00000000-0005-0000-0000-0000C7030000}"/>
    <cellStyle name="Акцент6 2" xfId="695" xr:uid="{00000000-0005-0000-0000-0000C8030000}"/>
    <cellStyle name="Акцент6 3" xfId="1095" xr:uid="{00000000-0005-0000-0000-0000C9030000}"/>
    <cellStyle name="Ввод  2" xfId="666" xr:uid="{00000000-0005-0000-0000-0000CA030000}"/>
    <cellStyle name="Ввод  3" xfId="1067" xr:uid="{00000000-0005-0000-0000-0000CB030000}"/>
    <cellStyle name="Вывод 2" xfId="667" xr:uid="{00000000-0005-0000-0000-0000CC030000}"/>
    <cellStyle name="Вывод 3" xfId="1068" xr:uid="{00000000-0005-0000-0000-0000CD030000}"/>
    <cellStyle name="Вычисление 2" xfId="668" xr:uid="{00000000-0005-0000-0000-0000CE030000}"/>
    <cellStyle name="Вычисление 3" xfId="1069" xr:uid="{00000000-0005-0000-0000-0000CF030000}"/>
    <cellStyle name="Денежный 2" xfId="69" xr:uid="{00000000-0005-0000-0000-0000D0030000}"/>
    <cellStyle name="Денежный 2 2" xfId="70" xr:uid="{00000000-0005-0000-0000-0000D1030000}"/>
    <cellStyle name="Денежный 3" xfId="71" xr:uid="{00000000-0005-0000-0000-0000D2030000}"/>
    <cellStyle name="Заголовок 1 2" xfId="659" xr:uid="{00000000-0005-0000-0000-0000D3030000}"/>
    <cellStyle name="Заголовок 1 3" xfId="1061" xr:uid="{00000000-0005-0000-0000-0000D4030000}"/>
    <cellStyle name="Заголовок 2 2" xfId="660" xr:uid="{00000000-0005-0000-0000-0000D5030000}"/>
    <cellStyle name="Заголовок 2 3" xfId="1062" xr:uid="{00000000-0005-0000-0000-0000D6030000}"/>
    <cellStyle name="Заголовок 3 2" xfId="661" xr:uid="{00000000-0005-0000-0000-0000D7030000}"/>
    <cellStyle name="Заголовок 3 3" xfId="1063" xr:uid="{00000000-0005-0000-0000-0000D8030000}"/>
    <cellStyle name="Заголовок 4 2" xfId="662" xr:uid="{00000000-0005-0000-0000-0000D9030000}"/>
    <cellStyle name="Заголовок 4 3" xfId="1064" xr:uid="{00000000-0005-0000-0000-0000DA030000}"/>
    <cellStyle name="Итог 2" xfId="674" xr:uid="{00000000-0005-0000-0000-0000DB030000}"/>
    <cellStyle name="Итог 3" xfId="1074" xr:uid="{00000000-0005-0000-0000-0000DC030000}"/>
    <cellStyle name="Контрольная ячейка 2" xfId="670" xr:uid="{00000000-0005-0000-0000-0000DD030000}"/>
    <cellStyle name="Контрольная ячейка 3" xfId="1071" xr:uid="{00000000-0005-0000-0000-0000DE030000}"/>
    <cellStyle name="Название 2" xfId="658" xr:uid="{00000000-0005-0000-0000-0000DF030000}"/>
    <cellStyle name="Название 3" xfId="1060" xr:uid="{00000000-0005-0000-0000-0000E0030000}"/>
    <cellStyle name="Нейтральный 2" xfId="665" xr:uid="{00000000-0005-0000-0000-0000E1030000}"/>
    <cellStyle name="Нейтральный 3" xfId="1066" xr:uid="{00000000-0005-0000-0000-0000E2030000}"/>
    <cellStyle name="Обычный" xfId="0" builtinId="0"/>
    <cellStyle name="Обычный 10" xfId="72" xr:uid="{00000000-0005-0000-0000-0000E4030000}"/>
    <cellStyle name="Обычный 10 2" xfId="73" xr:uid="{00000000-0005-0000-0000-0000E5030000}"/>
    <cellStyle name="Обычный 10 3" xfId="705" xr:uid="{00000000-0005-0000-0000-0000E6030000}"/>
    <cellStyle name="Обычный 10 3 2" xfId="1608" xr:uid="{1C477C7E-3062-49D0-8B0E-CBC401331BEE}"/>
    <cellStyle name="Обычный 10 3 2 2 2 2 2" xfId="299" xr:uid="{00000000-0005-0000-0000-0000E7030000}"/>
    <cellStyle name="Обычный 10 3 2 2 2 2 2 2" xfId="884" xr:uid="{00000000-0005-0000-0000-0000E8030000}"/>
    <cellStyle name="Обычный 10 4" xfId="718" xr:uid="{00000000-0005-0000-0000-0000E9030000}"/>
    <cellStyle name="Обычный 100" xfId="1609" xr:uid="{E2F97534-2903-4D85-8E53-0AD6CAFA6977}"/>
    <cellStyle name="Обычный 101" xfId="1610" xr:uid="{4E65275D-AC29-4A25-A20A-5EDA7A768D25}"/>
    <cellStyle name="Обычный 102" xfId="1611" xr:uid="{CDA37E83-39B9-44A1-ABE0-79C764132960}"/>
    <cellStyle name="Обычный 103" xfId="1612" xr:uid="{D0A4EF30-0853-4B67-84CB-57E8D486CE40}"/>
    <cellStyle name="Обычный 104" xfId="1613" xr:uid="{C7CFFC26-B85F-43FB-902D-21F7C96C8D60}"/>
    <cellStyle name="Обычный 105" xfId="1614" xr:uid="{41075797-2F7E-45CA-8E11-995A4B7EE8D3}"/>
    <cellStyle name="Обычный 106" xfId="1615" xr:uid="{D88D47F4-CF34-486B-A7AD-38D5AA44FC2A}"/>
    <cellStyle name="Обычный 107" xfId="1616" xr:uid="{F35DA28F-6E8D-4AC2-A6BD-EEEF5CA9E97A}"/>
    <cellStyle name="Обычный 108" xfId="1617" xr:uid="{8E3CA45C-8A25-4A43-A1F3-5A640DD9DDD9}"/>
    <cellStyle name="Обычный 109" xfId="1618" xr:uid="{EC09785B-ADF3-4822-97FA-2DBADCE8984F}"/>
    <cellStyle name="Обычный 11" xfId="722" xr:uid="{00000000-0005-0000-0000-0000EA030000}"/>
    <cellStyle name="Обычный 11 2" xfId="1173" xr:uid="{F367C11B-8C44-429C-B511-5830D9DADC54}"/>
    <cellStyle name="Обычный 11 2 2" xfId="1620" xr:uid="{881505C2-468C-4F2F-9DC7-B3D46ECB57A2}"/>
    <cellStyle name="Обычный 11 3" xfId="1621" xr:uid="{8A9F094F-C8F2-45A5-8F34-6C0E04300EB5}"/>
    <cellStyle name="Обычный 11 4" xfId="1619" xr:uid="{E42882ED-DB6C-484E-B4D4-CD27ED6D1360}"/>
    <cellStyle name="Обычный 110" xfId="1622" xr:uid="{78838441-214C-41AD-B828-DA5D7BDE08C0}"/>
    <cellStyle name="Обычный 111" xfId="1623" xr:uid="{15826BF0-9A8E-46C7-8B80-A1094C85D4CF}"/>
    <cellStyle name="Обычный 112" xfId="1624" xr:uid="{AB5E4F4C-B53C-4192-9762-F92F8CD915FB}"/>
    <cellStyle name="Обычный 113" xfId="1625" xr:uid="{DC03C028-E7F0-4DD8-8C8B-2839741CFF97}"/>
    <cellStyle name="Обычный 114" xfId="1626" xr:uid="{7AD50707-52AA-4339-B154-5AAAC55F3993}"/>
    <cellStyle name="Обычный 115" xfId="1627" xr:uid="{1F19984A-887E-4929-B197-D937694ADAF5}"/>
    <cellStyle name="Обычный 116" xfId="1628" xr:uid="{B4B56BE0-5EF6-46D9-8177-169393447169}"/>
    <cellStyle name="Обычный 117" xfId="1629" xr:uid="{C4A475D9-32A0-48B3-9C14-963F01110FEF}"/>
    <cellStyle name="Обычный 118" xfId="1630" xr:uid="{419C34B6-D3A4-4F9A-BEA0-E268C9170AB9}"/>
    <cellStyle name="Обычный 119" xfId="1631" xr:uid="{44057F51-7728-44B6-B8DF-3530FFB41E04}"/>
    <cellStyle name="Обычный 12" xfId="74" xr:uid="{00000000-0005-0000-0000-0000EB030000}"/>
    <cellStyle name="Обычный 12 2" xfId="1103" xr:uid="{00000000-0005-0000-0000-0000EC030000}"/>
    <cellStyle name="Обычный 12 2 2" xfId="1632" xr:uid="{79F15646-338C-4D89-8E63-7894EE8705B8}"/>
    <cellStyle name="Обычный 12 2 3" xfId="1536" xr:uid="{70BD23BC-E454-48CA-ACC9-BCEE0D67F19B}"/>
    <cellStyle name="Обычный 12 3" xfId="1633" xr:uid="{592D522B-DBF9-49E1-A9C4-6AA32CAC211C}"/>
    <cellStyle name="Обычный 12 4" xfId="1634" xr:uid="{86F77F4D-EC1B-4F2D-96AC-B07B99938E66}"/>
    <cellStyle name="Обычный 120" xfId="1635" xr:uid="{C826D559-6E1E-4BFC-B2DA-23D561D2742C}"/>
    <cellStyle name="Обычный 121" xfId="1636" xr:uid="{1F2039A0-A1C8-44BB-9EF6-4FFE1BE4F6B9}"/>
    <cellStyle name="Обычный 122" xfId="1637" xr:uid="{5467F5BD-F3FA-45E8-B9C2-C702A6FE80AD}"/>
    <cellStyle name="Обычный 123" xfId="1638" xr:uid="{4B962B19-12C5-4F03-8951-9CC6DF8C51C1}"/>
    <cellStyle name="Обычный 124" xfId="1639" xr:uid="{26D7AD73-2865-4C1F-B4A3-0A8175827FCE}"/>
    <cellStyle name="Обычный 125" xfId="1640" xr:uid="{CCE0D2AD-413C-4592-B5CA-623A6771824B}"/>
    <cellStyle name="Обычный 126" xfId="1641" xr:uid="{454108A5-CBBD-4695-958C-C64D574286F1}"/>
    <cellStyle name="Обычный 127" xfId="1642" xr:uid="{315F9F29-9DF4-4B13-B0AD-B6E811D29DF3}"/>
    <cellStyle name="Обычный 128" xfId="1643" xr:uid="{5B573F99-3894-4C08-9338-101E8320EE63}"/>
    <cellStyle name="Обычный 129" xfId="1644" xr:uid="{8177E8DC-0104-4AD2-8FAD-CDA70873224F}"/>
    <cellStyle name="Обычный 13" xfId="747" xr:uid="{00000000-0005-0000-0000-0000ED030000}"/>
    <cellStyle name="Обычный 13 2" xfId="1174" xr:uid="{8283DE4D-EFDB-4237-B5FA-2D57FC533D07}"/>
    <cellStyle name="Обычный 13 2 2" xfId="1646" xr:uid="{C660ED69-906C-4701-B3F5-BD1DE1318419}"/>
    <cellStyle name="Обычный 13 3" xfId="1645" xr:uid="{BF530816-BF98-4512-9AAC-C7E08B2B9703}"/>
    <cellStyle name="Обычный 130" xfId="1647" xr:uid="{069315C7-0294-44AC-A4CA-C3C18BFBEE48}"/>
    <cellStyle name="Обычный 131" xfId="1648" xr:uid="{17D8305D-3A06-4D4A-AE26-637B28980124}"/>
    <cellStyle name="Обычный 132" xfId="1649" xr:uid="{FE931AD9-D1BD-4DB8-A2B5-348432FD7530}"/>
    <cellStyle name="Обычный 133" xfId="1650" xr:uid="{75DB61BC-B4CA-498D-9C48-2280D69C0C29}"/>
    <cellStyle name="Обычный 134" xfId="1651" xr:uid="{39169FBE-FAAE-4414-B3AE-AF6A91714552}"/>
    <cellStyle name="Обычный 135" xfId="1652" xr:uid="{5EA00427-E020-46A1-B6C3-175AEEEA2E65}"/>
    <cellStyle name="Обычный 136" xfId="1653" xr:uid="{F419DB49-2BAE-4B5D-BABA-9439B46E23B9}"/>
    <cellStyle name="Обычный 137" xfId="1654" xr:uid="{044B83E7-5978-4B19-83F4-E54EC965586D}"/>
    <cellStyle name="Обычный 138" xfId="1655" xr:uid="{110A286F-76DE-4B46-BFE2-7067D8AC81AD}"/>
    <cellStyle name="Обычный 14" xfId="651" xr:uid="{00000000-0005-0000-0000-0000EE030000}"/>
    <cellStyle name="Обычный 14 2" xfId="1176" xr:uid="{144C3197-C76E-4C86-ABFE-46BE2088518C}"/>
    <cellStyle name="Обычный 14 2 2" xfId="1657" xr:uid="{26E5A0E8-AA22-4B52-8C61-302F6C31B7C5}"/>
    <cellStyle name="Обычный 14 3" xfId="707" xr:uid="{00000000-0005-0000-0000-0000EF030000}"/>
    <cellStyle name="Обычный 14 3 2" xfId="1656" xr:uid="{67071917-2CC9-401E-8CA3-0A68755526D7}"/>
    <cellStyle name="Обычный 140" xfId="1658" xr:uid="{7B2722AB-F672-460C-AB59-D919B3ADD861}"/>
    <cellStyle name="Обычный 141" xfId="1659" xr:uid="{903A80DA-F6DB-4A0C-98EA-D488639EEDA2}"/>
    <cellStyle name="Обычный 142" xfId="1660" xr:uid="{740E3DDF-E126-4350-8A00-48E06BC82143}"/>
    <cellStyle name="Обычный 143" xfId="1661" xr:uid="{16D5FB11-1552-4239-8103-9B08A8787C86}"/>
    <cellStyle name="Обычный 144" xfId="1662" xr:uid="{E81A80F7-7E89-4815-BA3C-B8E2AC49C1BB}"/>
    <cellStyle name="Обычный 145" xfId="1663" xr:uid="{EDCF0F52-7E67-4026-87F6-CA5CF2E76CC4}"/>
    <cellStyle name="Обычный 146" xfId="1664" xr:uid="{2B39CA49-CC1D-4BE9-BA29-4AB735881998}"/>
    <cellStyle name="Обычный 147" xfId="1665" xr:uid="{ECFAB005-24CB-4B7F-ACF9-09162B6F1C2E}"/>
    <cellStyle name="Обычный 148" xfId="1666" xr:uid="{B58E8677-A652-4293-BCF9-F83DCC70CBAA}"/>
    <cellStyle name="Обычный 149" xfId="1667" xr:uid="{478337AB-6FC5-49B6-B7A5-92089F129637}"/>
    <cellStyle name="Обычный 15" xfId="111" xr:uid="{00000000-0005-0000-0000-0000F0030000}"/>
    <cellStyle name="Обычный 15 2" xfId="1668" xr:uid="{BFA1FBDB-BFE2-4A3B-8D93-0106D739C4D5}"/>
    <cellStyle name="Обычный 15 3" xfId="797" xr:uid="{00000000-0005-0000-0000-0000F1030000}"/>
    <cellStyle name="Обычный 15 4" xfId="121" xr:uid="{00000000-0005-0000-0000-0000F2030000}"/>
    <cellStyle name="Обычный 150" xfId="1669" xr:uid="{273EF3B8-07B7-4B0C-9BF3-475ED9BBFBA6}"/>
    <cellStyle name="Обычный 151" xfId="1670" xr:uid="{D61E4E03-43E1-4BF8-94C2-6254BB46E6B7}"/>
    <cellStyle name="Обычный 152" xfId="1671" xr:uid="{F560CBEF-6B9B-49EE-9706-4203F9775B2C}"/>
    <cellStyle name="Обычный 153" xfId="1672" xr:uid="{C7BE3598-B014-4FC0-8711-21FC34959B6D}"/>
    <cellStyle name="Обычный 154" xfId="1673" xr:uid="{892F5856-8A9E-45A4-AF8B-04C64716B9C1}"/>
    <cellStyle name="Обычный 158" xfId="1674" xr:uid="{EA92DBAA-139D-4CA3-B2EB-81134799BABE}"/>
    <cellStyle name="Обычный 159" xfId="1675" xr:uid="{02992FE9-4AD1-4779-AA2E-8E072A1C24B5}"/>
    <cellStyle name="Обычный 16 2" xfId="1676" xr:uid="{451F7C25-1EEF-432E-A775-0044B8814B1D}"/>
    <cellStyle name="Обычный 160" xfId="1677" xr:uid="{364F19C9-4969-4EAB-8A01-0B7C5384D99D}"/>
    <cellStyle name="Обычный 17 2" xfId="1678" xr:uid="{6FE19CAC-1924-434B-AC60-A2B0BB947F04}"/>
    <cellStyle name="Обычный 17 3" xfId="1679" xr:uid="{61F6602E-A9CB-42BF-9524-37AF386EE979}"/>
    <cellStyle name="Обычный 17 4" xfId="1680" xr:uid="{8B8D40FC-511D-4A2D-8315-0D8A1D597D05}"/>
    <cellStyle name="Обычный 18" xfId="290" xr:uid="{00000000-0005-0000-0000-0000F3030000}"/>
    <cellStyle name="Обычный 18 2" xfId="1681" xr:uid="{7FEA2093-F06F-4D70-ABB4-9B39332AC89D}"/>
    <cellStyle name="Обычный 185" xfId="1682" xr:uid="{C8604324-D34C-4583-80F5-D096A6DBB023}"/>
    <cellStyle name="Обычный 186" xfId="373" xr:uid="{00000000-0005-0000-0000-0000F4030000}"/>
    <cellStyle name="Обычный 187" xfId="1683" xr:uid="{9B901120-8CA7-44DE-961F-19243E5F238C}"/>
    <cellStyle name="Обычный 188" xfId="1684" xr:uid="{176113D0-4E4C-405C-A7B5-082C56F38D2F}"/>
    <cellStyle name="Обычный 19" xfId="650" xr:uid="{00000000-0005-0000-0000-0000F5030000}"/>
    <cellStyle name="Обычный 19 2" xfId="1685" xr:uid="{5D452C33-D557-4AAA-A193-89D031695BDC}"/>
    <cellStyle name="Обычный 190" xfId="372" xr:uid="{00000000-0005-0000-0000-0000F6030000}"/>
    <cellStyle name="Обычный 2" xfId="75" xr:uid="{00000000-0005-0000-0000-0000F7030000}"/>
    <cellStyle name="Обычный 2 11" xfId="704" xr:uid="{00000000-0005-0000-0000-0000F8030000}"/>
    <cellStyle name="Обычный 2 12" xfId="649" xr:uid="{00000000-0005-0000-0000-0000F9030000}"/>
    <cellStyle name="Обычный 2 14" xfId="302" xr:uid="{00000000-0005-0000-0000-0000FA030000}"/>
    <cellStyle name="Обычный 2 2" xfId="76" xr:uid="{00000000-0005-0000-0000-0000FB030000}"/>
    <cellStyle name="Обычный 2 2 11" xfId="655" xr:uid="{00000000-0005-0000-0000-0000FC030000}"/>
    <cellStyle name="Обычный 2 2 2" xfId="77" xr:uid="{00000000-0005-0000-0000-0000FD030000}"/>
    <cellStyle name="Обычный 2 2 2 2" xfId="78" xr:uid="{00000000-0005-0000-0000-0000FE030000}"/>
    <cellStyle name="Обычный 2 2 2 2 2" xfId="477" xr:uid="{00000000-0005-0000-0000-0000FF030000}"/>
    <cellStyle name="Обычный 2 2 2 3" xfId="79" xr:uid="{00000000-0005-0000-0000-000000040000}"/>
    <cellStyle name="Обычный 2 2 2 3 2" xfId="699" xr:uid="{00000000-0005-0000-0000-000001040000}"/>
    <cellStyle name="Обычный 2 2 2 4" xfId="283" xr:uid="{00000000-0005-0000-0000-000002040000}"/>
    <cellStyle name="Обычный 2 2 3" xfId="80" xr:uid="{00000000-0005-0000-0000-000003040000}"/>
    <cellStyle name="Обычный 2 2 3 2" xfId="498" xr:uid="{00000000-0005-0000-0000-000004040000}"/>
    <cellStyle name="Обычный 2 2 4" xfId="461" xr:uid="{00000000-0005-0000-0000-000005040000}"/>
    <cellStyle name="Обычный 2 2 4 2" xfId="1537" xr:uid="{D30480B0-A086-4B56-8EA3-72DCC37EED36}"/>
    <cellStyle name="Обычный 2 2 5" xfId="141" xr:uid="{00000000-0005-0000-0000-000006040000}"/>
    <cellStyle name="Обычный 2 3" xfId="81" xr:uid="{00000000-0005-0000-0000-000007040000}"/>
    <cellStyle name="Обычный 2 3 2" xfId="305" xr:uid="{00000000-0005-0000-0000-000008040000}"/>
    <cellStyle name="Обычный 2 3 2 2" xfId="478" xr:uid="{00000000-0005-0000-0000-000009040000}"/>
    <cellStyle name="Обычный 2 3 2 3" xfId="789" xr:uid="{00000000-0005-0000-0000-00000A040000}"/>
    <cellStyle name="Обычный 2 3 3" xfId="355" xr:uid="{00000000-0005-0000-0000-00000B040000}"/>
    <cellStyle name="Обычный 2 3 3 2" xfId="895" xr:uid="{00000000-0005-0000-0000-00000C040000}"/>
    <cellStyle name="Обычный 2 3 4" xfId="462" xr:uid="{00000000-0005-0000-0000-00000D040000}"/>
    <cellStyle name="Обычный 2 3 5" xfId="247" xr:uid="{00000000-0005-0000-0000-00000E040000}"/>
    <cellStyle name="Обычный 2 4" xfId="82" xr:uid="{00000000-0005-0000-0000-00000F040000}"/>
    <cellStyle name="Обычный 2 4 2" xfId="479" xr:uid="{00000000-0005-0000-0000-000010040000}"/>
    <cellStyle name="Обычный 2 4 3" xfId="293" xr:uid="{00000000-0005-0000-0000-000011040000}"/>
    <cellStyle name="Обычный 2 5" xfId="295" xr:uid="{00000000-0005-0000-0000-000012040000}"/>
    <cellStyle name="Обычный 2 5 2" xfId="1686" xr:uid="{4D36A86E-48D6-450B-BCBB-C84DD6EDB6BC}"/>
    <cellStyle name="Обычный 2 5 3" xfId="1808" xr:uid="{3BC00706-C77F-445D-BB90-66E295425817}"/>
    <cellStyle name="Обычный 2 5 4" xfId="1538" xr:uid="{AA1C1B98-4323-467F-AF32-25AF004776A6}"/>
    <cellStyle name="Обычный 2 6" xfId="357" xr:uid="{00000000-0005-0000-0000-000013040000}"/>
    <cellStyle name="Обычный 2 7" xfId="377" xr:uid="{00000000-0005-0000-0000-000014040000}"/>
    <cellStyle name="Обычный 2 8" xfId="139" xr:uid="{00000000-0005-0000-0000-000015040000}"/>
    <cellStyle name="Обычный 20" xfId="300" xr:uid="{00000000-0005-0000-0000-000016040000}"/>
    <cellStyle name="Обычный 20 2" xfId="1687" xr:uid="{D2D7323C-7287-4DDB-BB02-2C2EEEA610DD}"/>
    <cellStyle name="Обычный 200" xfId="1139" xr:uid="{00000000-0005-0000-0000-000017040000}"/>
    <cellStyle name="Обычный 21 2" xfId="1688" xr:uid="{E5536A39-76A1-42AE-ADD9-F6EAA270D14F}"/>
    <cellStyle name="Обычный 22 2" xfId="1689" xr:uid="{BBEC4E56-4A3D-4356-B06C-4CF3FB29DEA0}"/>
    <cellStyle name="Обычный 23 2" xfId="1690" xr:uid="{CAC11ECE-A5C1-44EC-94C9-02E45C0A1935}"/>
    <cellStyle name="Обычный 236" xfId="716" xr:uid="{00000000-0005-0000-0000-000018040000}"/>
    <cellStyle name="Обычный 24 2" xfId="1691" xr:uid="{1BE1A4C7-1B24-4BB2-8971-DD3B15B064B4}"/>
    <cellStyle name="Обычный 25" xfId="1692" xr:uid="{813DBBE7-2E36-455F-9724-133460D9629E}"/>
    <cellStyle name="Обычный 26" xfId="1693" xr:uid="{CA4ACDA5-5E3B-46EF-8699-CD548F2BB433}"/>
    <cellStyle name="Обычный 264" xfId="379" xr:uid="{00000000-0005-0000-0000-000019040000}"/>
    <cellStyle name="Обычный 27" xfId="1694" xr:uid="{E4908EC9-4E15-4B01-BCE7-EFC329A78F47}"/>
    <cellStyle name="Обычный 270" xfId="296" xr:uid="{00000000-0005-0000-0000-00001A040000}"/>
    <cellStyle name="Обычный 270 2" xfId="883" xr:uid="{00000000-0005-0000-0000-00001B040000}"/>
    <cellStyle name="Обычный 28" xfId="1695" xr:uid="{06B37F44-5A4B-4A64-8BA2-1184DECB0E9A}"/>
    <cellStyle name="Обычный 29" xfId="1696" xr:uid="{146CA2AB-8561-497F-8D69-1403005C7E83}"/>
    <cellStyle name="Обычный 3" xfId="83" xr:uid="{00000000-0005-0000-0000-00001C040000}"/>
    <cellStyle name="Обычный 3 2" xfId="84" xr:uid="{00000000-0005-0000-0000-00001D040000}"/>
    <cellStyle name="Обычный 3 2 2" xfId="324" xr:uid="{00000000-0005-0000-0000-00001E040000}"/>
    <cellStyle name="Обычный 3 2 2 2" xfId="886" xr:uid="{00000000-0005-0000-0000-00001F040000}"/>
    <cellStyle name="Обычный 3 2 3" xfId="147" xr:uid="{00000000-0005-0000-0000-000020040000}"/>
    <cellStyle name="Обычный 3 3" xfId="143" xr:uid="{00000000-0005-0000-0000-000021040000}"/>
    <cellStyle name="Обычный 3 3 2" xfId="1697" xr:uid="{F0AF1721-6D65-45FB-8DEC-5DD35354C973}"/>
    <cellStyle name="Обычный 3 4" xfId="238" xr:uid="{00000000-0005-0000-0000-000022040000}"/>
    <cellStyle name="Обычный 3 4 2" xfId="872" xr:uid="{00000000-0005-0000-0000-000023040000}"/>
    <cellStyle name="Обычный 3 5" xfId="463" xr:uid="{00000000-0005-0000-0000-000024040000}"/>
    <cellStyle name="Обычный 3 6" xfId="656" xr:uid="{00000000-0005-0000-0000-000025040000}"/>
    <cellStyle name="Обычный 3 7" xfId="700" xr:uid="{00000000-0005-0000-0000-000026040000}"/>
    <cellStyle name="Обычный 3 8" xfId="140" xr:uid="{00000000-0005-0000-0000-000027040000}"/>
    <cellStyle name="Обычный 30" xfId="1698" xr:uid="{609CBCF7-4EC0-493E-9E58-C26963F3A546}"/>
    <cellStyle name="Обычный 31" xfId="1699" xr:uid="{A57A9483-C799-4777-8DFC-717CBACA6F6F}"/>
    <cellStyle name="Обычный 32" xfId="1700" xr:uid="{9FD8C070-32B2-48AD-AF40-82527850C667}"/>
    <cellStyle name="Обычный 33" xfId="1701" xr:uid="{EBBCBB5C-EC7D-41D2-885F-C3DBC442EB4F}"/>
    <cellStyle name="Обычный 34" xfId="1702" xr:uid="{FC48DBB8-90C3-4450-A874-13FB3F465327}"/>
    <cellStyle name="Обычный 35" xfId="1703" xr:uid="{AD2143EB-84C1-4368-A8FE-48F20A7698B8}"/>
    <cellStyle name="Обычный 36" xfId="1704" xr:uid="{6BB7269B-8DB3-481A-BFB8-F5D050E53938}"/>
    <cellStyle name="Обычный 37" xfId="1705" xr:uid="{818E4657-32C5-4DE3-9498-81CEAE70B8FE}"/>
    <cellStyle name="Обычный 38" xfId="1706" xr:uid="{8D077BB3-8A00-4C24-B62E-4F1D89523B72}"/>
    <cellStyle name="Обычный 39" xfId="1707" xr:uid="{F0570A6D-3E6A-40D6-897F-96EBDDD83414}"/>
    <cellStyle name="Обычный 4" xfId="85" xr:uid="{00000000-0005-0000-0000-000028040000}"/>
    <cellStyle name="Обычный 4 10" xfId="743" xr:uid="{00000000-0005-0000-0000-000029040000}"/>
    <cellStyle name="Обычный 4 2" xfId="512" xr:uid="{00000000-0005-0000-0000-00002A040000}"/>
    <cellStyle name="Обычный 4 2 2" xfId="1708" xr:uid="{A9622F64-4E28-4DF2-811A-841BC67C3A43}"/>
    <cellStyle name="Обычный 4 3" xfId="464" xr:uid="{00000000-0005-0000-0000-00002B040000}"/>
    <cellStyle name="Обычный 4 3 2" xfId="1709" xr:uid="{F16763EA-0D4F-4CC9-AB94-C0BE57E0F212}"/>
    <cellStyle name="Обычный 4 4" xfId="701" xr:uid="{00000000-0005-0000-0000-00002C040000}"/>
    <cellStyle name="Обычный 4 5" xfId="709" xr:uid="{00000000-0005-0000-0000-00002D040000}"/>
    <cellStyle name="Обычный 4 6" xfId="243" xr:uid="{00000000-0005-0000-0000-00002E040000}"/>
    <cellStyle name="Обычный 40" xfId="1710" xr:uid="{F39A939A-D62E-47C2-A9C3-6554EF5B6C2B}"/>
    <cellStyle name="Обычный 41" xfId="1711" xr:uid="{9E7C29E5-C170-4599-8751-3B70AD151601}"/>
    <cellStyle name="Обычный 42" xfId="1712" xr:uid="{7868F753-ABF3-4B46-B3AF-90280A1D120A}"/>
    <cellStyle name="Обычный 43" xfId="1713" xr:uid="{D99507FF-A182-4D63-B0F1-938F659F2D94}"/>
    <cellStyle name="Обычный 44" xfId="1714" xr:uid="{DAB896C5-899C-46B1-A73A-42E204DE2745}"/>
    <cellStyle name="Обычный 45" xfId="1715" xr:uid="{4638235E-E083-4A96-BDA5-34045CF12000}"/>
    <cellStyle name="Обычный 46" xfId="1716" xr:uid="{5BEE1E29-3F34-4F8B-87C3-88A360C20EF3}"/>
    <cellStyle name="Обычный 47" xfId="1717" xr:uid="{214B56A5-823F-4A51-B952-EBBFCAD1134B}"/>
    <cellStyle name="Обычный 48" xfId="1718" xr:uid="{508F76B6-2273-4A2C-BBDA-DDC59CE0216A}"/>
    <cellStyle name="Обычный 49" xfId="1719" xr:uid="{338F1C68-8E40-4530-8CE2-E11B2794EE6A}"/>
    <cellStyle name="Обычный 5" xfId="86" xr:uid="{00000000-0005-0000-0000-00002F040000}"/>
    <cellStyle name="Обычный 5 2" xfId="411" xr:uid="{00000000-0005-0000-0000-000030040000}"/>
    <cellStyle name="Обычный 5 2 2" xfId="1721" xr:uid="{0151DAEE-18E3-4F4D-A91A-07549BD88C75}"/>
    <cellStyle name="Обычный 5 2 3" xfId="1720" xr:uid="{6ABEBC3A-EC53-4382-A6A9-41853EA62D81}"/>
    <cellStyle name="Обычный 5 3" xfId="702" xr:uid="{00000000-0005-0000-0000-000031040000}"/>
    <cellStyle name="Обычный 5 3 2" xfId="1722" xr:uid="{C3B4F041-D390-47BB-ACCA-1943E4C35FC5}"/>
    <cellStyle name="Обычный 5 4" xfId="766" xr:uid="{00000000-0005-0000-0000-000032040000}"/>
    <cellStyle name="Обычный 5 4 2" xfId="1723" xr:uid="{EFABB098-E917-4D29-BB72-2A73B461019B}"/>
    <cellStyle name="Обычный 5 5" xfId="844" xr:uid="{00000000-0005-0000-0000-000033040000}"/>
    <cellStyle name="Обычный 5 5 2" xfId="1724" xr:uid="{E110F5F5-61B6-42A8-9449-F568203754F4}"/>
    <cellStyle name="Обычный 5 6" xfId="138" xr:uid="{00000000-0005-0000-0000-000034040000}"/>
    <cellStyle name="Обычный 50" xfId="1725" xr:uid="{3CF6886A-F738-4E02-BC66-6311F84291E5}"/>
    <cellStyle name="Обычный 51" xfId="1726" xr:uid="{825B6865-C55B-4D40-BEFC-EEFC94C5F89B}"/>
    <cellStyle name="Обычный 52" xfId="1727" xr:uid="{A1552E48-5D50-468F-BF04-482C7719F839}"/>
    <cellStyle name="Обычный 53" xfId="1728" xr:uid="{522D3FA1-5025-4F55-8490-DFC044EBED3F}"/>
    <cellStyle name="Обычный 54" xfId="1729" xr:uid="{0F6E6C40-9004-4FD6-A476-1925EBB41919}"/>
    <cellStyle name="Обычный 55" xfId="1730" xr:uid="{B59B5ABE-F3A4-43A2-9BA4-FE87BDB1B7AB}"/>
    <cellStyle name="Обычный 56" xfId="1731" xr:uid="{2AF97898-0A17-4823-BD1C-F34766831B80}"/>
    <cellStyle name="Обычный 57" xfId="1732" xr:uid="{029D83D8-DFF8-41EE-950C-14E6EB5778AE}"/>
    <cellStyle name="Обычный 58" xfId="1733" xr:uid="{D963995C-6CBA-4266-B60F-A2602AD99CA9}"/>
    <cellStyle name="Обычный 59" xfId="1734" xr:uid="{3EDF70C2-2FBE-4A57-B537-75F2B85236DE}"/>
    <cellStyle name="Обычный 6" xfId="87" xr:uid="{00000000-0005-0000-0000-000035040000}"/>
    <cellStyle name="Обычный 6 2" xfId="703" xr:uid="{00000000-0005-0000-0000-000036040000}"/>
    <cellStyle name="Обычный 6 3" xfId="142" xr:uid="{00000000-0005-0000-0000-000037040000}"/>
    <cellStyle name="Обычный 6 4" xfId="1735" xr:uid="{F04EB44B-A3DC-4674-8A69-9624B28930D7}"/>
    <cellStyle name="Обычный 6 5" xfId="1736" xr:uid="{C9DB4B11-200A-48AC-A8B8-4C10AC9F14AD}"/>
    <cellStyle name="Обычный 60" xfId="1737" xr:uid="{837F3448-3C92-42A9-BDBD-04F2B44B1FB8}"/>
    <cellStyle name="Обычный 61" xfId="1738" xr:uid="{4B50672D-5C38-461C-9F06-28F05AA09610}"/>
    <cellStyle name="Обычный 62" xfId="1739" xr:uid="{FE873ED2-B1D5-43C9-92E3-CD7CFCA7A2C8}"/>
    <cellStyle name="Обычный 63" xfId="1740" xr:uid="{19B3CC0A-955E-4C9B-916F-58B14995F8E8}"/>
    <cellStyle name="Обычный 64" xfId="1741" xr:uid="{9B91254D-27D5-46DA-A749-22A0407C0650}"/>
    <cellStyle name="Обычный 66 2" xfId="1742" xr:uid="{B8260180-F862-4878-BAF2-D50E2E5A3FF1}"/>
    <cellStyle name="Обычный 67" xfId="1743" xr:uid="{C1BD4CE1-5BDF-4F6D-A048-DFFD2820DC82}"/>
    <cellStyle name="Обычный 68" xfId="1744" xr:uid="{C284E978-EF13-44BA-BB93-7D13DD866482}"/>
    <cellStyle name="Обычный 69" xfId="1745" xr:uid="{659E2C07-B1E8-4032-9B5E-4114BFB72C54}"/>
    <cellStyle name="Обычный 7" xfId="88" xr:uid="{00000000-0005-0000-0000-000038040000}"/>
    <cellStyle name="Обычный 7 2" xfId="375" xr:uid="{00000000-0005-0000-0000-000039040000}"/>
    <cellStyle name="Обычный 7 2 2" xfId="1746" xr:uid="{623CF6A9-AAF3-4156-B4B1-DDB01EDBEE8C}"/>
    <cellStyle name="Обычный 7 3" xfId="1747" xr:uid="{8A8B2116-8341-42F4-AC9F-04DED7FC7359}"/>
    <cellStyle name="Обычный 70" xfId="1748" xr:uid="{E2104FA8-9D0B-45CD-9752-ADAED5B77941}"/>
    <cellStyle name="Обычный 71" xfId="1749" xr:uid="{CD63D6EA-CB3D-4CF9-A84B-4CB0C6D35F17}"/>
    <cellStyle name="Обычный 72" xfId="1750" xr:uid="{A9E6B94D-1FA7-4B17-8F05-65E9691A4891}"/>
    <cellStyle name="Обычный 73" xfId="1751" xr:uid="{1838AC18-80B4-4138-ACD0-78570CD547CC}"/>
    <cellStyle name="Обычный 74" xfId="1752" xr:uid="{51F1C2F6-2E09-4429-B859-6D58CA157DE3}"/>
    <cellStyle name="Обычный 75" xfId="1753" xr:uid="{0E4CC567-DEE2-4953-A2F9-E85525188B3C}"/>
    <cellStyle name="Обычный 76" xfId="1754" xr:uid="{8C79DAAC-75B3-41E2-81CD-E465AE85B534}"/>
    <cellStyle name="Обычный 77" xfId="1755" xr:uid="{E6CE43BB-0424-4620-8AA2-9B582CDD4992}"/>
    <cellStyle name="Обычный 78" xfId="1756" xr:uid="{FCDBE4B4-337C-4024-B497-3B5C82990E74}"/>
    <cellStyle name="Обычный 79" xfId="1757" xr:uid="{09A6B283-A99C-4504-ABE6-806BFD365ACE}"/>
    <cellStyle name="Обычный 8" xfId="89" xr:uid="{00000000-0005-0000-0000-00003A040000}"/>
    <cellStyle name="Обычный 8 2" xfId="653" xr:uid="{00000000-0005-0000-0000-00003B040000}"/>
    <cellStyle name="Обычный 8 3" xfId="1758" xr:uid="{C3A09E36-0A37-4701-85EC-47382375AED6}"/>
    <cellStyle name="Обычный 80" xfId="518" xr:uid="{00000000-0005-0000-0000-00003C040000}"/>
    <cellStyle name="Обычный 80 2" xfId="765" xr:uid="{00000000-0005-0000-0000-00003D040000}"/>
    <cellStyle name="Обычный 81" xfId="1759" xr:uid="{065FE567-0045-4AD5-A9F4-BC2AF3AD2167}"/>
    <cellStyle name="Обычный 82" xfId="1760" xr:uid="{9EB85159-CE8E-428A-BAC9-0BA930E540EA}"/>
    <cellStyle name="Обычный 83" xfId="1761" xr:uid="{4B666000-5304-42D3-9C37-80AB2853FB11}"/>
    <cellStyle name="Обычный 84" xfId="1762" xr:uid="{A8D5875C-18CF-4E82-9BC3-0F9B1BC5CAEA}"/>
    <cellStyle name="Обычный 85" xfId="1763" xr:uid="{BD017184-325D-4A2D-8526-7DC31063A7D1}"/>
    <cellStyle name="Обычный 86" xfId="1764" xr:uid="{EE1FF062-D677-4757-B145-86485B60A901}"/>
    <cellStyle name="Обычный 87" xfId="1765" xr:uid="{268AE4C9-3644-4E65-BDDF-84C409962B0E}"/>
    <cellStyle name="Обычный 88" xfId="1766" xr:uid="{9E648643-BE1C-43F3-8C9E-5328D260176F}"/>
    <cellStyle name="Обычный 89" xfId="1767" xr:uid="{388055B6-9D2D-4008-A93B-BEF0705D5ED8}"/>
    <cellStyle name="Обычный 9" xfId="90" xr:uid="{00000000-0005-0000-0000-00003E040000}"/>
    <cellStyle name="Обычный 9 2" xfId="717" xr:uid="{00000000-0005-0000-0000-00003F040000}"/>
    <cellStyle name="Обычный 9 2 2" xfId="1768" xr:uid="{33C7A72E-03E6-460C-8B51-62BF52226973}"/>
    <cellStyle name="Обычный 9 3" xfId="1769" xr:uid="{45BACCAF-2C78-495C-955B-F2DE365DCF69}"/>
    <cellStyle name="Обычный 90" xfId="1770" xr:uid="{3D40278D-2090-4AC9-998F-AF3A8532B652}"/>
    <cellStyle name="Обычный 91" xfId="1771" xr:uid="{F2CB91A4-E3C9-4AEF-8A48-734D3365B8EF}"/>
    <cellStyle name="Обычный 92" xfId="1772" xr:uid="{38EC1A4B-28E0-4900-A788-E9CE124D131C}"/>
    <cellStyle name="Обычный 93" xfId="1773" xr:uid="{84B45EBE-DBA7-49EF-95BD-F6B44D260C32}"/>
    <cellStyle name="Обычный 94" xfId="1774" xr:uid="{E042CA39-B614-45F5-AADE-9F808E93E4D4}"/>
    <cellStyle name="Обычный 95" xfId="1775" xr:uid="{41FCB089-8EAD-4F11-8BE4-22E667739115}"/>
    <cellStyle name="Обычный 96" xfId="1776" xr:uid="{4AC0BE1E-D40F-4C96-9FEA-8BE3FC299D89}"/>
    <cellStyle name="Обычный 97" xfId="1777" xr:uid="{F2D09711-9950-4F0F-A5AE-3566DCC3FCEB}"/>
    <cellStyle name="Обычный 98" xfId="1778" xr:uid="{7F78255F-974A-4509-BAA6-2D67175C3361}"/>
    <cellStyle name="Обычный 99" xfId="1779" xr:uid="{2BF1FA13-8682-4571-AB81-85B34FC37441}"/>
    <cellStyle name="Плохой 2" xfId="664" xr:uid="{00000000-0005-0000-0000-000040040000}"/>
    <cellStyle name="Плохой 3" xfId="1113" xr:uid="{00000000-0005-0000-0000-000041040000}"/>
    <cellStyle name="Плохой 4" xfId="1059" xr:uid="{00000000-0005-0000-0000-000042040000}"/>
    <cellStyle name="Пояснение 2" xfId="673" xr:uid="{00000000-0005-0000-0000-000043040000}"/>
    <cellStyle name="Пояснение 3" xfId="1073" xr:uid="{00000000-0005-0000-0000-000044040000}"/>
    <cellStyle name="Примечание 2" xfId="672" xr:uid="{00000000-0005-0000-0000-000045040000}"/>
    <cellStyle name="Примечание 3" xfId="1100" xr:uid="{00000000-0005-0000-0000-000046040000}"/>
    <cellStyle name="Примечание 4" xfId="1140" xr:uid="{00000000-0005-0000-0000-000047040000}"/>
    <cellStyle name="Примечание 5" xfId="1102" xr:uid="{00000000-0005-0000-0000-000048040000}"/>
    <cellStyle name="Процентный 11" xfId="1780" xr:uid="{DA3ACB25-594A-4B70-9A47-D146D398ED9A}"/>
    <cellStyle name="Процентный 2" xfId="91" xr:uid="{00000000-0005-0000-0000-000049040000}"/>
    <cellStyle name="Процентный 21" xfId="1781" xr:uid="{120D1523-59D0-4373-9023-5460DA7FC65D}"/>
    <cellStyle name="Процентный 29" xfId="1782" xr:uid="{DC82A173-3E6C-4415-8326-09BA85E20BB6}"/>
    <cellStyle name="Процентный 3" xfId="92" xr:uid="{00000000-0005-0000-0000-00004A040000}"/>
    <cellStyle name="Процентный 3 2" xfId="1104" xr:uid="{00000000-0005-0000-0000-00004B040000}"/>
    <cellStyle name="Процентный 36" xfId="1783" xr:uid="{93BC0939-8AAC-43F4-AD09-7FC1AD98A7A4}"/>
    <cellStyle name="Процентный 4" xfId="719" xr:uid="{00000000-0005-0000-0000-00004C040000}"/>
    <cellStyle name="Процентный 4 2" xfId="1175" xr:uid="{EA67807B-91CC-42E9-9371-28A25D4C4881}"/>
    <cellStyle name="Процентный 45" xfId="1784" xr:uid="{89C13E8C-0F7D-4C63-BD1E-5CA52A3ACD20}"/>
    <cellStyle name="Процентный 5" xfId="112" xr:uid="{00000000-0005-0000-0000-00004D040000}"/>
    <cellStyle name="Связанная ячейка 2" xfId="669" xr:uid="{00000000-0005-0000-0000-00004E040000}"/>
    <cellStyle name="Связанная ячейка 3" xfId="1070" xr:uid="{00000000-0005-0000-0000-00004F040000}"/>
    <cellStyle name="Стиль 1" xfId="93" xr:uid="{00000000-0005-0000-0000-000050040000}"/>
    <cellStyle name="Стиль 2" xfId="1785" xr:uid="{A62FAB78-5291-4853-A43A-FA14666381DF}"/>
    <cellStyle name="Субсчет" xfId="1786" xr:uid="{EED8612E-18B0-43DB-8FDE-4C6D007AD4EC}"/>
    <cellStyle name="Счет" xfId="1787" xr:uid="{BCFB7BC5-2A71-4054-AC0B-148AE14F094B}"/>
    <cellStyle name="ТЕКСТ" xfId="1788" xr:uid="{0605198B-C1E6-405A-8E9E-7AB9AB0C8333}"/>
    <cellStyle name="Текст предупреждения 2" xfId="671" xr:uid="{00000000-0005-0000-0000-000051040000}"/>
    <cellStyle name="Текст предупреждения 3" xfId="1072" xr:uid="{00000000-0005-0000-0000-000052040000}"/>
    <cellStyle name="Тысячи [0]_010SN05" xfId="94" xr:uid="{00000000-0005-0000-0000-000053040000}"/>
    <cellStyle name="Тысячи_010SN05" xfId="95" xr:uid="{00000000-0005-0000-0000-000054040000}"/>
    <cellStyle name="Финансовый [0] 2" xfId="96" xr:uid="{00000000-0005-0000-0000-000055040000}"/>
    <cellStyle name="Финансовый [0] 2 2" xfId="465" xr:uid="{00000000-0005-0000-0000-000056040000}"/>
    <cellStyle name="Финансовый 10" xfId="97" xr:uid="{00000000-0005-0000-0000-000057040000}"/>
    <cellStyle name="Финансовый 10 2" xfId="532" xr:uid="{00000000-0005-0000-0000-000058040000}"/>
    <cellStyle name="Финансовый 10 2 2" xfId="623" xr:uid="{00000000-0005-0000-0000-000059040000}"/>
    <cellStyle name="Финансовый 10 2 2 2" xfId="1045" xr:uid="{00000000-0005-0000-0000-00005A040000}"/>
    <cellStyle name="Финансовый 10 2 2 2 2" xfId="1512" xr:uid="{74EB8816-6BB8-45E5-AC8D-64763110B457}"/>
    <cellStyle name="Финансовый 10 2 2 3" xfId="1328" xr:uid="{A2DE912A-7703-4C4C-8D69-006ACB66EF28}"/>
    <cellStyle name="Финансовый 10 2 3" xfId="961" xr:uid="{00000000-0005-0000-0000-00005B040000}"/>
    <cellStyle name="Финансовый 10 2 3 2" xfId="1434" xr:uid="{8B523B33-1405-46D7-987E-860FE9E7B48C}"/>
    <cellStyle name="Финансовый 10 2 4" xfId="1250" xr:uid="{C344F985-817F-4C64-A197-ECA9F48397CA}"/>
    <cellStyle name="Финансовый 10 3" xfId="562" xr:uid="{00000000-0005-0000-0000-00005C040000}"/>
    <cellStyle name="Финансовый 10 3 2" xfId="984" xr:uid="{00000000-0005-0000-0000-00005D040000}"/>
    <cellStyle name="Финансовый 10 3 2 2" xfId="1453" xr:uid="{09630AC5-E6CC-468A-917A-C751748FA4CF}"/>
    <cellStyle name="Финансовый 10 3 3" xfId="1269" xr:uid="{B5D7171B-333B-4A0E-BF1B-E918FB72AF39}"/>
    <cellStyle name="Финансовый 10 4" xfId="882" xr:uid="{00000000-0005-0000-0000-00005E040000}"/>
    <cellStyle name="Финансовый 10 4 2" xfId="1375" xr:uid="{19B3B24B-F493-47AE-9488-85E4B1CB0D2F}"/>
    <cellStyle name="Финансовый 10 5" xfId="291" xr:uid="{00000000-0005-0000-0000-00005F040000}"/>
    <cellStyle name="Финансовый 10 5 2" xfId="1191" xr:uid="{2DBF93BF-E8E3-476C-BE73-4D4DC12A4176}"/>
    <cellStyle name="Финансовый 11" xfId="98" xr:uid="{00000000-0005-0000-0000-000060040000}"/>
    <cellStyle name="Финансовый 11 2" xfId="1539" xr:uid="{4E2EBC12-0C22-4DD2-94B7-B1E563EFEB18}"/>
    <cellStyle name="Финансовый 12" xfId="706" xr:uid="{00000000-0005-0000-0000-000061040000}"/>
    <cellStyle name="Финансовый 12 2" xfId="1789" xr:uid="{C35F5CEC-013A-4962-A0D2-1CA0087AF8D8}"/>
    <cellStyle name="Финансовый 13" xfId="1138" xr:uid="{00000000-0005-0000-0000-000062040000}"/>
    <cellStyle name="Финансовый 13 2" xfId="1520" xr:uid="{2039DBC7-0564-4B0C-B555-5C735A27309B}"/>
    <cellStyle name="Финансовый 13 2 2" xfId="1791" xr:uid="{D01566FA-2E78-4535-AEC2-93A6804EEC82}"/>
    <cellStyle name="Финансовый 13 3" xfId="1790" xr:uid="{D73C856E-B8DD-4C1A-A782-814B6E45FD52}"/>
    <cellStyle name="Финансовый 14" xfId="1160" xr:uid="{00000000-0005-0000-0000-000063040000}"/>
    <cellStyle name="Финансовый 14 2" xfId="1792" xr:uid="{A06FAD68-79B9-4357-A058-B72E9B4DFEBC}"/>
    <cellStyle name="Финансовый 15" xfId="1165" xr:uid="{00000000-0005-0000-0000-000064040000}"/>
    <cellStyle name="Финансовый 15 2" xfId="1793" xr:uid="{DCDE4DE3-CBDE-41A2-92A6-0A29D6211E4E}"/>
    <cellStyle name="Финансовый 16" xfId="1161" xr:uid="{00000000-0005-0000-0000-000065040000}"/>
    <cellStyle name="Финансовый 16 2" xfId="1794" xr:uid="{DBDB005C-4D80-44EA-A05A-9C4795F19C85}"/>
    <cellStyle name="Финансовый 17" xfId="1795" xr:uid="{8892B873-1896-4F35-AE5E-ECC7740CAD4F}"/>
    <cellStyle name="Финансовый 18" xfId="1796" xr:uid="{C58F259D-E0C5-42AE-B008-7E558A489FA0}"/>
    <cellStyle name="Финансовый 19" xfId="1797" xr:uid="{CA0ECD70-B0E0-496E-B825-79D0BAE9787F}"/>
    <cellStyle name="Финансовый 2" xfId="466" xr:uid="{00000000-0005-0000-0000-000066040000}"/>
    <cellStyle name="Финансовый 2 10" xfId="657" xr:uid="{00000000-0005-0000-0000-000067040000}"/>
    <cellStyle name="Финансовый 2 10 2" xfId="248" xr:uid="{00000000-0005-0000-0000-000068040000}"/>
    <cellStyle name="Финансовый 2 11" xfId="1099" xr:uid="{00000000-0005-0000-0000-000069040000}"/>
    <cellStyle name="Финансовый 2 2" xfId="99" xr:uid="{00000000-0005-0000-0000-00006A040000}"/>
    <cellStyle name="Финансовый 2 2 2" xfId="480" xr:uid="{00000000-0005-0000-0000-00006B040000}"/>
    <cellStyle name="Финансовый 2 2 2 2" xfId="1159" xr:uid="{00000000-0005-0000-0000-00006C040000}"/>
    <cellStyle name="Финансовый 2 2 2 3" xfId="1177" xr:uid="{D491AF3E-E802-4715-AB42-9E7AAC464A01}"/>
    <cellStyle name="Финансовый 2 2 2 3 2" xfId="1530" xr:uid="{3FF5D798-FF0B-4559-A31E-A27E72320E73}"/>
    <cellStyle name="Финансовый 2 2 2 4" xfId="1533" xr:uid="{D9A2DC9F-8235-4DBF-975E-A7A3E264A5A6}"/>
    <cellStyle name="Финансовый 2 2 3" xfId="1158" xr:uid="{00000000-0005-0000-0000-00006D040000}"/>
    <cellStyle name="Финансовый 2 2 4" xfId="1170" xr:uid="{5D5036A5-00BE-46BE-B1BC-C04FF8261D5B}"/>
    <cellStyle name="Финансовый 2 2 4 2" xfId="1527" xr:uid="{E5CC8473-8B55-47D9-A6E8-48A976AF905F}"/>
    <cellStyle name="Финансовый 2 3" xfId="100" xr:uid="{00000000-0005-0000-0000-00006E040000}"/>
    <cellStyle name="Финансовый 2 3 2" xfId="708" xr:uid="{00000000-0005-0000-0000-00006F040000}"/>
    <cellStyle name="Финансовый 2 3 3" xfId="1127" xr:uid="{00000000-0005-0000-0000-000070040000}"/>
    <cellStyle name="Финансовый 2 4" xfId="101" xr:uid="{00000000-0005-0000-0000-000071040000}"/>
    <cellStyle name="Финансовый 2 4 2" xfId="1164" xr:uid="{00000000-0005-0000-0000-000072040000}"/>
    <cellStyle name="Финансовый 2 4 2 2" xfId="1178" xr:uid="{2B426F82-9993-4614-84AC-87A90AF84796}"/>
    <cellStyle name="Финансовый 2 4 2 2 2" xfId="1531" xr:uid="{882433D4-9270-419E-800B-E65AFD8254CD}"/>
    <cellStyle name="Финансовый 2 4 2 2 3" xfId="1798" xr:uid="{6486C37D-0649-4EDF-8DBF-446819197E35}"/>
    <cellStyle name="Финансовый 2 4 2 3" xfId="1534" xr:uid="{689B609A-D1C5-4985-BB2C-7AB8351969DF}"/>
    <cellStyle name="Финансовый 2 4 3" xfId="1169" xr:uid="{00000000-0005-0000-0000-000073040000}"/>
    <cellStyle name="Финансовый 2 4 4" xfId="1171" xr:uid="{16091C0E-94AB-4575-8EF2-4F8457A1BFB9}"/>
    <cellStyle name="Финансовый 2 4 4 2" xfId="1528" xr:uid="{C8DCB6F2-D0B6-4C35-A85D-821D5BBAE5B2}"/>
    <cellStyle name="Финансовый 20" xfId="1799" xr:uid="{1E22E51A-487C-49BD-86C5-A3D5597B1A36}"/>
    <cellStyle name="Финансовый 21" xfId="1800" xr:uid="{762E5DE4-F2B3-4385-9CA2-A793F458B0D8}"/>
    <cellStyle name="Финансовый 22" xfId="1809" xr:uid="{5B7F8948-F774-409C-961E-95B4FBC688EA}"/>
    <cellStyle name="Финансовый 23" xfId="1810" xr:uid="{CAF68F69-3C2E-4E27-978F-F741F4663DBC}"/>
    <cellStyle name="Финансовый 24" xfId="1811" xr:uid="{FC993A30-9CDD-41D0-A73F-486BA3784C32}"/>
    <cellStyle name="Финансовый 25" xfId="1812" xr:uid="{C51EDAD4-378E-41A2-811C-D514BE5733B5}"/>
    <cellStyle name="Финансовый 28" xfId="135" xr:uid="{00000000-0005-0000-0000-000074040000}"/>
    <cellStyle name="Финансовый 28 2" xfId="1135" xr:uid="{00000000-0005-0000-0000-000075040000}"/>
    <cellStyle name="Финансовый 28 3" xfId="843" xr:uid="{00000000-0005-0000-0000-000076040000}"/>
    <cellStyle name="Финансовый 29" xfId="1109" xr:uid="{00000000-0005-0000-0000-000077040000}"/>
    <cellStyle name="Финансовый 3" xfId="102" xr:uid="{00000000-0005-0000-0000-000078040000}"/>
    <cellStyle name="Финансовый 3 2" xfId="790" xr:uid="{00000000-0005-0000-0000-000079040000}"/>
    <cellStyle name="Финансовый 3 3" xfId="725" xr:uid="{00000000-0005-0000-0000-00007A040000}"/>
    <cellStyle name="Финансовый 3 4" xfId="467" xr:uid="{00000000-0005-0000-0000-00007B040000}"/>
    <cellStyle name="Финансовый 39" xfId="715" xr:uid="{00000000-0005-0000-0000-00007C040000}"/>
    <cellStyle name="Финансовый 39 2" xfId="1339" xr:uid="{310C3C92-C0A2-4AA4-8AF0-C67F5F89F089}"/>
    <cellStyle name="Финансовый 4" xfId="103" xr:uid="{00000000-0005-0000-0000-00007D040000}"/>
    <cellStyle name="Финансовый 4 2" xfId="654" xr:uid="{00000000-0005-0000-0000-00007E040000}"/>
    <cellStyle name="Финансовый 4 2 2" xfId="1801" xr:uid="{DD957137-B5F7-4983-BEA2-993AF15AFC61}"/>
    <cellStyle name="Финансовый 40" xfId="1134" xr:uid="{00000000-0005-0000-0000-00007F040000}"/>
    <cellStyle name="Финансовый 42" xfId="712" xr:uid="{00000000-0005-0000-0000-000080040000}"/>
    <cellStyle name="Финансовый 42 2" xfId="1336" xr:uid="{7264002E-A56B-46DF-8E61-C530B15D6FA0}"/>
    <cellStyle name="Финансовый 43" xfId="652" xr:uid="{00000000-0005-0000-0000-000081040000}"/>
    <cellStyle name="Финансовый 43 2" xfId="714" xr:uid="{00000000-0005-0000-0000-000082040000}"/>
    <cellStyle name="Финансовый 43 2 2" xfId="1338" xr:uid="{E39EED0A-6C05-440C-A361-6974BBCE8B89}"/>
    <cellStyle name="Финансовый 44" xfId="713" xr:uid="{00000000-0005-0000-0000-000083040000}"/>
    <cellStyle name="Финансовый 44 2" xfId="1337" xr:uid="{48C4D5B5-8420-4746-825A-B0CEDA901586}"/>
    <cellStyle name="Финансовый 5" xfId="104" xr:uid="{00000000-0005-0000-0000-000084040000}"/>
    <cellStyle name="Финансовый 5 2" xfId="468" xr:uid="{00000000-0005-0000-0000-000085040000}"/>
    <cellStyle name="Финансовый 5 2 2" xfId="1802" xr:uid="{CB7806A3-C9ED-4AED-BF16-452DF553AE7A}"/>
    <cellStyle name="Финансовый 6" xfId="105" xr:uid="{00000000-0005-0000-0000-000086040000}"/>
    <cellStyle name="Финансовый 6 2" xfId="720" xr:uid="{00000000-0005-0000-0000-000087040000}"/>
    <cellStyle name="Финансовый 6 2 2" xfId="1803" xr:uid="{CF3E775F-204F-4150-BFFA-253619BC8971}"/>
    <cellStyle name="Финансовый 7" xfId="106" xr:uid="{00000000-0005-0000-0000-000088040000}"/>
    <cellStyle name="Финансовый 7 2" xfId="1112" xr:uid="{00000000-0005-0000-0000-000089040000}"/>
    <cellStyle name="Финансовый 7 2 2" xfId="1804" xr:uid="{C72C0E83-D4C2-476C-8EE4-B7FAA9A3E856}"/>
    <cellStyle name="Финансовый 8" xfId="107" xr:uid="{00000000-0005-0000-0000-00008A040000}"/>
    <cellStyle name="Финансовый 8 2" xfId="1154" xr:uid="{00000000-0005-0000-0000-00008B040000}"/>
    <cellStyle name="Финансовый 8 2 2" xfId="1179" xr:uid="{9D6D64F8-5034-48BA-A6C6-C0AE93B8439D}"/>
    <cellStyle name="Финансовый 8 2 2 2" xfId="1532" xr:uid="{C973FF9C-73BC-4BCF-8841-C598671C85D2}"/>
    <cellStyle name="Финансовый 8 2 2 3" xfId="1806" xr:uid="{086C455D-B671-4A0E-A17D-4480A5D89614}"/>
    <cellStyle name="Финансовый 8 2 3" xfId="1535" xr:uid="{B35C8FAC-A128-4451-9845-C871D3285266}"/>
    <cellStyle name="Финансовый 8 3" xfId="1168" xr:uid="{00000000-0005-0000-0000-00008C040000}"/>
    <cellStyle name="Финансовый 8 3 2" xfId="1805" xr:uid="{ABD8D355-B470-42E8-AF0D-807B866C76ED}"/>
    <cellStyle name="Финансовый 8 4" xfId="1172" xr:uid="{B6E8EF30-CC13-4D93-AFAE-ABDAB116B61C}"/>
    <cellStyle name="Финансовый 8 4 2" xfId="1529" xr:uid="{21A1C4AE-8BE8-4856-B152-018C01F35055}"/>
    <cellStyle name="Финансовый 9" xfId="108" xr:uid="{00000000-0005-0000-0000-00008D040000}"/>
    <cellStyle name="Хороший 2" xfId="663" xr:uid="{00000000-0005-0000-0000-00008E040000}"/>
    <cellStyle name="Хороший 3" xfId="1065" xr:uid="{00000000-0005-0000-0000-00008F040000}"/>
    <cellStyle name="ШАУ" xfId="1807" xr:uid="{D7C47BCC-4C0C-4C67-81D9-B0EC2E76C423}"/>
    <cellStyle name="쉼표 [0]_WP_Investments &amp; Derivatives(0717)" xfId="109" xr:uid="{00000000-0005-0000-0000-000090040000}"/>
    <cellStyle name="표준_fair value market rates 6m 2008" xfId="110" xr:uid="{00000000-0005-0000-0000-000091040000}"/>
  </cellStyles>
  <dxfs count="0"/>
  <tableStyles count="1" defaultTableStyle="TableStyleMedium9" defaultPivotStyle="PivotStyleLight16">
    <tableStyle name="Moody's Table Style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68"/>
  <sheetViews>
    <sheetView zoomScaleNormal="100" workbookViewId="0">
      <selection activeCell="G10" sqref="G10"/>
    </sheetView>
  </sheetViews>
  <sheetFormatPr defaultColWidth="9.140625" defaultRowHeight="12.75"/>
  <cols>
    <col min="1" max="1" width="52.5703125" style="14" customWidth="1"/>
    <col min="2" max="2" width="3.42578125" style="14" customWidth="1"/>
    <col min="3" max="3" width="15.28515625" style="14" customWidth="1"/>
    <col min="4" max="4" width="5.140625" style="14" customWidth="1"/>
    <col min="5" max="5" width="16.7109375" style="14" customWidth="1"/>
    <col min="6" max="7" width="10" style="1" bestFit="1" customWidth="1"/>
    <col min="8" max="16384" width="9.140625" style="1"/>
  </cols>
  <sheetData>
    <row r="1" spans="1:7">
      <c r="A1" s="101" t="s">
        <v>0</v>
      </c>
      <c r="B1" s="101"/>
      <c r="C1" s="101"/>
      <c r="D1" s="13"/>
      <c r="E1" s="12"/>
    </row>
    <row r="2" spans="1:7" ht="38.25">
      <c r="A2" s="49" t="s">
        <v>83</v>
      </c>
      <c r="B2" s="49"/>
      <c r="C2" s="12"/>
      <c r="D2" s="12"/>
      <c r="E2" s="13"/>
    </row>
    <row r="3" spans="1:7">
      <c r="A3" s="13" t="s">
        <v>121</v>
      </c>
      <c r="B3" s="13"/>
      <c r="C3" s="12"/>
      <c r="D3" s="12"/>
      <c r="E3" s="13"/>
    </row>
    <row r="4" spans="1:7">
      <c r="A4" s="102" t="s">
        <v>20</v>
      </c>
      <c r="B4" s="102"/>
      <c r="C4" s="102"/>
      <c r="D4" s="102"/>
      <c r="E4" s="102"/>
    </row>
    <row r="5" spans="1:7">
      <c r="A5" s="13"/>
      <c r="B5" s="13"/>
      <c r="C5" s="13"/>
      <c r="D5" s="13"/>
      <c r="E5" s="13"/>
    </row>
    <row r="6" spans="1:7">
      <c r="A6" s="13"/>
      <c r="B6" s="13"/>
      <c r="C6" s="13"/>
      <c r="D6" s="13"/>
      <c r="E6" s="13"/>
    </row>
    <row r="7" spans="1:7">
      <c r="C7" s="38"/>
      <c r="D7" s="38"/>
      <c r="E7" s="38"/>
    </row>
    <row r="8" spans="1:7">
      <c r="C8" s="38" t="s">
        <v>118</v>
      </c>
      <c r="D8" s="38"/>
      <c r="E8" s="38" t="s">
        <v>36</v>
      </c>
    </row>
    <row r="9" spans="1:7">
      <c r="C9" s="38" t="s">
        <v>94</v>
      </c>
      <c r="D9" s="38"/>
      <c r="E9" s="38" t="s">
        <v>49</v>
      </c>
    </row>
    <row r="10" spans="1:7">
      <c r="C10" s="38" t="s">
        <v>122</v>
      </c>
      <c r="G10" s="2"/>
    </row>
    <row r="11" spans="1:7">
      <c r="A11" s="16" t="s">
        <v>1</v>
      </c>
      <c r="B11" s="16"/>
      <c r="C11" s="47"/>
      <c r="D11" s="47"/>
    </row>
    <row r="12" spans="1:7">
      <c r="A12" s="17" t="s">
        <v>2</v>
      </c>
      <c r="B12" s="17">
        <v>14</v>
      </c>
      <c r="C12" s="18">
        <v>1203944</v>
      </c>
      <c r="D12" s="18"/>
      <c r="E12" s="18">
        <v>1353334</v>
      </c>
      <c r="F12" s="2"/>
      <c r="G12" s="2"/>
    </row>
    <row r="13" spans="1:7" ht="38.25">
      <c r="A13" s="17" t="s">
        <v>65</v>
      </c>
      <c r="B13" s="17"/>
      <c r="C13" s="18"/>
      <c r="D13" s="18"/>
      <c r="E13" s="18"/>
      <c r="F13" s="2"/>
      <c r="G13" s="2"/>
    </row>
    <row r="14" spans="1:7">
      <c r="A14" s="100" t="s">
        <v>138</v>
      </c>
      <c r="B14" s="100">
        <v>15</v>
      </c>
      <c r="C14" s="18">
        <v>68999</v>
      </c>
      <c r="D14" s="18"/>
      <c r="E14" s="18">
        <v>44988</v>
      </c>
      <c r="F14" s="2"/>
      <c r="G14" s="2"/>
    </row>
    <row r="15" spans="1:7">
      <c r="A15" s="100" t="s">
        <v>139</v>
      </c>
      <c r="B15" s="100">
        <v>15</v>
      </c>
      <c r="C15" s="18">
        <v>1421</v>
      </c>
      <c r="D15" s="18"/>
      <c r="E15" s="18">
        <v>10426</v>
      </c>
      <c r="F15" s="2"/>
      <c r="G15" s="2"/>
    </row>
    <row r="16" spans="1:7">
      <c r="A16" s="17" t="s">
        <v>140</v>
      </c>
      <c r="B16" s="17"/>
      <c r="C16" s="18"/>
      <c r="D16" s="18"/>
      <c r="E16" s="18"/>
      <c r="F16" s="2"/>
      <c r="G16" s="2"/>
    </row>
    <row r="17" spans="1:9">
      <c r="A17" s="100" t="s">
        <v>138</v>
      </c>
      <c r="B17" s="100">
        <v>16</v>
      </c>
      <c r="C17" s="18">
        <v>728412</v>
      </c>
      <c r="D17" s="18"/>
      <c r="E17" s="18">
        <v>615833</v>
      </c>
      <c r="F17" s="2"/>
      <c r="G17" s="2"/>
    </row>
    <row r="18" spans="1:9">
      <c r="A18" s="100" t="s">
        <v>141</v>
      </c>
      <c r="B18" s="100">
        <v>16</v>
      </c>
      <c r="C18" s="18">
        <v>194554</v>
      </c>
      <c r="D18" s="18"/>
      <c r="E18" s="18">
        <v>74519</v>
      </c>
      <c r="F18" s="2"/>
      <c r="G18" s="2"/>
    </row>
    <row r="19" spans="1:9">
      <c r="A19" s="17" t="s">
        <v>3</v>
      </c>
      <c r="B19" s="17">
        <v>17</v>
      </c>
      <c r="C19" s="18">
        <v>57690</v>
      </c>
      <c r="D19" s="18"/>
      <c r="E19" s="18">
        <v>39483</v>
      </c>
      <c r="F19" s="2"/>
      <c r="G19" s="2"/>
    </row>
    <row r="20" spans="1:9">
      <c r="A20" s="17" t="s">
        <v>4</v>
      </c>
      <c r="B20" s="17"/>
      <c r="C20" s="18"/>
      <c r="D20" s="18"/>
      <c r="E20" s="18"/>
      <c r="F20" s="2"/>
      <c r="G20" s="2"/>
      <c r="I20" s="2"/>
    </row>
    <row r="21" spans="1:9">
      <c r="A21" s="100" t="s">
        <v>142</v>
      </c>
      <c r="B21" s="100">
        <v>18</v>
      </c>
      <c r="C21" s="18">
        <v>1003720</v>
      </c>
      <c r="D21" s="18"/>
      <c r="E21" s="18">
        <v>951687</v>
      </c>
      <c r="F21" s="2"/>
      <c r="G21" s="2"/>
      <c r="I21" s="2"/>
    </row>
    <row r="22" spans="1:9">
      <c r="A22" s="100" t="s">
        <v>143</v>
      </c>
      <c r="B22" s="100">
        <v>18</v>
      </c>
      <c r="C22" s="18">
        <v>2355750</v>
      </c>
      <c r="D22" s="18"/>
      <c r="E22" s="18">
        <v>1977162</v>
      </c>
      <c r="F22" s="2"/>
      <c r="G22" s="2"/>
      <c r="I22" s="2"/>
    </row>
    <row r="23" spans="1:9">
      <c r="A23" s="17" t="s">
        <v>41</v>
      </c>
      <c r="B23" s="17">
        <v>19</v>
      </c>
      <c r="C23" s="18">
        <v>7325</v>
      </c>
      <c r="D23" s="18"/>
      <c r="E23" s="18">
        <v>15607</v>
      </c>
      <c r="F23" s="2"/>
      <c r="G23" s="2"/>
    </row>
    <row r="24" spans="1:9">
      <c r="A24" s="17" t="s">
        <v>6</v>
      </c>
      <c r="B24" s="17"/>
      <c r="C24" s="18">
        <v>69219</v>
      </c>
      <c r="D24" s="18"/>
      <c r="E24" s="18">
        <v>69341</v>
      </c>
      <c r="F24" s="2"/>
      <c r="G24" s="2"/>
    </row>
    <row r="25" spans="1:9">
      <c r="A25" s="17" t="s">
        <v>5</v>
      </c>
      <c r="B25" s="17"/>
      <c r="C25" s="18">
        <v>152786</v>
      </c>
      <c r="D25" s="18"/>
      <c r="E25" s="18">
        <v>138659</v>
      </c>
      <c r="F25" s="2"/>
      <c r="G25" s="2"/>
    </row>
    <row r="26" spans="1:9" ht="13.5" thickBot="1">
      <c r="A26" s="19" t="s">
        <v>7</v>
      </c>
      <c r="B26" s="19"/>
      <c r="C26" s="69">
        <f>SUM(C12:C25)</f>
        <v>5843820</v>
      </c>
      <c r="D26" s="69"/>
      <c r="E26" s="69">
        <f>SUM(E12:E25)</f>
        <v>5291039</v>
      </c>
      <c r="F26" s="2"/>
      <c r="G26" s="2"/>
      <c r="H26" s="2"/>
    </row>
    <row r="27" spans="1:9" ht="13.5" thickTop="1">
      <c r="A27" s="19"/>
      <c r="B27" s="19"/>
      <c r="C27" s="70"/>
      <c r="D27" s="70"/>
      <c r="E27" s="70"/>
      <c r="F27" s="2"/>
      <c r="G27" s="2"/>
      <c r="H27" s="2"/>
    </row>
    <row r="28" spans="1:9">
      <c r="A28" s="19" t="s">
        <v>8</v>
      </c>
      <c r="B28" s="19"/>
      <c r="C28" s="20"/>
      <c r="D28" s="20"/>
      <c r="E28" s="20"/>
      <c r="G28" s="2"/>
    </row>
    <row r="29" spans="1:9">
      <c r="A29" s="17" t="s">
        <v>9</v>
      </c>
      <c r="B29" s="17">
        <v>20</v>
      </c>
      <c r="C29" s="20">
        <v>306240</v>
      </c>
      <c r="D29" s="20"/>
      <c r="E29" s="20">
        <v>181891</v>
      </c>
      <c r="F29" s="2"/>
      <c r="G29" s="2"/>
    </row>
    <row r="30" spans="1:9">
      <c r="A30" s="17" t="s">
        <v>68</v>
      </c>
      <c r="B30" s="17"/>
      <c r="C30" s="18"/>
      <c r="D30" s="18"/>
      <c r="E30" s="18"/>
      <c r="F30" s="2"/>
      <c r="G30" s="2"/>
    </row>
    <row r="31" spans="1:9">
      <c r="A31" s="100" t="s">
        <v>144</v>
      </c>
      <c r="B31" s="100">
        <v>21</v>
      </c>
      <c r="C31" s="18">
        <v>1970651</v>
      </c>
      <c r="D31" s="18"/>
      <c r="E31" s="18">
        <v>1787543</v>
      </c>
      <c r="F31" s="2"/>
      <c r="G31" s="2"/>
    </row>
    <row r="32" spans="1:9">
      <c r="A32" s="100" t="s">
        <v>145</v>
      </c>
      <c r="B32" s="100">
        <v>21</v>
      </c>
      <c r="C32" s="18">
        <v>2403700</v>
      </c>
      <c r="D32" s="18"/>
      <c r="E32" s="18">
        <v>2234525</v>
      </c>
      <c r="F32" s="2"/>
      <c r="G32" s="2"/>
    </row>
    <row r="33" spans="1:7">
      <c r="A33" s="17" t="s">
        <v>10</v>
      </c>
      <c r="B33" s="17">
        <v>22</v>
      </c>
      <c r="C33" s="18">
        <v>73715</v>
      </c>
      <c r="D33" s="18"/>
      <c r="E33" s="18">
        <v>70532</v>
      </c>
      <c r="F33" s="2"/>
      <c r="G33" s="2"/>
    </row>
    <row r="34" spans="1:7">
      <c r="A34" s="17" t="s">
        <v>42</v>
      </c>
      <c r="B34" s="17"/>
      <c r="C34" s="18">
        <v>11421</v>
      </c>
      <c r="D34" s="18"/>
      <c r="E34" s="18">
        <v>11399</v>
      </c>
      <c r="F34" s="2"/>
      <c r="G34" s="2"/>
    </row>
    <row r="35" spans="1:7">
      <c r="A35" s="17" t="s">
        <v>12</v>
      </c>
      <c r="B35" s="17">
        <v>23</v>
      </c>
      <c r="C35" s="18">
        <v>60720</v>
      </c>
      <c r="D35" s="18"/>
      <c r="E35" s="18">
        <v>58587</v>
      </c>
      <c r="G35" s="18"/>
    </row>
    <row r="36" spans="1:7">
      <c r="A36" s="17" t="s">
        <v>11</v>
      </c>
      <c r="B36" s="17">
        <v>24</v>
      </c>
      <c r="C36" s="18">
        <v>512284</v>
      </c>
      <c r="D36" s="18"/>
      <c r="E36" s="18">
        <v>527196</v>
      </c>
      <c r="F36" s="2"/>
      <c r="G36" s="18"/>
    </row>
    <row r="37" spans="1:7">
      <c r="A37" s="71" t="s">
        <v>79</v>
      </c>
      <c r="B37" s="71"/>
      <c r="C37" s="72">
        <f>SUM(C29:C36)</f>
        <v>5338731</v>
      </c>
      <c r="D37" s="72"/>
      <c r="E37" s="72">
        <f>SUM(E29:E36)</f>
        <v>4871673</v>
      </c>
      <c r="F37" s="2"/>
      <c r="G37" s="2"/>
    </row>
    <row r="38" spans="1:7">
      <c r="A38" s="71"/>
      <c r="B38" s="71"/>
      <c r="C38" s="70"/>
      <c r="D38" s="70"/>
      <c r="E38" s="70"/>
      <c r="F38" s="2"/>
      <c r="G38" s="2"/>
    </row>
    <row r="39" spans="1:7">
      <c r="A39" s="67" t="s">
        <v>111</v>
      </c>
      <c r="B39" s="67"/>
      <c r="C39" s="20"/>
      <c r="D39" s="20"/>
      <c r="E39" s="20"/>
      <c r="G39" s="2"/>
    </row>
    <row r="40" spans="1:7">
      <c r="A40" s="91" t="s">
        <v>112</v>
      </c>
      <c r="B40" s="91"/>
      <c r="C40" s="20"/>
      <c r="D40" s="20"/>
      <c r="E40" s="20"/>
      <c r="G40" s="2"/>
    </row>
    <row r="41" spans="1:7">
      <c r="A41" s="17" t="s">
        <v>13</v>
      </c>
      <c r="B41" s="17">
        <v>25</v>
      </c>
      <c r="C41" s="18">
        <v>64217</v>
      </c>
      <c r="D41" s="18"/>
      <c r="E41" s="18">
        <v>64498</v>
      </c>
      <c r="F41" s="2"/>
      <c r="G41" s="2"/>
    </row>
    <row r="42" spans="1:7">
      <c r="A42" s="17" t="s">
        <v>80</v>
      </c>
      <c r="B42" s="17"/>
      <c r="C42" s="21">
        <v>-14329</v>
      </c>
      <c r="D42" s="21"/>
      <c r="E42" s="21">
        <v>-14315</v>
      </c>
      <c r="F42" s="4"/>
      <c r="G42" s="2"/>
    </row>
    <row r="43" spans="1:7">
      <c r="A43" s="17" t="s">
        <v>39</v>
      </c>
      <c r="B43" s="17"/>
      <c r="C43" s="21">
        <v>1425</v>
      </c>
      <c r="D43" s="21"/>
      <c r="E43" s="21">
        <v>2030</v>
      </c>
      <c r="F43" s="4"/>
      <c r="G43" s="2"/>
    </row>
    <row r="44" spans="1:7">
      <c r="A44" s="17" t="s">
        <v>14</v>
      </c>
      <c r="B44" s="17"/>
      <c r="C44" s="94">
        <v>452976</v>
      </c>
      <c r="D44" s="18"/>
      <c r="E44" s="94">
        <v>366527</v>
      </c>
      <c r="F44" s="2"/>
      <c r="G44" s="2"/>
    </row>
    <row r="45" spans="1:7">
      <c r="A45" s="67" t="s">
        <v>113</v>
      </c>
      <c r="B45" s="67"/>
      <c r="C45" s="92">
        <f>SUM(C41:C44)</f>
        <v>504289</v>
      </c>
      <c r="D45" s="92"/>
      <c r="E45" s="92">
        <f>SUM(E41:E44)</f>
        <v>418740</v>
      </c>
      <c r="F45" s="2"/>
      <c r="G45" s="2"/>
    </row>
    <row r="46" spans="1:7">
      <c r="A46" s="17" t="s">
        <v>61</v>
      </c>
      <c r="B46" s="17"/>
      <c r="C46" s="20">
        <v>800</v>
      </c>
      <c r="D46" s="70"/>
      <c r="E46" s="20">
        <v>626</v>
      </c>
      <c r="F46" s="2"/>
      <c r="G46" s="2"/>
    </row>
    <row r="47" spans="1:7">
      <c r="A47" s="67" t="s">
        <v>114</v>
      </c>
      <c r="B47" s="67"/>
      <c r="C47" s="73">
        <f>SUM(C45:C46)</f>
        <v>505089</v>
      </c>
      <c r="D47" s="73"/>
      <c r="E47" s="73">
        <f>SUM(E45:E46)</f>
        <v>419366</v>
      </c>
      <c r="F47" s="2"/>
      <c r="G47" s="2"/>
    </row>
    <row r="48" spans="1:7" ht="13.5" thickBot="1">
      <c r="A48" s="67" t="s">
        <v>115</v>
      </c>
      <c r="B48" s="67"/>
      <c r="C48" s="69">
        <f>C37+C47</f>
        <v>5843820</v>
      </c>
      <c r="D48" s="69"/>
      <c r="E48" s="69">
        <f>E37+E47</f>
        <v>5291039</v>
      </c>
      <c r="F48" s="2"/>
      <c r="G48" s="2"/>
    </row>
    <row r="49" spans="1:5" ht="13.5" thickTop="1">
      <c r="C49" s="18"/>
      <c r="D49" s="18"/>
    </row>
    <row r="50" spans="1:5">
      <c r="A50" s="12" t="s">
        <v>21</v>
      </c>
      <c r="B50" s="12"/>
      <c r="C50" s="18"/>
      <c r="D50" s="18"/>
    </row>
    <row r="51" spans="1:5">
      <c r="C51" s="18"/>
      <c r="D51" s="18"/>
    </row>
    <row r="52" spans="1:5">
      <c r="C52" s="18"/>
      <c r="D52" s="18"/>
    </row>
    <row r="53" spans="1:5">
      <c r="A53" s="14" t="s">
        <v>22</v>
      </c>
      <c r="C53" s="41" t="s">
        <v>40</v>
      </c>
      <c r="D53" s="41"/>
      <c r="E53" s="14" t="s">
        <v>40</v>
      </c>
    </row>
    <row r="54" spans="1:5">
      <c r="A54" s="12" t="s">
        <v>50</v>
      </c>
      <c r="B54" s="12"/>
      <c r="C54" s="12" t="s">
        <v>54</v>
      </c>
      <c r="E54" s="12" t="s">
        <v>137</v>
      </c>
    </row>
    <row r="55" spans="1:5">
      <c r="A55" s="12" t="s">
        <v>52</v>
      </c>
      <c r="B55" s="12"/>
      <c r="C55" s="12" t="s">
        <v>55</v>
      </c>
      <c r="E55" s="12" t="s">
        <v>136</v>
      </c>
    </row>
    <row r="56" spans="1:5">
      <c r="A56" s="12"/>
      <c r="B56" s="12"/>
      <c r="C56" s="49" t="s">
        <v>53</v>
      </c>
      <c r="E56" s="12"/>
    </row>
    <row r="57" spans="1:5">
      <c r="A57" s="12"/>
      <c r="B57" s="12"/>
      <c r="C57" s="12"/>
      <c r="E57" s="12"/>
    </row>
    <row r="58" spans="1:5">
      <c r="A58" s="12"/>
      <c r="B58" s="12"/>
      <c r="C58" s="12"/>
      <c r="E58" s="12"/>
    </row>
    <row r="65" spans="1:4">
      <c r="C65" s="12"/>
      <c r="D65" s="12"/>
    </row>
    <row r="66" spans="1:4">
      <c r="A66" s="12"/>
      <c r="B66" s="12"/>
      <c r="C66" s="12"/>
      <c r="D66" s="12"/>
    </row>
    <row r="68" spans="1:4">
      <c r="A68" s="12"/>
      <c r="B68" s="12"/>
      <c r="C68" s="12"/>
      <c r="D68" s="12"/>
    </row>
  </sheetData>
  <mergeCells count="2">
    <mergeCell ref="A1:C1"/>
    <mergeCell ref="A4:E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83"/>
  <sheetViews>
    <sheetView topLeftCell="A15" zoomScaleNormal="100" workbookViewId="0">
      <selection activeCell="G18" sqref="G18"/>
    </sheetView>
  </sheetViews>
  <sheetFormatPr defaultColWidth="9.140625" defaultRowHeight="12.75"/>
  <cols>
    <col min="1" max="1" width="50.28515625" style="14" customWidth="1"/>
    <col min="2" max="2" width="3.140625" style="14" customWidth="1"/>
    <col min="3" max="3" width="17.85546875" style="14" customWidth="1"/>
    <col min="4" max="4" width="4.28515625" style="14" customWidth="1"/>
    <col min="5" max="5" width="17" style="14" customWidth="1"/>
    <col min="6" max="6" width="22.28515625" style="1" customWidth="1"/>
    <col min="7" max="7" width="12.5703125" style="1" customWidth="1"/>
    <col min="8" max="16384" width="9.140625" style="1"/>
  </cols>
  <sheetData>
    <row r="1" spans="1:11">
      <c r="A1" s="101" t="s">
        <v>0</v>
      </c>
      <c r="B1" s="101"/>
      <c r="C1" s="101"/>
      <c r="D1" s="101"/>
      <c r="E1" s="12"/>
    </row>
    <row r="2" spans="1:11" ht="12" customHeight="1">
      <c r="A2" s="12" t="s">
        <v>82</v>
      </c>
      <c r="B2" s="12"/>
      <c r="C2" s="12"/>
      <c r="D2" s="12"/>
      <c r="E2" s="12"/>
    </row>
    <row r="3" spans="1:11">
      <c r="A3" s="12" t="s">
        <v>117</v>
      </c>
      <c r="B3" s="12"/>
      <c r="C3" s="12"/>
      <c r="D3" s="12"/>
      <c r="E3" s="12"/>
    </row>
    <row r="4" spans="1:11">
      <c r="A4" s="102" t="s">
        <v>20</v>
      </c>
      <c r="B4" s="102"/>
      <c r="C4" s="102"/>
      <c r="D4" s="102"/>
      <c r="E4" s="102"/>
    </row>
    <row r="6" spans="1:11">
      <c r="C6" s="38"/>
      <c r="D6" s="38"/>
      <c r="E6" s="38"/>
    </row>
    <row r="7" spans="1:11" ht="25.5">
      <c r="C7" s="48" t="s">
        <v>119</v>
      </c>
      <c r="D7" s="38"/>
      <c r="E7" s="48" t="s">
        <v>119</v>
      </c>
    </row>
    <row r="8" spans="1:11">
      <c r="C8" s="38" t="s">
        <v>118</v>
      </c>
      <c r="D8" s="52"/>
      <c r="E8" s="38" t="s">
        <v>118</v>
      </c>
    </row>
    <row r="9" spans="1:11">
      <c r="C9" s="38" t="s">
        <v>94</v>
      </c>
      <c r="D9" s="38"/>
      <c r="E9" s="38" t="s">
        <v>49</v>
      </c>
    </row>
    <row r="10" spans="1:11">
      <c r="D10" s="38"/>
    </row>
    <row r="12" spans="1:11" ht="25.5">
      <c r="A12" s="98" t="s">
        <v>96</v>
      </c>
      <c r="B12" s="98"/>
      <c r="C12" s="23">
        <v>334299</v>
      </c>
      <c r="D12" s="1"/>
      <c r="E12" s="23">
        <v>237524</v>
      </c>
      <c r="F12" s="23"/>
      <c r="G12" s="23"/>
      <c r="H12" s="99"/>
      <c r="K12" s="11"/>
    </row>
    <row r="13" spans="1:11">
      <c r="A13" s="98" t="s">
        <v>97</v>
      </c>
      <c r="B13" s="98"/>
      <c r="C13" s="23">
        <v>2451</v>
      </c>
      <c r="D13" s="1"/>
      <c r="E13" s="23">
        <v>1600</v>
      </c>
      <c r="F13" s="23"/>
      <c r="G13" s="23"/>
      <c r="H13" s="99"/>
      <c r="K13" s="11"/>
    </row>
    <row r="14" spans="1:11" ht="13.5" thickBot="1">
      <c r="A14" s="22" t="s">
        <v>98</v>
      </c>
      <c r="B14" s="22"/>
      <c r="C14" s="56">
        <v>-171223</v>
      </c>
      <c r="D14" s="23"/>
      <c r="E14" s="56">
        <v>-125804</v>
      </c>
      <c r="G14" s="11"/>
      <c r="H14" s="99"/>
      <c r="K14" s="11"/>
    </row>
    <row r="15" spans="1:11" ht="27" customHeight="1">
      <c r="A15" s="65" t="s">
        <v>74</v>
      </c>
      <c r="B15" s="98">
        <v>6</v>
      </c>
      <c r="C15" s="50">
        <f>SUM(C12:C14)</f>
        <v>165527</v>
      </c>
      <c r="D15" s="50"/>
      <c r="E15" s="50">
        <f>SUM(E12:E14)</f>
        <v>113320</v>
      </c>
      <c r="G15" s="11"/>
      <c r="K15" s="11"/>
    </row>
    <row r="16" spans="1:11">
      <c r="A16" s="22"/>
      <c r="B16" s="22"/>
      <c r="C16" s="24"/>
      <c r="D16" s="24"/>
      <c r="E16" s="24"/>
      <c r="G16" s="11"/>
      <c r="K16" s="11"/>
    </row>
    <row r="17" spans="1:11" ht="25.5">
      <c r="A17" s="25" t="s">
        <v>75</v>
      </c>
      <c r="B17" s="25">
        <v>7</v>
      </c>
      <c r="C17" s="23">
        <v>-35142</v>
      </c>
      <c r="D17" s="23"/>
      <c r="E17" s="23">
        <v>-27830</v>
      </c>
      <c r="G17" s="11"/>
      <c r="K17" s="11"/>
    </row>
    <row r="18" spans="1:11" ht="13.5" thickBot="1">
      <c r="A18" s="22"/>
      <c r="B18" s="22"/>
      <c r="C18" s="64"/>
      <c r="D18" s="24"/>
      <c r="E18" s="64"/>
      <c r="G18" s="11"/>
      <c r="K18" s="11"/>
    </row>
    <row r="19" spans="1:11">
      <c r="A19" s="54" t="s">
        <v>15</v>
      </c>
      <c r="B19" s="22"/>
      <c r="C19" s="51">
        <f>SUM(C15:C17)</f>
        <v>130385</v>
      </c>
      <c r="D19" s="51"/>
      <c r="E19" s="51">
        <f>SUM(E15:E17)</f>
        <v>85490</v>
      </c>
      <c r="G19" s="11"/>
      <c r="K19" s="11"/>
    </row>
    <row r="20" spans="1:11">
      <c r="A20" s="22"/>
      <c r="B20" s="22"/>
      <c r="C20" s="24"/>
      <c r="D20" s="24"/>
      <c r="E20" s="24"/>
      <c r="G20" s="11"/>
      <c r="K20" s="11"/>
    </row>
    <row r="21" spans="1:11">
      <c r="A21" s="25" t="s">
        <v>76</v>
      </c>
      <c r="B21" s="25">
        <v>8</v>
      </c>
      <c r="C21" s="23">
        <v>39704</v>
      </c>
      <c r="D21" s="23"/>
      <c r="E21" s="23">
        <v>40877</v>
      </c>
      <c r="G21" s="11"/>
      <c r="K21" s="11"/>
    </row>
    <row r="22" spans="1:11" ht="13.5" thickBot="1">
      <c r="A22" s="25" t="s">
        <v>77</v>
      </c>
      <c r="B22" s="25">
        <v>8</v>
      </c>
      <c r="C22" s="56">
        <v>-19044</v>
      </c>
      <c r="D22" s="23"/>
      <c r="E22" s="56">
        <v>-17113</v>
      </c>
      <c r="G22" s="11"/>
      <c r="K22" s="11"/>
    </row>
    <row r="23" spans="1:11">
      <c r="A23" s="66" t="s">
        <v>56</v>
      </c>
      <c r="B23" s="25"/>
      <c r="C23" s="53">
        <f>SUM(C21:C22)</f>
        <v>20660</v>
      </c>
      <c r="D23" s="53"/>
      <c r="E23" s="53">
        <f>SUM(E21:E22)</f>
        <v>23764</v>
      </c>
      <c r="G23" s="11"/>
      <c r="K23" s="11"/>
    </row>
    <row r="24" spans="1:11">
      <c r="A24" s="25"/>
      <c r="B24" s="25"/>
      <c r="C24" s="53"/>
      <c r="D24" s="53"/>
      <c r="E24" s="53"/>
      <c r="G24" s="11"/>
      <c r="K24" s="11"/>
    </row>
    <row r="25" spans="1:11" ht="38.25">
      <c r="A25" s="25" t="s">
        <v>123</v>
      </c>
      <c r="B25" s="25">
        <v>9</v>
      </c>
      <c r="C25" s="23">
        <v>8504</v>
      </c>
      <c r="D25" s="23"/>
      <c r="E25" s="23">
        <v>4932</v>
      </c>
      <c r="G25" s="11"/>
      <c r="K25" s="11"/>
    </row>
    <row r="26" spans="1:11" ht="42" customHeight="1">
      <c r="A26" s="25" t="s">
        <v>57</v>
      </c>
      <c r="B26" s="25"/>
      <c r="C26" s="23">
        <v>1302</v>
      </c>
      <c r="D26" s="23"/>
      <c r="E26" s="23">
        <v>617</v>
      </c>
      <c r="G26" s="11"/>
      <c r="K26" s="11"/>
    </row>
    <row r="27" spans="1:11">
      <c r="A27" s="25" t="s">
        <v>16</v>
      </c>
      <c r="B27" s="25">
        <v>10</v>
      </c>
      <c r="C27" s="23">
        <v>28989</v>
      </c>
      <c r="D27" s="23"/>
      <c r="E27" s="23">
        <v>23442</v>
      </c>
      <c r="G27" s="11"/>
      <c r="K27" s="11"/>
    </row>
    <row r="28" spans="1:11" ht="25.5">
      <c r="A28" s="25" t="s">
        <v>58</v>
      </c>
      <c r="B28" s="25"/>
      <c r="C28" s="23">
        <v>-4973</v>
      </c>
      <c r="E28" s="59">
        <v>-2818</v>
      </c>
    </row>
    <row r="29" spans="1:11" ht="25.5">
      <c r="A29" s="31" t="s">
        <v>99</v>
      </c>
      <c r="B29" s="31">
        <v>29</v>
      </c>
      <c r="C29" s="23">
        <v>1748</v>
      </c>
      <c r="E29" s="23">
        <v>-10019</v>
      </c>
    </row>
    <row r="30" spans="1:11">
      <c r="A30" s="14" t="s">
        <v>59</v>
      </c>
      <c r="C30" s="23">
        <v>2</v>
      </c>
      <c r="E30" s="59">
        <v>-720</v>
      </c>
    </row>
    <row r="31" spans="1:11" ht="13.5" thickBot="1">
      <c r="A31" s="22" t="s">
        <v>110</v>
      </c>
      <c r="B31" s="22"/>
      <c r="C31" s="56">
        <v>-1579</v>
      </c>
      <c r="D31" s="23"/>
      <c r="E31" s="56">
        <v>-513</v>
      </c>
      <c r="G31" s="11"/>
      <c r="K31" s="11"/>
    </row>
    <row r="32" spans="1:11">
      <c r="A32" s="54" t="s">
        <v>17</v>
      </c>
      <c r="B32" s="54"/>
      <c r="C32" s="50">
        <f>SUM(C23:C31)</f>
        <v>54653</v>
      </c>
      <c r="D32" s="50"/>
      <c r="E32" s="50">
        <f>SUM(E23:E31)</f>
        <v>38685</v>
      </c>
      <c r="G32" s="11"/>
      <c r="K32" s="11"/>
    </row>
    <row r="33" spans="1:11">
      <c r="A33" s="22"/>
      <c r="B33" s="22"/>
      <c r="C33" s="24"/>
      <c r="D33" s="24"/>
      <c r="E33" s="24"/>
      <c r="G33" s="11"/>
      <c r="K33" s="11"/>
    </row>
    <row r="34" spans="1:11">
      <c r="A34" s="22" t="s">
        <v>18</v>
      </c>
      <c r="B34" s="22"/>
      <c r="C34" s="23">
        <v>185038</v>
      </c>
      <c r="D34" s="23"/>
      <c r="E34" s="23">
        <v>124175</v>
      </c>
      <c r="G34" s="11"/>
      <c r="K34" s="11"/>
    </row>
    <row r="35" spans="1:11" ht="13.5" thickBot="1">
      <c r="A35" s="22" t="s">
        <v>19</v>
      </c>
      <c r="B35" s="22">
        <v>11</v>
      </c>
      <c r="C35" s="56">
        <v>-80346</v>
      </c>
      <c r="D35" s="23"/>
      <c r="E35" s="56">
        <v>-55491</v>
      </c>
      <c r="G35" s="11"/>
      <c r="K35" s="11"/>
    </row>
    <row r="36" spans="1:11" ht="15.75">
      <c r="A36" s="80" t="s">
        <v>133</v>
      </c>
      <c r="B36" s="80"/>
      <c r="C36" s="53">
        <f>SUM(C34:C35)</f>
        <v>104692</v>
      </c>
      <c r="D36" s="53"/>
      <c r="E36" s="53">
        <f>SUM(E34:E35)</f>
        <v>68684</v>
      </c>
      <c r="G36" s="11"/>
      <c r="H36" s="79"/>
      <c r="K36" s="11"/>
    </row>
    <row r="37" spans="1:11" ht="16.5" thickBot="1">
      <c r="A37" s="22" t="s">
        <v>100</v>
      </c>
      <c r="B37" s="22">
        <v>12</v>
      </c>
      <c r="C37" s="56">
        <v>-18674</v>
      </c>
      <c r="D37" s="23"/>
      <c r="E37" s="56">
        <v>-5985</v>
      </c>
      <c r="G37" s="11"/>
      <c r="H37" s="79"/>
      <c r="K37" s="11"/>
    </row>
    <row r="38" spans="1:11">
      <c r="A38" s="54" t="s">
        <v>60</v>
      </c>
      <c r="B38" s="54"/>
      <c r="C38" s="53">
        <f>SUM(C36:C37)</f>
        <v>86018</v>
      </c>
      <c r="D38" s="53"/>
      <c r="E38" s="53">
        <f>SUM(E36:E37)</f>
        <v>62699</v>
      </c>
      <c r="G38" s="11"/>
      <c r="K38" s="11"/>
    </row>
    <row r="39" spans="1:11">
      <c r="A39" s="54"/>
      <c r="B39" s="54"/>
      <c r="C39" s="53"/>
      <c r="D39" s="53"/>
      <c r="E39" s="53"/>
      <c r="G39" s="11"/>
      <c r="K39" s="11"/>
    </row>
    <row r="40" spans="1:11">
      <c r="A40" s="67" t="s">
        <v>101</v>
      </c>
      <c r="B40" s="67"/>
      <c r="C40" s="53"/>
      <c r="D40" s="53"/>
      <c r="E40" s="53"/>
      <c r="G40" s="11"/>
      <c r="K40" s="11"/>
    </row>
    <row r="41" spans="1:11">
      <c r="A41" s="68" t="s">
        <v>62</v>
      </c>
      <c r="B41" s="68"/>
      <c r="C41" s="26">
        <v>85844</v>
      </c>
      <c r="D41" s="24"/>
      <c r="E41" s="26">
        <v>62647</v>
      </c>
      <c r="G41" s="11"/>
      <c r="K41" s="11"/>
    </row>
    <row r="42" spans="1:11">
      <c r="A42" s="68" t="s">
        <v>61</v>
      </c>
      <c r="B42" s="68"/>
      <c r="C42" s="23">
        <v>174</v>
      </c>
      <c r="D42" s="26"/>
      <c r="E42" s="59">
        <v>52</v>
      </c>
    </row>
    <row r="43" spans="1:11">
      <c r="A43" s="75"/>
      <c r="B43" s="75"/>
      <c r="C43" s="23"/>
      <c r="D43" s="27"/>
      <c r="E43" s="23"/>
    </row>
    <row r="44" spans="1:11">
      <c r="A44" s="12" t="s">
        <v>21</v>
      </c>
      <c r="B44" s="12"/>
      <c r="C44" s="23"/>
      <c r="D44" s="27"/>
      <c r="E44" s="23"/>
    </row>
    <row r="45" spans="1:11">
      <c r="A45" s="14" t="s">
        <v>22</v>
      </c>
      <c r="C45" s="41" t="s">
        <v>40</v>
      </c>
      <c r="E45" s="14" t="s">
        <v>40</v>
      </c>
    </row>
    <row r="46" spans="1:11">
      <c r="A46" s="12" t="s">
        <v>50</v>
      </c>
      <c r="B46" s="12"/>
      <c r="C46" s="12" t="s">
        <v>54</v>
      </c>
      <c r="E46" s="12" t="s">
        <v>137</v>
      </c>
    </row>
    <row r="47" spans="1:11">
      <c r="A47" s="12" t="s">
        <v>52</v>
      </c>
      <c r="B47" s="12"/>
      <c r="C47" s="12" t="s">
        <v>55</v>
      </c>
      <c r="E47" s="12" t="s">
        <v>136</v>
      </c>
    </row>
    <row r="48" spans="1:11">
      <c r="A48" s="12"/>
      <c r="B48" s="12"/>
      <c r="C48" s="49" t="s">
        <v>53</v>
      </c>
      <c r="E48" s="12"/>
    </row>
    <row r="49" spans="1:5">
      <c r="A49" s="12"/>
      <c r="B49" s="12"/>
      <c r="C49" s="12"/>
      <c r="E49" s="12"/>
    </row>
    <row r="53" spans="1:5">
      <c r="A53" s="101" t="s">
        <v>0</v>
      </c>
      <c r="B53" s="101"/>
      <c r="C53" s="101"/>
      <c r="D53" s="101"/>
      <c r="E53" s="12"/>
    </row>
    <row r="54" spans="1:5" ht="12" customHeight="1">
      <c r="A54" s="12" t="s">
        <v>82</v>
      </c>
      <c r="B54" s="12"/>
      <c r="C54" s="12"/>
      <c r="D54" s="12"/>
      <c r="E54" s="12"/>
    </row>
    <row r="55" spans="1:5">
      <c r="A55" s="12" t="s">
        <v>117</v>
      </c>
      <c r="B55" s="12"/>
      <c r="C55" s="12"/>
      <c r="D55" s="12"/>
      <c r="E55" s="12"/>
    </row>
    <row r="56" spans="1:5">
      <c r="A56" s="102" t="s">
        <v>20</v>
      </c>
      <c r="B56" s="102"/>
      <c r="C56" s="102"/>
      <c r="D56" s="102"/>
      <c r="E56" s="102"/>
    </row>
    <row r="58" spans="1:5">
      <c r="C58" s="38"/>
      <c r="D58" s="38"/>
      <c r="E58" s="38"/>
    </row>
    <row r="59" spans="1:5" ht="25.5">
      <c r="C59" s="48" t="s">
        <v>119</v>
      </c>
      <c r="D59" s="38"/>
      <c r="E59" s="48" t="s">
        <v>119</v>
      </c>
    </row>
    <row r="60" spans="1:5">
      <c r="C60" s="38" t="s">
        <v>118</v>
      </c>
      <c r="D60" s="52"/>
      <c r="E60" s="38" t="s">
        <v>118</v>
      </c>
    </row>
    <row r="61" spans="1:5">
      <c r="C61" s="38" t="s">
        <v>94</v>
      </c>
      <c r="D61" s="38"/>
      <c r="E61" s="38" t="s">
        <v>49</v>
      </c>
    </row>
    <row r="62" spans="1:5">
      <c r="C62" s="38"/>
      <c r="D62" s="38"/>
      <c r="E62" s="38"/>
    </row>
    <row r="63" spans="1:5">
      <c r="A63" s="12" t="s">
        <v>124</v>
      </c>
      <c r="B63" s="12"/>
      <c r="C63" s="77">
        <f>C38</f>
        <v>86018</v>
      </c>
      <c r="D63" s="12"/>
      <c r="E63" s="77">
        <f>E38</f>
        <v>62699</v>
      </c>
    </row>
    <row r="64" spans="1:5">
      <c r="A64" s="76" t="s">
        <v>91</v>
      </c>
      <c r="B64" s="76"/>
      <c r="C64" s="1"/>
      <c r="D64" s="26"/>
      <c r="E64" s="23"/>
    </row>
    <row r="65" spans="1:5" ht="38.25">
      <c r="A65" s="82" t="s">
        <v>106</v>
      </c>
      <c r="B65" s="82"/>
      <c r="C65" s="1"/>
      <c r="D65" s="26"/>
      <c r="E65" s="23"/>
    </row>
    <row r="66" spans="1:5" ht="25.5">
      <c r="A66" s="81" t="s">
        <v>102</v>
      </c>
      <c r="B66" s="81"/>
      <c r="C66" s="23">
        <v>1288</v>
      </c>
      <c r="D66" s="26"/>
      <c r="E66" s="23">
        <v>3592</v>
      </c>
    </row>
    <row r="67" spans="1:5" ht="38.25">
      <c r="A67" s="81" t="s">
        <v>103</v>
      </c>
      <c r="B67" s="81"/>
      <c r="C67" s="86">
        <v>-1302</v>
      </c>
      <c r="D67" s="26"/>
      <c r="E67" s="86">
        <v>-617</v>
      </c>
    </row>
    <row r="68" spans="1:5" ht="38.25">
      <c r="A68" s="82" t="s">
        <v>107</v>
      </c>
      <c r="B68" s="82"/>
      <c r="C68" s="87">
        <f>SUM(C66:C67)</f>
        <v>-14</v>
      </c>
      <c r="D68" s="85"/>
      <c r="E68" s="87">
        <f>SUM(E66:E67)</f>
        <v>2975</v>
      </c>
    </row>
    <row r="69" spans="1:5" ht="27.75" thickBot="1">
      <c r="A69" s="83" t="s">
        <v>108</v>
      </c>
      <c r="B69" s="83"/>
      <c r="C69" s="88">
        <f>C68</f>
        <v>-14</v>
      </c>
      <c r="D69" s="84"/>
      <c r="E69" s="88">
        <f>E68</f>
        <v>2975</v>
      </c>
    </row>
    <row r="70" spans="1:5">
      <c r="A70" s="76" t="s">
        <v>134</v>
      </c>
      <c r="B70" s="76"/>
      <c r="C70" s="53">
        <f>C63+C69</f>
        <v>86004</v>
      </c>
      <c r="D70" s="26"/>
      <c r="E70" s="53">
        <f>E63+E69</f>
        <v>65674</v>
      </c>
    </row>
    <row r="71" spans="1:5">
      <c r="A71" s="76"/>
      <c r="B71" s="76"/>
      <c r="C71" s="53"/>
      <c r="D71" s="26"/>
      <c r="E71" s="53"/>
    </row>
    <row r="72" spans="1:5">
      <c r="A72" s="67" t="s">
        <v>135</v>
      </c>
      <c r="B72" s="67"/>
      <c r="C72" s="53"/>
      <c r="D72" s="26"/>
      <c r="E72" s="57"/>
    </row>
    <row r="73" spans="1:5">
      <c r="A73" s="75" t="s">
        <v>62</v>
      </c>
      <c r="B73" s="75"/>
      <c r="C73" s="23">
        <v>85830</v>
      </c>
      <c r="D73" s="26"/>
      <c r="E73" s="59">
        <v>65622</v>
      </c>
    </row>
    <row r="74" spans="1:5" ht="13.5" thickBot="1">
      <c r="A74" s="75" t="s">
        <v>92</v>
      </c>
      <c r="B74" s="75"/>
      <c r="C74" s="89">
        <v>174</v>
      </c>
      <c r="D74" s="26"/>
      <c r="E74" s="90">
        <v>52</v>
      </c>
    </row>
    <row r="75" spans="1:5" ht="13.5" thickTop="1">
      <c r="A75" s="75"/>
      <c r="B75" s="75"/>
      <c r="C75" s="23"/>
      <c r="D75" s="26"/>
      <c r="E75" s="57"/>
    </row>
    <row r="76" spans="1:5">
      <c r="A76" s="75"/>
      <c r="B76" s="75"/>
      <c r="C76" s="23"/>
      <c r="D76" s="26"/>
      <c r="E76" s="57"/>
    </row>
    <row r="77" spans="1:5">
      <c r="A77" s="75"/>
      <c r="B77" s="75"/>
      <c r="C77" s="23"/>
      <c r="D77" s="26"/>
      <c r="E77" s="57"/>
    </row>
    <row r="80" spans="1:5">
      <c r="A80" s="14" t="s">
        <v>22</v>
      </c>
      <c r="C80" s="41" t="s">
        <v>40</v>
      </c>
      <c r="E80" s="14" t="s">
        <v>40</v>
      </c>
    </row>
    <row r="81" spans="1:5">
      <c r="A81" s="12" t="s">
        <v>50</v>
      </c>
      <c r="B81" s="12"/>
      <c r="C81" s="12" t="s">
        <v>54</v>
      </c>
      <c r="E81" s="12" t="s">
        <v>137</v>
      </c>
    </row>
    <row r="82" spans="1:5">
      <c r="A82" s="12" t="s">
        <v>52</v>
      </c>
      <c r="B82" s="12"/>
      <c r="C82" s="12" t="s">
        <v>55</v>
      </c>
      <c r="E82" s="12" t="s">
        <v>136</v>
      </c>
    </row>
    <row r="83" spans="1:5">
      <c r="A83" s="12"/>
      <c r="B83" s="12"/>
      <c r="C83" s="49" t="s">
        <v>53</v>
      </c>
      <c r="E83" s="12"/>
    </row>
  </sheetData>
  <mergeCells count="4">
    <mergeCell ref="A4:E4"/>
    <mergeCell ref="A1:D1"/>
    <mergeCell ref="A53:D53"/>
    <mergeCell ref="A56:E56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38"/>
  <sheetViews>
    <sheetView zoomScaleNormal="100" workbookViewId="0">
      <selection activeCell="J1" sqref="J1:O1048576"/>
    </sheetView>
  </sheetViews>
  <sheetFormatPr defaultRowHeight="15"/>
  <cols>
    <col min="1" max="1" width="40.85546875" customWidth="1"/>
    <col min="2" max="2" width="11.5703125" customWidth="1"/>
    <col min="3" max="3" width="18.7109375" customWidth="1"/>
    <col min="4" max="4" width="11.140625" bestFit="1" customWidth="1"/>
    <col min="5" max="5" width="15.85546875" customWidth="1"/>
    <col min="6" max="6" width="12.140625" customWidth="1"/>
    <col min="7" max="7" width="18" customWidth="1"/>
    <col min="8" max="8" width="13.28515625" customWidth="1"/>
    <col min="10" max="10" width="10.85546875" customWidth="1"/>
    <col min="14" max="14" width="10.140625" customWidth="1"/>
  </cols>
  <sheetData>
    <row r="1" spans="1:8">
      <c r="A1" s="103" t="s">
        <v>23</v>
      </c>
      <c r="B1" s="103"/>
      <c r="C1" s="103"/>
      <c r="D1" s="103"/>
      <c r="E1" s="103"/>
      <c r="F1" s="103"/>
      <c r="G1" s="103"/>
      <c r="H1" s="103"/>
    </row>
    <row r="2" spans="1:8">
      <c r="A2" s="103" t="s">
        <v>81</v>
      </c>
      <c r="B2" s="103"/>
      <c r="C2" s="103"/>
      <c r="D2" s="103"/>
      <c r="E2" s="103"/>
      <c r="F2" s="103"/>
      <c r="G2" s="103"/>
      <c r="H2" s="103"/>
    </row>
    <row r="3" spans="1:8">
      <c r="A3" s="103" t="s">
        <v>120</v>
      </c>
      <c r="B3" s="103"/>
      <c r="C3" s="103"/>
      <c r="D3" s="103"/>
      <c r="E3" s="103"/>
      <c r="F3" s="103"/>
      <c r="G3" s="103"/>
      <c r="H3" s="103"/>
    </row>
    <row r="4" spans="1:8">
      <c r="A4" s="103"/>
      <c r="B4" s="103"/>
      <c r="C4" s="103"/>
      <c r="D4" s="103"/>
      <c r="E4" s="103"/>
      <c r="F4" s="103"/>
      <c r="G4" s="103"/>
      <c r="H4" s="103"/>
    </row>
    <row r="5" spans="1:8">
      <c r="A5" s="103" t="s">
        <v>20</v>
      </c>
      <c r="B5" s="103"/>
      <c r="C5" s="103"/>
      <c r="D5" s="103"/>
      <c r="E5" s="103"/>
      <c r="F5" s="103"/>
      <c r="G5" s="103"/>
      <c r="H5" s="103"/>
    </row>
    <row r="6" spans="1:8">
      <c r="A6" s="46"/>
      <c r="B6" s="46"/>
      <c r="C6" s="46"/>
      <c r="D6" s="46"/>
      <c r="E6" s="46"/>
      <c r="F6" s="46"/>
      <c r="G6" s="46"/>
      <c r="H6" s="46"/>
    </row>
    <row r="7" spans="1:8" ht="90" thickBot="1">
      <c r="A7" s="5"/>
      <c r="B7" s="97" t="s">
        <v>24</v>
      </c>
      <c r="C7" s="97" t="s">
        <v>47</v>
      </c>
      <c r="D7" s="97" t="s">
        <v>128</v>
      </c>
      <c r="E7" s="97" t="s">
        <v>14</v>
      </c>
      <c r="F7" s="97" t="s">
        <v>84</v>
      </c>
      <c r="G7" s="97" t="s">
        <v>90</v>
      </c>
      <c r="H7" s="97" t="s">
        <v>48</v>
      </c>
    </row>
    <row r="8" spans="1:8">
      <c r="A8" s="58" t="s">
        <v>51</v>
      </c>
      <c r="B8" s="62">
        <v>63676</v>
      </c>
      <c r="C8" s="62">
        <v>-23321</v>
      </c>
      <c r="D8" s="6">
        <v>2127</v>
      </c>
      <c r="E8" s="6">
        <v>231369</v>
      </c>
      <c r="F8" s="6">
        <f>SUM(B8:E8)</f>
        <v>273851</v>
      </c>
      <c r="G8" s="59">
        <v>0</v>
      </c>
      <c r="H8" s="6">
        <f>SUM(F8:G8)</f>
        <v>273851</v>
      </c>
    </row>
    <row r="9" spans="1:8">
      <c r="A9" s="61" t="s">
        <v>116</v>
      </c>
      <c r="B9" s="59">
        <v>0</v>
      </c>
      <c r="C9" s="59">
        <v>0</v>
      </c>
      <c r="D9" s="59">
        <v>0</v>
      </c>
      <c r="E9" s="60">
        <v>62647</v>
      </c>
      <c r="F9" s="60">
        <f t="shared" ref="F9:F13" si="0">SUM(B9:E9)</f>
        <v>62647</v>
      </c>
      <c r="G9" s="59">
        <v>52</v>
      </c>
      <c r="H9" s="62">
        <f t="shared" ref="H9:H10" si="1">SUM(F9:G9)</f>
        <v>62699</v>
      </c>
    </row>
    <row r="10" spans="1:8" ht="26.25">
      <c r="A10" s="61" t="s">
        <v>104</v>
      </c>
      <c r="B10" s="59">
        <v>0</v>
      </c>
      <c r="C10" s="59">
        <v>2975</v>
      </c>
      <c r="D10" s="59">
        <v>0</v>
      </c>
      <c r="E10" s="59">
        <v>0</v>
      </c>
      <c r="F10" s="60">
        <f t="shared" si="0"/>
        <v>2975</v>
      </c>
      <c r="G10" s="59">
        <v>0</v>
      </c>
      <c r="H10" s="62">
        <f t="shared" si="1"/>
        <v>2975</v>
      </c>
    </row>
    <row r="11" spans="1:8" ht="26.25">
      <c r="A11" s="61" t="s">
        <v>85</v>
      </c>
      <c r="B11" s="59">
        <v>0</v>
      </c>
      <c r="C11" s="59">
        <v>0</v>
      </c>
      <c r="D11" s="59">
        <v>-96</v>
      </c>
      <c r="E11" s="59">
        <v>96</v>
      </c>
      <c r="F11" s="60">
        <f>SUM(B11:E11)</f>
        <v>0</v>
      </c>
      <c r="G11" s="59">
        <v>0</v>
      </c>
      <c r="H11" s="62">
        <f>SUM(F11:G11)</f>
        <v>0</v>
      </c>
    </row>
    <row r="12" spans="1:8" ht="26.25">
      <c r="A12" s="61" t="s">
        <v>127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479</v>
      </c>
      <c r="H12" s="62">
        <f>SUM(F12:G12)</f>
        <v>479</v>
      </c>
    </row>
    <row r="13" spans="1:8" ht="15.75" customHeight="1">
      <c r="A13" s="61" t="s">
        <v>126</v>
      </c>
      <c r="B13" s="59">
        <v>-506</v>
      </c>
      <c r="C13" s="59">
        <v>0</v>
      </c>
      <c r="D13" s="59">
        <v>0</v>
      </c>
      <c r="E13" s="59">
        <v>0</v>
      </c>
      <c r="F13" s="60">
        <f t="shared" si="0"/>
        <v>-506</v>
      </c>
      <c r="G13" s="59">
        <v>0</v>
      </c>
      <c r="H13" s="62">
        <f>SUM(F13:G13)</f>
        <v>-506</v>
      </c>
    </row>
    <row r="14" spans="1:8" ht="15.75" thickBot="1">
      <c r="A14" s="58" t="s">
        <v>125</v>
      </c>
      <c r="B14" s="95">
        <f t="shared" ref="B14:H14" si="2">SUM(B8:B13)</f>
        <v>63170</v>
      </c>
      <c r="C14" s="95">
        <f t="shared" si="2"/>
        <v>-20346</v>
      </c>
      <c r="D14" s="95">
        <f t="shared" si="2"/>
        <v>2031</v>
      </c>
      <c r="E14" s="95">
        <f t="shared" si="2"/>
        <v>294112</v>
      </c>
      <c r="F14" s="95">
        <f t="shared" si="2"/>
        <v>338967</v>
      </c>
      <c r="G14" s="95">
        <f t="shared" si="2"/>
        <v>531</v>
      </c>
      <c r="H14" s="95">
        <f t="shared" si="2"/>
        <v>339498</v>
      </c>
    </row>
    <row r="15" spans="1:8" ht="16.5" thickTop="1" thickBot="1">
      <c r="A15" s="58"/>
      <c r="B15" s="96"/>
      <c r="C15" s="96"/>
      <c r="D15" s="96"/>
      <c r="E15" s="96"/>
      <c r="F15" s="96"/>
      <c r="G15" s="96"/>
      <c r="H15" s="96"/>
    </row>
    <row r="16" spans="1:8">
      <c r="A16" s="58" t="s">
        <v>95</v>
      </c>
      <c r="B16" s="62">
        <v>64498</v>
      </c>
      <c r="C16" s="62">
        <v>-14315</v>
      </c>
      <c r="D16" s="62">
        <v>2030</v>
      </c>
      <c r="E16" s="62">
        <v>366527</v>
      </c>
      <c r="F16" s="62">
        <v>418740</v>
      </c>
      <c r="G16" s="62">
        <v>626</v>
      </c>
      <c r="H16" s="62">
        <f>SUM(F16:G16)</f>
        <v>419366</v>
      </c>
    </row>
    <row r="17" spans="1:13">
      <c r="A17" s="61" t="s">
        <v>105</v>
      </c>
      <c r="B17" s="59">
        <v>0</v>
      </c>
      <c r="C17" s="59">
        <v>0</v>
      </c>
      <c r="D17" s="59">
        <v>0</v>
      </c>
      <c r="E17" s="59">
        <v>85844</v>
      </c>
      <c r="F17" s="59">
        <f>SUM(B17:E17)</f>
        <v>85844</v>
      </c>
      <c r="G17" s="59">
        <v>174</v>
      </c>
      <c r="H17" s="59">
        <f>SUM(F17:G17)</f>
        <v>86018</v>
      </c>
    </row>
    <row r="18" spans="1:13" ht="26.25">
      <c r="A18" s="61" t="s">
        <v>104</v>
      </c>
      <c r="B18" s="59">
        <v>0</v>
      </c>
      <c r="C18" s="60">
        <v>-14</v>
      </c>
      <c r="D18" s="59">
        <v>0</v>
      </c>
      <c r="E18" s="60" t="s">
        <v>78</v>
      </c>
      <c r="F18" s="59">
        <f>SUM(B18:E18)</f>
        <v>-14</v>
      </c>
      <c r="G18" s="60" t="s">
        <v>78</v>
      </c>
      <c r="H18" s="59">
        <f>SUM(F18:G18)</f>
        <v>-14</v>
      </c>
    </row>
    <row r="19" spans="1:13" ht="26.25">
      <c r="A19" s="61" t="s">
        <v>85</v>
      </c>
      <c r="B19" s="59">
        <v>0</v>
      </c>
      <c r="C19" s="59">
        <v>0</v>
      </c>
      <c r="D19" s="59">
        <v>-605</v>
      </c>
      <c r="E19" s="60">
        <v>605</v>
      </c>
      <c r="F19" s="59">
        <f>SUM(B19:E19)</f>
        <v>0</v>
      </c>
      <c r="G19" s="60" t="s">
        <v>78</v>
      </c>
      <c r="H19" s="59">
        <f t="shared" ref="H19:H20" si="3">SUM(F19:G19)</f>
        <v>0</v>
      </c>
    </row>
    <row r="20" spans="1:13">
      <c r="A20" s="61" t="s">
        <v>126</v>
      </c>
      <c r="B20" s="59">
        <v>-281</v>
      </c>
      <c r="C20" s="59">
        <v>0</v>
      </c>
      <c r="D20" s="59">
        <v>0</v>
      </c>
      <c r="E20" s="59">
        <v>0</v>
      </c>
      <c r="F20" s="59">
        <f t="shared" ref="F20" si="4">SUM(B20:E20)</f>
        <v>-281</v>
      </c>
      <c r="G20" s="59">
        <v>0</v>
      </c>
      <c r="H20" s="59">
        <f t="shared" si="3"/>
        <v>-281</v>
      </c>
    </row>
    <row r="21" spans="1:13" ht="15.75" thickBot="1">
      <c r="A21" s="58" t="s">
        <v>129</v>
      </c>
      <c r="B21" s="63">
        <f t="shared" ref="B21:H21" si="5">SUM(B16:B20)</f>
        <v>64217</v>
      </c>
      <c r="C21" s="63">
        <f t="shared" si="5"/>
        <v>-14329</v>
      </c>
      <c r="D21" s="63">
        <f t="shared" si="5"/>
        <v>1425</v>
      </c>
      <c r="E21" s="63">
        <f t="shared" si="5"/>
        <v>452976</v>
      </c>
      <c r="F21" s="63">
        <f t="shared" si="5"/>
        <v>504289</v>
      </c>
      <c r="G21" s="63">
        <f t="shared" si="5"/>
        <v>800</v>
      </c>
      <c r="H21" s="63">
        <f t="shared" si="5"/>
        <v>505089</v>
      </c>
      <c r="M21" s="45"/>
    </row>
    <row r="22" spans="1:13" ht="15.75" thickTop="1">
      <c r="B22" s="8"/>
      <c r="C22" s="8"/>
      <c r="D22" s="3"/>
      <c r="E22" s="3"/>
      <c r="F22" s="3"/>
      <c r="G22" s="3"/>
      <c r="H22" s="6"/>
      <c r="M22" s="45"/>
    </row>
    <row r="23" spans="1:13">
      <c r="A23" s="10" t="s">
        <v>21</v>
      </c>
      <c r="C23" s="8"/>
      <c r="E23" s="3"/>
      <c r="F23" s="3"/>
      <c r="G23" s="3"/>
      <c r="H23" s="7"/>
    </row>
    <row r="24" spans="1:13">
      <c r="A24" s="10"/>
      <c r="C24" s="8"/>
      <c r="E24" s="3"/>
      <c r="F24" s="3"/>
      <c r="G24" s="3"/>
      <c r="H24" s="7"/>
    </row>
    <row r="25" spans="1:13">
      <c r="A25" s="10"/>
      <c r="C25" s="8"/>
      <c r="E25" s="3"/>
      <c r="F25" s="3"/>
      <c r="G25" s="3"/>
      <c r="H25" s="7"/>
    </row>
    <row r="26" spans="1:13">
      <c r="A26" s="14" t="s">
        <v>22</v>
      </c>
      <c r="B26" s="41"/>
      <c r="C26" s="44"/>
      <c r="F26" s="14" t="s">
        <v>40</v>
      </c>
      <c r="G26" s="14"/>
      <c r="H26" s="7"/>
    </row>
    <row r="27" spans="1:13">
      <c r="A27" s="12" t="s">
        <v>50</v>
      </c>
      <c r="B27" s="12"/>
      <c r="C27" s="12" t="s">
        <v>54</v>
      </c>
      <c r="D27" s="12"/>
      <c r="F27" s="12" t="s">
        <v>137</v>
      </c>
      <c r="G27" s="12"/>
      <c r="H27" s="7"/>
    </row>
    <row r="28" spans="1:13">
      <c r="A28" s="12" t="s">
        <v>52</v>
      </c>
      <c r="B28" s="12"/>
      <c r="C28" s="12" t="s">
        <v>55</v>
      </c>
      <c r="D28" s="12"/>
      <c r="F28" s="12" t="s">
        <v>136</v>
      </c>
      <c r="G28" s="12"/>
      <c r="H28" s="7"/>
    </row>
    <row r="29" spans="1:13">
      <c r="A29" s="12"/>
      <c r="B29" s="49"/>
      <c r="C29" s="49" t="s">
        <v>53</v>
      </c>
      <c r="D29" s="12"/>
      <c r="E29" s="12"/>
      <c r="F29" s="12"/>
      <c r="G29" s="12"/>
      <c r="H29" s="7"/>
    </row>
    <row r="30" spans="1:13">
      <c r="A30" s="12"/>
      <c r="B30" s="12"/>
      <c r="C30" s="14"/>
      <c r="D30" s="12"/>
      <c r="E30" s="7"/>
      <c r="F30" s="7"/>
      <c r="G30" s="7"/>
      <c r="H30" s="7"/>
    </row>
    <row r="31" spans="1:13">
      <c r="A31" s="12"/>
      <c r="B31" s="12"/>
      <c r="C31" s="14"/>
      <c r="D31" s="12"/>
      <c r="E31" s="7"/>
      <c r="F31" s="7"/>
      <c r="G31" s="7"/>
      <c r="H31" s="7"/>
    </row>
    <row r="32" spans="1:13">
      <c r="B32" s="7"/>
      <c r="C32" s="7"/>
      <c r="D32" s="7"/>
      <c r="E32" s="7"/>
      <c r="F32" s="7" t="s">
        <v>43</v>
      </c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  <row r="34" spans="2:8">
      <c r="B34" s="7"/>
      <c r="C34" s="7"/>
      <c r="D34" s="7"/>
      <c r="E34" s="7"/>
      <c r="F34" s="7"/>
      <c r="G34" s="7"/>
      <c r="H34" s="7"/>
    </row>
    <row r="35" spans="2:8">
      <c r="B35" s="7"/>
      <c r="C35" s="7"/>
      <c r="D35" s="7"/>
      <c r="E35" s="7"/>
      <c r="F35" s="7"/>
      <c r="G35" s="7"/>
      <c r="H35" s="7"/>
    </row>
    <row r="36" spans="2:8">
      <c r="B36" s="7"/>
      <c r="C36" s="7"/>
      <c r="D36" s="7"/>
      <c r="E36" s="7"/>
      <c r="F36" s="7"/>
      <c r="G36" s="7"/>
      <c r="H36" s="7"/>
    </row>
    <row r="37" spans="2:8">
      <c r="B37" s="7"/>
      <c r="C37" s="7"/>
      <c r="D37" s="7"/>
      <c r="E37" s="7"/>
      <c r="F37" s="7"/>
      <c r="G37" s="7"/>
      <c r="H37" s="7"/>
    </row>
    <row r="38" spans="2:8">
      <c r="B38" s="7"/>
      <c r="C38" s="7"/>
      <c r="D38" s="7"/>
      <c r="E38" s="7"/>
      <c r="F38" s="7"/>
      <c r="G38" s="7"/>
      <c r="H38" s="7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88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280"/>
  <sheetViews>
    <sheetView tabSelected="1" zoomScaleNormal="100" zoomScaleSheetLayoutView="70" workbookViewId="0">
      <selection activeCell="H52" sqref="H52"/>
    </sheetView>
  </sheetViews>
  <sheetFormatPr defaultRowHeight="15"/>
  <cols>
    <col min="1" max="1" width="53.5703125" style="29" customWidth="1"/>
    <col min="2" max="2" width="18.28515625" style="55" customWidth="1"/>
    <col min="3" max="3" width="4.140625" style="29" customWidth="1"/>
    <col min="4" max="4" width="18.140625" style="29" customWidth="1"/>
  </cols>
  <sheetData>
    <row r="1" spans="1:10">
      <c r="A1" s="101" t="s">
        <v>25</v>
      </c>
      <c r="B1" s="101"/>
      <c r="C1" s="101"/>
      <c r="D1" s="101"/>
    </row>
    <row r="2" spans="1:10" ht="25.5" customHeight="1">
      <c r="A2" s="104" t="s">
        <v>86</v>
      </c>
      <c r="B2" s="104"/>
      <c r="C2" s="104"/>
      <c r="D2" s="104"/>
    </row>
    <row r="3" spans="1:10">
      <c r="A3" s="101" t="s">
        <v>117</v>
      </c>
      <c r="B3" s="101"/>
      <c r="C3" s="101"/>
      <c r="D3" s="101"/>
    </row>
    <row r="4" spans="1:10">
      <c r="A4" s="13" t="s">
        <v>20</v>
      </c>
      <c r="B4"/>
      <c r="C4" s="30"/>
      <c r="D4" s="30"/>
    </row>
    <row r="5" spans="1:10">
      <c r="B5"/>
      <c r="C5" s="38"/>
      <c r="D5" s="38"/>
    </row>
    <row r="6" spans="1:10" ht="26.25">
      <c r="B6" s="48" t="s">
        <v>119</v>
      </c>
      <c r="C6" s="38"/>
      <c r="D6" s="48" t="s">
        <v>119</v>
      </c>
    </row>
    <row r="7" spans="1:10">
      <c r="B7" s="38" t="s">
        <v>118</v>
      </c>
      <c r="C7" s="52"/>
      <c r="D7" s="38" t="s">
        <v>118</v>
      </c>
    </row>
    <row r="8" spans="1:10">
      <c r="B8" s="38" t="s">
        <v>94</v>
      </c>
      <c r="C8" s="38"/>
      <c r="D8" s="38" t="s">
        <v>49</v>
      </c>
    </row>
    <row r="9" spans="1:10" ht="26.25">
      <c r="A9" s="49" t="s">
        <v>26</v>
      </c>
      <c r="B9"/>
      <c r="D9" s="15"/>
      <c r="J9" s="1"/>
    </row>
    <row r="10" spans="1:10">
      <c r="A10" s="31" t="s">
        <v>37</v>
      </c>
      <c r="B10" s="39">
        <v>310384</v>
      </c>
      <c r="C10" s="28"/>
      <c r="D10" s="39">
        <v>228383</v>
      </c>
      <c r="F10" s="9"/>
    </row>
    <row r="11" spans="1:10">
      <c r="A11" s="31" t="s">
        <v>38</v>
      </c>
      <c r="B11" s="39">
        <v>-164199</v>
      </c>
      <c r="C11" s="28"/>
      <c r="D11" s="39">
        <v>-119231</v>
      </c>
      <c r="F11" s="9"/>
    </row>
    <row r="12" spans="1:10" ht="15.75" customHeight="1">
      <c r="A12" s="31" t="s">
        <v>63</v>
      </c>
      <c r="B12" s="39">
        <v>39091</v>
      </c>
      <c r="C12" s="28"/>
      <c r="D12" s="39">
        <v>38843</v>
      </c>
      <c r="F12" s="9"/>
    </row>
    <row r="13" spans="1:10" ht="16.5" customHeight="1">
      <c r="A13" s="31" t="s">
        <v>64</v>
      </c>
      <c r="B13" s="39">
        <v>-19211</v>
      </c>
      <c r="C13" s="28"/>
      <c r="D13" s="39">
        <v>-17276</v>
      </c>
      <c r="F13" s="9"/>
    </row>
    <row r="14" spans="1:10" ht="26.25">
      <c r="A14" s="31" t="s">
        <v>87</v>
      </c>
      <c r="B14" s="39">
        <v>4194</v>
      </c>
      <c r="C14" s="28"/>
      <c r="D14" s="39">
        <v>2762</v>
      </c>
      <c r="F14" s="9"/>
    </row>
    <row r="15" spans="1:10" ht="16.5" customHeight="1">
      <c r="A15" s="31" t="s">
        <v>16</v>
      </c>
      <c r="B15" s="39">
        <v>27352</v>
      </c>
      <c r="C15" s="28"/>
      <c r="D15" s="39">
        <v>18035</v>
      </c>
      <c r="F15" s="9"/>
    </row>
    <row r="16" spans="1:10">
      <c r="A16" s="31" t="s">
        <v>88</v>
      </c>
      <c r="B16" s="39">
        <v>-1578</v>
      </c>
      <c r="C16" s="28"/>
      <c r="D16" s="39">
        <v>-512</v>
      </c>
      <c r="F16" s="9"/>
    </row>
    <row r="17" spans="1:9" ht="15.75" thickBot="1">
      <c r="A17" s="31" t="s">
        <v>27</v>
      </c>
      <c r="B17" s="40">
        <v>-69897</v>
      </c>
      <c r="C17" s="28"/>
      <c r="D17" s="40">
        <v>-48508</v>
      </c>
      <c r="F17" s="9"/>
    </row>
    <row r="18" spans="1:9" ht="25.5" customHeight="1">
      <c r="A18" s="49" t="s">
        <v>70</v>
      </c>
      <c r="B18" s="35">
        <f>SUM(B10:B17)</f>
        <v>126136</v>
      </c>
      <c r="C18" s="28"/>
      <c r="D18" s="35">
        <f>SUM(D10:D17)</f>
        <v>102496</v>
      </c>
      <c r="F18" s="9"/>
      <c r="I18" s="9"/>
    </row>
    <row r="19" spans="1:9">
      <c r="B19" s="39"/>
      <c r="C19" s="35"/>
      <c r="F19" s="9"/>
    </row>
    <row r="20" spans="1:9">
      <c r="A20" s="93" t="s">
        <v>66</v>
      </c>
      <c r="B20" s="39"/>
      <c r="C20" s="28"/>
      <c r="D20" s="33"/>
      <c r="F20" s="9"/>
    </row>
    <row r="21" spans="1:9" ht="39">
      <c r="A21" s="31" t="s">
        <v>65</v>
      </c>
      <c r="B21" s="39">
        <v>-10399</v>
      </c>
      <c r="C21" s="28"/>
      <c r="D21" s="39">
        <v>-4542</v>
      </c>
      <c r="F21" s="9"/>
    </row>
    <row r="22" spans="1:9">
      <c r="A22" s="31" t="s">
        <v>28</v>
      </c>
      <c r="B22" s="39">
        <v>-15586</v>
      </c>
      <c r="C22" s="28"/>
      <c r="D22" s="39">
        <v>-16495</v>
      </c>
      <c r="F22" s="9"/>
    </row>
    <row r="23" spans="1:9">
      <c r="A23" s="31" t="s">
        <v>4</v>
      </c>
      <c r="B23" s="39">
        <v>-442083</v>
      </c>
      <c r="C23" s="28"/>
      <c r="D23" s="39">
        <v>-342662</v>
      </c>
      <c r="F23" s="9"/>
    </row>
    <row r="24" spans="1:9">
      <c r="A24" s="31" t="s">
        <v>29</v>
      </c>
      <c r="B24" s="39">
        <v>-11179</v>
      </c>
      <c r="C24" s="28"/>
      <c r="D24" s="39">
        <v>-10654</v>
      </c>
      <c r="F24" s="9"/>
    </row>
    <row r="25" spans="1:9">
      <c r="A25" s="93" t="s">
        <v>67</v>
      </c>
      <c r="B25" s="29"/>
      <c r="C25" s="28"/>
      <c r="F25" s="9"/>
    </row>
    <row r="26" spans="1:9">
      <c r="A26" s="31" t="s">
        <v>9</v>
      </c>
      <c r="B26" s="39">
        <v>122289</v>
      </c>
      <c r="C26" s="28"/>
      <c r="D26" s="39">
        <v>-14255</v>
      </c>
      <c r="F26" s="9"/>
    </row>
    <row r="27" spans="1:9">
      <c r="A27" s="31" t="s">
        <v>68</v>
      </c>
      <c r="B27" s="39">
        <v>307177</v>
      </c>
      <c r="C27" s="28"/>
      <c r="D27" s="39">
        <v>120350</v>
      </c>
      <c r="F27" s="9"/>
    </row>
    <row r="28" spans="1:9">
      <c r="A28" s="31" t="s">
        <v>30</v>
      </c>
      <c r="B28" s="39">
        <v>-13067</v>
      </c>
      <c r="C28" s="28"/>
      <c r="D28" s="39">
        <v>963</v>
      </c>
      <c r="F28" s="9"/>
    </row>
    <row r="29" spans="1:9" ht="26.25">
      <c r="A29" s="49" t="s">
        <v>146</v>
      </c>
      <c r="B29" s="35">
        <f>SUM(B18:B28)</f>
        <v>63288</v>
      </c>
      <c r="C29" s="35"/>
      <c r="D29" s="35">
        <f>SUM(D18:D28)</f>
        <v>-164799</v>
      </c>
      <c r="F29" s="9"/>
    </row>
    <row r="30" spans="1:9" ht="15.75" thickBot="1">
      <c r="A30" s="31" t="s">
        <v>69</v>
      </c>
      <c r="B30" s="40">
        <v>-10370</v>
      </c>
      <c r="C30" s="28"/>
      <c r="D30" s="40">
        <v>-3049</v>
      </c>
      <c r="F30" s="9"/>
    </row>
    <row r="31" spans="1:9" ht="24.75">
      <c r="A31" s="80" t="s">
        <v>147</v>
      </c>
      <c r="B31" s="35">
        <f>SUM(B29:B30)</f>
        <v>52918</v>
      </c>
      <c r="C31" s="35"/>
      <c r="D31" s="35">
        <f>SUM(D29:D30)</f>
        <v>-167848</v>
      </c>
      <c r="F31" s="9"/>
    </row>
    <row r="32" spans="1:9">
      <c r="A32" s="36"/>
      <c r="B32"/>
      <c r="C32" s="28"/>
      <c r="D32" s="23"/>
      <c r="F32" s="9"/>
    </row>
    <row r="33" spans="1:11" ht="26.25">
      <c r="A33" s="49" t="s">
        <v>31</v>
      </c>
      <c r="B33"/>
      <c r="C33" s="28"/>
      <c r="D33" s="23"/>
      <c r="F33" s="9"/>
    </row>
    <row r="34" spans="1:11" ht="26.25">
      <c r="A34" s="31" t="s">
        <v>130</v>
      </c>
      <c r="B34" s="23" t="s">
        <v>78</v>
      </c>
      <c r="C34" s="28"/>
      <c r="D34" s="23">
        <v>1758</v>
      </c>
      <c r="F34" s="9"/>
    </row>
    <row r="35" spans="1:11">
      <c r="A35" s="31" t="s">
        <v>131</v>
      </c>
      <c r="B35" s="23" t="s">
        <v>78</v>
      </c>
      <c r="C35" s="28"/>
      <c r="D35" s="23">
        <v>-3982</v>
      </c>
      <c r="F35" s="9"/>
    </row>
    <row r="36" spans="1:11" ht="26.25">
      <c r="A36" s="31" t="s">
        <v>45</v>
      </c>
      <c r="B36" s="23">
        <v>339446</v>
      </c>
      <c r="C36" s="28"/>
      <c r="D36" s="39">
        <v>2654200</v>
      </c>
      <c r="F36" s="9"/>
    </row>
    <row r="37" spans="1:11">
      <c r="A37" s="31" t="s">
        <v>44</v>
      </c>
      <c r="B37" s="39">
        <v>-545864</v>
      </c>
      <c r="C37" s="28"/>
      <c r="D37" s="39">
        <v>-2487968</v>
      </c>
      <c r="F37" s="9"/>
    </row>
    <row r="38" spans="1:11">
      <c r="A38" s="31" t="s">
        <v>32</v>
      </c>
      <c r="B38" s="23">
        <v>-12310</v>
      </c>
      <c r="C38" s="28"/>
      <c r="D38" s="39">
        <v>-4990</v>
      </c>
      <c r="F38" s="9"/>
    </row>
    <row r="39" spans="1:11" ht="15.75" thickBot="1">
      <c r="A39" s="31" t="s">
        <v>33</v>
      </c>
      <c r="B39" s="56" t="s">
        <v>78</v>
      </c>
      <c r="C39" s="28"/>
      <c r="D39" s="40">
        <v>311</v>
      </c>
      <c r="F39" s="9"/>
    </row>
    <row r="40" spans="1:11" ht="26.25">
      <c r="A40" s="49" t="s">
        <v>132</v>
      </c>
      <c r="B40" s="35">
        <f>SUM(B34:B39)</f>
        <v>-218728</v>
      </c>
      <c r="D40" s="35">
        <f>SUM(D34:D39)</f>
        <v>159329</v>
      </c>
      <c r="F40" s="9"/>
    </row>
    <row r="41" spans="1:11">
      <c r="B41"/>
      <c r="F41" s="9"/>
    </row>
    <row r="42" spans="1:11">
      <c r="B42"/>
      <c r="F42" s="9"/>
    </row>
    <row r="43" spans="1:11">
      <c r="A43" s="31"/>
      <c r="B43"/>
      <c r="D43" s="15"/>
      <c r="F43" s="9"/>
    </row>
    <row r="44" spans="1:11">
      <c r="A44" s="32"/>
      <c r="B44"/>
      <c r="C44" s="38"/>
      <c r="D44" s="38"/>
      <c r="F44" s="9"/>
    </row>
    <row r="45" spans="1:11">
      <c r="A45" s="32"/>
      <c r="B45"/>
      <c r="C45" s="38"/>
      <c r="D45" s="38"/>
      <c r="F45" s="9"/>
    </row>
    <row r="46" spans="1:11" ht="26.25">
      <c r="A46" s="32"/>
      <c r="B46" s="48" t="s">
        <v>119</v>
      </c>
      <c r="C46" s="38"/>
      <c r="D46" s="48" t="s">
        <v>119</v>
      </c>
      <c r="F46" s="9"/>
    </row>
    <row r="47" spans="1:11">
      <c r="B47" s="38" t="s">
        <v>118</v>
      </c>
      <c r="C47" s="52"/>
      <c r="D47" s="38" t="s">
        <v>118</v>
      </c>
      <c r="F47" s="9"/>
      <c r="K47" s="67"/>
    </row>
    <row r="48" spans="1:11">
      <c r="B48" s="38" t="s">
        <v>94</v>
      </c>
      <c r="C48" s="38"/>
      <c r="D48" s="38" t="s">
        <v>49</v>
      </c>
      <c r="F48" s="9"/>
    </row>
    <row r="49" spans="1:8">
      <c r="B49"/>
      <c r="C49" s="38"/>
      <c r="D49" s="38"/>
      <c r="F49" s="9"/>
    </row>
    <row r="50" spans="1:8">
      <c r="A50" s="31"/>
      <c r="B50"/>
      <c r="C50" s="28"/>
      <c r="D50" s="39"/>
      <c r="F50" s="9"/>
    </row>
    <row r="51" spans="1:8" ht="26.25">
      <c r="A51" s="37" t="s">
        <v>34</v>
      </c>
      <c r="B51"/>
      <c r="C51" s="28"/>
      <c r="D51" s="39"/>
      <c r="F51" s="9"/>
    </row>
    <row r="52" spans="1:8">
      <c r="A52" s="34" t="s">
        <v>148</v>
      </c>
      <c r="B52" s="23">
        <v>-281</v>
      </c>
      <c r="C52" s="28"/>
      <c r="D52" s="39">
        <v>-506</v>
      </c>
      <c r="F52" s="9"/>
    </row>
    <row r="53" spans="1:8">
      <c r="A53" s="34" t="s">
        <v>93</v>
      </c>
      <c r="B53" s="39">
        <v>3317</v>
      </c>
      <c r="C53" s="28"/>
      <c r="D53" s="39" t="s">
        <v>78</v>
      </c>
      <c r="F53" s="9"/>
    </row>
    <row r="54" spans="1:8">
      <c r="A54" s="34" t="s">
        <v>149</v>
      </c>
      <c r="B54" s="23">
        <v>-3354</v>
      </c>
      <c r="C54" s="28"/>
      <c r="D54" s="39">
        <v>-21853</v>
      </c>
      <c r="F54" s="9"/>
    </row>
    <row r="55" spans="1:8" ht="15.75" thickBot="1">
      <c r="A55" s="34" t="s">
        <v>71</v>
      </c>
      <c r="B55" s="40">
        <v>175</v>
      </c>
      <c r="C55" s="39"/>
      <c r="D55" s="40">
        <v>-163</v>
      </c>
      <c r="F55" s="9"/>
    </row>
    <row r="56" spans="1:8" ht="26.25">
      <c r="A56" s="49" t="s">
        <v>109</v>
      </c>
      <c r="B56" s="35">
        <f>SUM(B52:B55)</f>
        <v>-143</v>
      </c>
      <c r="C56" s="39"/>
      <c r="D56" s="35">
        <f>SUM(D51:D55)</f>
        <v>-22522</v>
      </c>
      <c r="F56" s="9"/>
      <c r="H56" t="s">
        <v>43</v>
      </c>
    </row>
    <row r="57" spans="1:8">
      <c r="A57" s="34" t="s">
        <v>35</v>
      </c>
      <c r="B57" s="40">
        <v>16563</v>
      </c>
      <c r="C57" s="28"/>
      <c r="D57" s="40">
        <v>-13500</v>
      </c>
      <c r="F57" s="9"/>
    </row>
    <row r="58" spans="1:8" ht="29.25" customHeight="1">
      <c r="A58" s="74" t="s">
        <v>89</v>
      </c>
      <c r="B58" s="35">
        <f>B31+B40+B56+B57</f>
        <v>-149390</v>
      </c>
      <c r="C58" s="28"/>
      <c r="D58" s="35">
        <f>D31+D40+D56+D57</f>
        <v>-44541</v>
      </c>
      <c r="F58" s="9"/>
    </row>
    <row r="59" spans="1:8" ht="29.25" customHeight="1">
      <c r="A59" s="74"/>
      <c r="B59" s="35"/>
      <c r="C59" s="28"/>
      <c r="D59" s="35"/>
      <c r="F59" s="9"/>
    </row>
    <row r="60" spans="1:8" ht="26.25">
      <c r="A60" s="37" t="s">
        <v>72</v>
      </c>
      <c r="B60" s="53">
        <v>1353334</v>
      </c>
      <c r="C60" s="77"/>
      <c r="D60" s="35">
        <v>1117220</v>
      </c>
      <c r="F60" s="9"/>
    </row>
    <row r="61" spans="1:8">
      <c r="A61" s="78"/>
      <c r="B61" s="53"/>
      <c r="C61" s="78"/>
      <c r="D61" s="78"/>
    </row>
    <row r="62" spans="1:8" ht="26.25">
      <c r="A62" s="37" t="s">
        <v>73</v>
      </c>
      <c r="B62" s="53">
        <v>1203944</v>
      </c>
      <c r="C62" s="77"/>
      <c r="D62" s="35">
        <v>1072679</v>
      </c>
      <c r="F62" s="9"/>
    </row>
    <row r="63" spans="1:8">
      <c r="B63"/>
      <c r="C63" s="42"/>
      <c r="D63" s="42"/>
    </row>
    <row r="64" spans="1:8">
      <c r="A64" s="12" t="s">
        <v>21</v>
      </c>
      <c r="B64"/>
      <c r="C64" s="43"/>
      <c r="D64" s="43"/>
      <c r="E64" s="9"/>
    </row>
    <row r="65" spans="1:4">
      <c r="A65" s="22"/>
      <c r="B65"/>
      <c r="C65" s="22"/>
      <c r="D65" s="27"/>
    </row>
    <row r="66" spans="1:4">
      <c r="A66" s="22"/>
      <c r="B66"/>
      <c r="C66" s="22"/>
      <c r="D66" s="27"/>
    </row>
    <row r="67" spans="1:4">
      <c r="A67" s="14" t="s">
        <v>22</v>
      </c>
      <c r="B67" t="s">
        <v>46</v>
      </c>
      <c r="C67" s="14"/>
      <c r="D67" s="14" t="s">
        <v>40</v>
      </c>
    </row>
    <row r="68" spans="1:4">
      <c r="A68" s="12" t="s">
        <v>50</v>
      </c>
      <c r="B68" s="12" t="s">
        <v>54</v>
      </c>
      <c r="C68" s="14"/>
      <c r="D68" s="12" t="s">
        <v>137</v>
      </c>
    </row>
    <row r="69" spans="1:4">
      <c r="A69" s="12" t="s">
        <v>52</v>
      </c>
      <c r="B69" s="12" t="s">
        <v>55</v>
      </c>
      <c r="C69" s="14"/>
      <c r="D69" s="12" t="s">
        <v>136</v>
      </c>
    </row>
    <row r="70" spans="1:4" ht="14.25" customHeight="1">
      <c r="A70" s="12"/>
      <c r="B70" s="12" t="s">
        <v>53</v>
      </c>
      <c r="C70" s="14"/>
      <c r="D70" s="12"/>
    </row>
    <row r="71" spans="1:4">
      <c r="A71" s="12"/>
      <c r="B71" s="29"/>
      <c r="C71" s="14"/>
      <c r="D71" s="12"/>
    </row>
    <row r="72" spans="1:4">
      <c r="A72" s="12"/>
      <c r="B72" s="29"/>
      <c r="C72" s="14"/>
      <c r="D72" s="12"/>
    </row>
    <row r="73" spans="1:4">
      <c r="B73" s="29"/>
    </row>
    <row r="74" spans="1:4">
      <c r="B74" s="29"/>
    </row>
    <row r="75" spans="1:4">
      <c r="B75" s="29"/>
    </row>
    <row r="76" spans="1:4">
      <c r="B76" s="29"/>
    </row>
    <row r="77" spans="1:4">
      <c r="B77" s="29"/>
    </row>
    <row r="78" spans="1:4">
      <c r="B78" s="29"/>
    </row>
    <row r="79" spans="1:4">
      <c r="B79" s="29"/>
    </row>
    <row r="80" spans="1:4">
      <c r="B80" s="29"/>
    </row>
    <row r="81" spans="1:4">
      <c r="B81" s="29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</sheetData>
  <mergeCells count="3">
    <mergeCell ref="A1:D1"/>
    <mergeCell ref="A2:D2"/>
    <mergeCell ref="A3:D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2024-08-20T07:17:24Z</dcterms:modified>
</cp:coreProperties>
</file>