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8\Documents\Транзит\"/>
    </mc:Choice>
  </mc:AlternateContent>
  <bookViews>
    <workbookView xWindow="0" yWindow="0" windowWidth="28800" windowHeight="12435" activeTab="3"/>
  </bookViews>
  <sheets>
    <sheet name="ББ" sheetId="3" r:id="rId1"/>
    <sheet name="ОПиУ" sheetId="1" r:id="rId2"/>
    <sheet name="ДДС " sheetId="4" r:id="rId3"/>
    <sheet name="Капитал " sheetId="2" r:id="rId4"/>
  </sheets>
  <externalReferences>
    <externalReference r:id="rId5"/>
    <externalReference r:id="rId6"/>
    <externalReference r:id="rId7"/>
  </externalReferences>
  <definedNames>
    <definedName name="EUR">'[1]1710_3310_вал'!$B$41:$D$69</definedName>
    <definedName name="белая">'[1]1710_3310_вал'!$G$47:$I$74</definedName>
    <definedName name="зеленая">'[2]1710_3310_тг'!$B$604:$D$1053</definedName>
    <definedName name="красная">'[1]1710_3310_кз'!$B$597:$D$1045</definedName>
    <definedName name="облако">[2]вал1710_3310!$B$44:$D$81</definedName>
    <definedName name="облачко">[1]Лист1!$B$460:$D$909</definedName>
    <definedName name="пано">[2]вал1710_3310!$H$48:$J$82</definedName>
    <definedName name="синяя">'[1]Лист3 (2)'!$B$64:$E$136</definedName>
    <definedName name="туча">[1]Лист1!$J$598:$L$1186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D26" i="1"/>
  <c r="D28" i="1" s="1"/>
  <c r="D30" i="1" s="1"/>
  <c r="D32" i="1" s="1"/>
  <c r="D34" i="1" s="1"/>
  <c r="D38" i="1" s="1"/>
  <c r="C26" i="1"/>
  <c r="C25" i="1"/>
  <c r="C24" i="1"/>
  <c r="C23" i="1"/>
  <c r="C22" i="1"/>
  <c r="D20" i="1"/>
  <c r="C19" i="1"/>
  <c r="C18" i="1"/>
  <c r="C20" i="1" s="1"/>
  <c r="C28" i="1" l="1"/>
  <c r="C30" i="1" s="1"/>
  <c r="C32" i="1" l="1"/>
  <c r="C34" i="1" s="1"/>
  <c r="C38" i="1" s="1"/>
  <c r="C53" i="3"/>
  <c r="C47" i="3"/>
  <c r="C40" i="3"/>
  <c r="C25" i="3"/>
  <c r="C17" i="3"/>
  <c r="C38" i="3" l="1"/>
  <c r="C39" i="3"/>
  <c r="C60" i="3" s="1"/>
  <c r="D60" i="3" l="1"/>
</calcChain>
</file>

<file path=xl/sharedStrings.xml><?xml version="1.0" encoding="utf-8"?>
<sst xmlns="http://schemas.openxmlformats.org/spreadsheetml/2006/main" count="546" uniqueCount="270">
  <si>
    <t>Отчет составлен в соответствии с требованиями к содержанию и раскрытию информации МСФО для предприятий МСБ</t>
  </si>
  <si>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</si>
  <si>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</si>
  <si>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</si>
  <si>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</si>
  <si>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</si>
  <si>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</si>
  <si>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Республика Казахстан, г.Алматы, пр.Достык,134 офис 604   ИИН 060440009840</t>
  </si>
  <si>
    <t>ОТЧЕТ О СОВОКУПНОМ ДОХОДЕ</t>
  </si>
  <si>
    <t>тыс. тенге</t>
  </si>
  <si>
    <t>Показатели</t>
  </si>
  <si>
    <t>Код строки</t>
  </si>
  <si>
    <t>За отчетный период</t>
  </si>
  <si>
    <t>За предыдущий период</t>
  </si>
  <si>
    <t>Доход от реализации продукции и оказания услуг</t>
  </si>
  <si>
    <t>010</t>
  </si>
  <si>
    <t>Себестоимость реализованной продукции и оказанных услуг</t>
  </si>
  <si>
    <t>020</t>
  </si>
  <si>
    <t>Валовая прибыль (стр. 010 - стр. 020)</t>
  </si>
  <si>
    <t>030</t>
  </si>
  <si>
    <t>Доходы от финансирования</t>
  </si>
  <si>
    <t>040</t>
  </si>
  <si>
    <t>-</t>
  </si>
  <si>
    <t>Прочие доходы</t>
  </si>
  <si>
    <t>050</t>
  </si>
  <si>
    <t>Расходы на реализацию продукции и оказание услуг</t>
  </si>
  <si>
    <t>060</t>
  </si>
  <si>
    <t>Административные расходы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</si>
  <si>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</si>
  <si>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</si>
  <si>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</si>
  <si>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</si>
  <si>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</si>
  <si>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долевого участия</t>
  </si>
  <si>
    <t>100</t>
  </si>
  <si>
    <t>Прибыль (убыток) за  период  от  продолжаемой деятельности (стр. 030+стр. 040+стр. 050-стр.060 – стр. 070 - стр.080 - стр. 090+/- стр. 100)</t>
  </si>
  <si>
    <t>110</t>
  </si>
  <si>
    <t>Прибыль (убыток) от прекращенной деятельности</t>
  </si>
  <si>
    <t>120</t>
  </si>
  <si>
    <t>Прибыль (убыток) до налогообложения  (стр.110+/-стр. 120)</t>
  </si>
  <si>
    <t>130</t>
  </si>
  <si>
    <t>Расходы по корпоративному подоходному налогу</t>
  </si>
  <si>
    <t>140</t>
  </si>
  <si>
    <t>Чистая прибыль (убыток) за период (стр. 130 - стр.140) до вычета доли меньшинства</t>
  </si>
  <si>
    <t>150</t>
  </si>
  <si>
    <t>Доля меньшинства</t>
  </si>
  <si>
    <t>160</t>
  </si>
  <si>
    <t>Итоговая прибыль (итоговый убыток) за период (стр. 150-стр. 160)</t>
  </si>
  <si>
    <t>200</t>
  </si>
  <si>
    <t>Прибыль/Убыток на акцию</t>
  </si>
  <si>
    <t>210</t>
  </si>
  <si>
    <t xml:space="preserve">Прочий совокупный доход </t>
  </si>
  <si>
    <t>220</t>
  </si>
  <si>
    <t>Доля предприятий по методу долевого участия</t>
  </si>
  <si>
    <t>230</t>
  </si>
  <si>
    <t>Общий совокупный доход</t>
  </si>
  <si>
    <t>240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</si>
  <si>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</si>
  <si>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</si>
  <si>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</si>
  <si>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</si>
  <si>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</si>
  <si>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</si>
  <si>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</si>
  <si>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</si>
  <si>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</si>
  <si>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</si>
  <si>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Уставный капитал</t>
  </si>
  <si>
    <t>Эмиссионный доход</t>
  </si>
  <si>
    <t>Нераспределенная прибыль</t>
  </si>
  <si>
    <t>Всего</t>
  </si>
  <si>
    <t>1</t>
  </si>
  <si>
    <t>2</t>
  </si>
  <si>
    <t>3</t>
  </si>
  <si>
    <t>5</t>
  </si>
  <si>
    <t>6</t>
  </si>
  <si>
    <t>7</t>
  </si>
  <si>
    <t>8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</si>
  <si>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</si>
  <si>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</si>
  <si>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</si>
  <si>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</si>
  <si>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</si>
  <si>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</si>
  <si>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</si>
  <si>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</si>
  <si>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</si>
  <si>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</si>
  <si>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</si>
  <si>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Дивиденды</t>
  </si>
  <si>
    <t>Эмиссия акций</t>
  </si>
  <si>
    <t>Выкупленные собственные долевые инструменты</t>
  </si>
  <si>
    <t>Сальдо на 30 сентября отчетного года
(стр.030+стр. 060+стр. 070+стр. 080+стр. 090)</t>
  </si>
  <si>
    <t>Сальдо на 1 января предыдущего года</t>
  </si>
  <si>
    <t>Пересчитанное сальдо (стр.110+/-стр. 120)</t>
  </si>
  <si>
    <t>131</t>
  </si>
  <si>
    <t>132</t>
  </si>
  <si>
    <t>133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</si>
  <si>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</si>
  <si>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</si>
  <si>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</si>
  <si>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170</t>
  </si>
  <si>
    <t>180</t>
  </si>
  <si>
    <t>190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</si>
  <si>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</si>
  <si>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</si>
  <si>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</si>
  <si>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</si>
  <si>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</si>
  <si>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Отчет составлен в соответствии с требованиями к содержанию и раскрытию информации МСФО  для предприятий МСБ</t>
  </si>
  <si>
    <t>Отчет о финансовом положении (бухгалтерский баланс)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</si>
  <si>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</si>
  <si>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</si>
  <si>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</si>
  <si>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</si>
  <si>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</si>
  <si>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</si>
  <si>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</si>
  <si>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</si>
  <si>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 xml:space="preserve">Краткосрочная дебиторская задолженность					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</si>
  <si>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</si>
  <si>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</si>
  <si>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</si>
  <si>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</si>
  <si>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</si>
  <si>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</si>
  <si>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</si>
  <si>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</si>
  <si>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</si>
  <si>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</si>
  <si>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</si>
  <si>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</si>
  <si>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</si>
  <si>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</si>
  <si>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</si>
  <si>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 xml:space="preserve">Инвестиции в совместно контролируемые предприятия </t>
  </si>
  <si>
    <t>12</t>
  </si>
  <si>
    <t xml:space="preserve">Инвестиции в ассоциированные предприятия 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</si>
  <si>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</si>
  <si>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</si>
  <si>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</si>
  <si>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</si>
  <si>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</si>
  <si>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</si>
  <si>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</si>
  <si>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</si>
  <si>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</si>
  <si>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</si>
  <si>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</si>
  <si>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Долгосрочные налоговые активы</t>
  </si>
  <si>
    <t>19</t>
  </si>
  <si>
    <t>Отложенные налоговые активы</t>
  </si>
  <si>
    <t>20</t>
  </si>
  <si>
    <t>Прочие долгосрочные активы</t>
  </si>
  <si>
    <t>21</t>
  </si>
  <si>
    <t>БАЛАНС (строка 01 + строка 09)</t>
  </si>
  <si>
    <t>22</t>
  </si>
  <si>
    <t>Обязательства</t>
  </si>
  <si>
    <t>23</t>
  </si>
  <si>
    <t>III. Краткосрочные обязательства</t>
  </si>
  <si>
    <t>24</t>
  </si>
  <si>
    <t>Краткосрочные финансовые обязательства</t>
  </si>
  <si>
    <t>25</t>
  </si>
  <si>
    <t>Обязательства по налогам</t>
  </si>
  <si>
    <t>26</t>
  </si>
  <si>
    <t>Обязательства по другим обязательным и добровольным платежам</t>
  </si>
  <si>
    <t>27</t>
  </si>
  <si>
    <t>Краткосрочная кредиторская задолженность</t>
  </si>
  <si>
    <t>28</t>
  </si>
  <si>
    <t>Краткосрочные оценочные обязательства</t>
  </si>
  <si>
    <t>29</t>
  </si>
  <si>
    <t>Прочие краткосрочные обязательства</t>
  </si>
  <si>
    <t>30</t>
  </si>
  <si>
    <t>IV. Долгосрочные обязательства</t>
  </si>
  <si>
    <t>31</t>
  </si>
  <si>
    <t>Долгосрочные финансовые обязательства</t>
  </si>
  <si>
    <t>32</t>
  </si>
  <si>
    <t>Долгосрочная кредиторская задолженность</t>
  </si>
  <si>
    <t>33</t>
  </si>
  <si>
    <t>Долгосрочные оценочные обязательства</t>
  </si>
  <si>
    <t>34</t>
  </si>
  <si>
    <t>Отложенные налоговые обязательства</t>
  </si>
  <si>
    <t>35</t>
  </si>
  <si>
    <t>Прочие долгосрочные обязательства</t>
  </si>
  <si>
    <t>36</t>
  </si>
  <si>
    <t>V. Капитал</t>
  </si>
  <si>
    <t>37</t>
  </si>
  <si>
    <t>38</t>
  </si>
  <si>
    <t>Неоплаченный капитал</t>
  </si>
  <si>
    <t>39</t>
  </si>
  <si>
    <t>40</t>
  </si>
  <si>
    <t>41</t>
  </si>
  <si>
    <t>Резервы</t>
  </si>
  <si>
    <t>42</t>
  </si>
  <si>
    <t>Нераспределенная прибыль (непокрытый убыток)</t>
  </si>
  <si>
    <t>43</t>
  </si>
  <si>
    <t>БАЛАНС (строка 22 + строка 36)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</si>
  <si>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</si>
  <si>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</si>
  <si>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</si>
  <si>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</si>
  <si>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</si>
  <si>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</si>
  <si>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</si>
  <si>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</si>
  <si>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</si>
  <si>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</si>
  <si>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</si>
  <si>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</si>
  <si>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</si>
  <si>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</si>
  <si>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</si>
  <si>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</si>
  <si>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</si>
  <si>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</si>
  <si>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</si>
  <si>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</si>
  <si>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</si>
  <si>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</si>
  <si>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</si>
  <si>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</si>
  <si>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</si>
  <si>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</si>
  <si>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</si>
  <si>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</si>
  <si>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</si>
  <si>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</si>
  <si>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</si>
  <si>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</si>
  <si>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</si>
  <si>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</si>
  <si>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</si>
  <si>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</si>
  <si>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</si>
  <si>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</si>
  <si>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</si>
  <si>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</si>
  <si>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</si>
  <si>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</si>
  <si>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</si>
  <si>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</si>
  <si>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</si>
  <si>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</si>
  <si>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</si>
  <si>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</si>
  <si>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</si>
  <si>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</si>
  <si>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</si>
  <si>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</si>
  <si>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</si>
  <si>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</si>
  <si>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</si>
  <si>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</si>
  <si>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</si>
  <si>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</si>
  <si>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</si>
  <si>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</si>
  <si>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</si>
  <si>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</si>
  <si>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</si>
  <si>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</si>
  <si>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</si>
  <si>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</si>
  <si>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</si>
  <si>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</si>
  <si>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Балансовая стоимость акции, тенге</t>
  </si>
  <si>
    <t>Сальдо на 30 сентября предыдущего года (стр.130 + стр. 160-стр. 170+стр. 180-стр.
190)</t>
  </si>
  <si>
    <t>по состоянию на 31 декабря 2019 года</t>
  </si>
  <si>
    <t>12 месяцев 2019 г.</t>
  </si>
  <si>
    <t>Эффект изменения обменного курса на денежные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</si>
</sst>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,"/>
    <numFmt numFmtId="165" formatCode="_-* #,##0.00_р_._-;\-* #,##0.00_р_._-;_-* &quot;-&quot;??_р_._-;_-@_-"/>
    <numFmt numFmtId="166" formatCode="_ * #,##0.00_)_р_._ ;_ * \(#,##0.00\)_р_._ ;_ * &quot;-&quot;??_)_р_._ ;_ @_ "/>
    <numFmt numFmtId="167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165" fontId="10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3" fillId="2" borderId="0" xfId="0" applyNumberFormat="1" applyFont="1" applyFill="1" applyAlignment="1">
      <alignment horizontal="left" wrapText="1"/>
    </xf>
    <xf numFmtId="0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9" fontId="0" fillId="2" borderId="0" xfId="0" applyNumberFormat="1" applyFill="1"/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9" fontId="0" fillId="2" borderId="0" xfId="0" applyNumberFormat="1" applyFill="1" applyAlignment="1">
      <alignment horizontal="left"/>
    </xf>
    <xf numFmtId="0" fontId="2" fillId="2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164" fontId="0" fillId="2" borderId="0" xfId="0" applyNumberFormat="1" applyFill="1" applyAlignment="1">
      <alignment horizontal="left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4" xfId="0" applyNumberFormat="1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 wrapText="1" indent="5"/>
    </xf>
    <xf numFmtId="0" fontId="2" fillId="0" borderId="5" xfId="0" applyNumberFormat="1" applyFont="1" applyFill="1" applyBorder="1" applyAlignment="1">
      <alignment horizontal="left" vertical="top" wrapText="1" indent="5"/>
    </xf>
    <xf numFmtId="0" fontId="2" fillId="0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top" wrapText="1" indent="5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167" fontId="2" fillId="2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top" wrapText="1"/>
    </xf>
    <xf numFmtId="0" fontId="3" fillId="2" borderId="3" xfId="0" applyNumberFormat="1" applyFont="1" applyFill="1" applyBorder="1" applyAlignment="1">
      <alignment horizontal="left" vertical="center" wrapText="1"/>
    </xf>
    <xf numFmtId="164" fontId="3" fillId="2" borderId="16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64" fontId="3" fillId="2" borderId="15" xfId="0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164" fontId="3" fillId="2" borderId="19" xfId="0" applyNumberFormat="1" applyFont="1" applyFill="1" applyBorder="1" applyAlignment="1">
      <alignment horizontal="right" vertical="center" wrapText="1"/>
    </xf>
    <xf numFmtId="164" fontId="3" fillId="2" borderId="22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/>
    </xf>
    <xf numFmtId="0" fontId="2" fillId="2" borderId="1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19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3"/>
    <cellStyle name="Финансов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&#1058;&#1088;&#1072;&#1085;&#1089;&#10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</row>
        <row r="65">
          <cell r="C65" t="str">
            <v>Вал.</v>
          </cell>
          <cell r="D65">
            <v>3901626.69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</row>
        <row r="67">
          <cell r="C67" t="str">
            <v>Вал.</v>
          </cell>
          <cell r="D67">
            <v>3901626.69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</row>
        <row r="69">
          <cell r="C69" t="str">
            <v>Вал.</v>
          </cell>
          <cell r="D69">
            <v>-226.67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</row>
        <row r="71">
          <cell r="C71" t="str">
            <v>Вал.</v>
          </cell>
          <cell r="D71">
            <v>-226.67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</row>
        <row r="73">
          <cell r="C73" t="str">
            <v>Вал.</v>
          </cell>
          <cell r="D73">
            <v>3795954.36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</row>
        <row r="75">
          <cell r="C75" t="str">
            <v>Вал.</v>
          </cell>
          <cell r="D75">
            <v>215000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</row>
        <row r="77">
          <cell r="C77" t="str">
            <v>Вал.</v>
          </cell>
          <cell r="D77">
            <v>124000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</row>
        <row r="79">
          <cell r="C79" t="str">
            <v>Вал.</v>
          </cell>
          <cell r="D79">
            <v>1946720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</row>
        <row r="81">
          <cell r="C81" t="str">
            <v>Вал.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</row>
        <row r="83">
          <cell r="C83" t="str">
            <v>Вал.</v>
          </cell>
          <cell r="D83">
            <v>8300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</row>
        <row r="85">
          <cell r="C85" t="str">
            <v>Вал.</v>
          </cell>
          <cell r="D85">
            <v>25000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</row>
        <row r="87">
          <cell r="C87" t="str">
            <v>Вал.</v>
          </cell>
          <cell r="D87">
            <v>110600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</row>
        <row r="89">
          <cell r="C89" t="str">
            <v>Вал.</v>
          </cell>
          <cell r="D89">
            <v>75000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</row>
        <row r="91">
          <cell r="C91" t="str">
            <v>Вал.</v>
          </cell>
          <cell r="D91">
            <v>33400</v>
          </cell>
        </row>
        <row r="92">
          <cell r="B92" t="str">
            <v>Канарский Александр Викторович ИП</v>
          </cell>
          <cell r="C92" t="str">
            <v>БУ</v>
          </cell>
        </row>
        <row r="93">
          <cell r="C93" t="str">
            <v>Вал.</v>
          </cell>
        </row>
        <row r="94">
          <cell r="B94" t="str">
            <v>Кипэнергосервис ООО</v>
          </cell>
          <cell r="C94" t="str">
            <v>БУ</v>
          </cell>
        </row>
        <row r="95">
          <cell r="C95" t="str">
            <v>Вал.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</row>
        <row r="97">
          <cell r="C97" t="str">
            <v>Вал.</v>
          </cell>
          <cell r="D97">
            <v>304025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</row>
        <row r="99">
          <cell r="C99" t="str">
            <v>Вал.</v>
          </cell>
          <cell r="D99">
            <v>198009.36</v>
          </cell>
        </row>
        <row r="100">
          <cell r="B100" t="str">
            <v>Механобр-техника НПК  (АО)</v>
          </cell>
          <cell r="C100" t="str">
            <v>БУ</v>
          </cell>
        </row>
        <row r="101">
          <cell r="C101" t="str">
            <v>Вал.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</row>
        <row r="103">
          <cell r="C103" t="str">
            <v>Вал.</v>
          </cell>
          <cell r="D103">
            <v>64900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</row>
        <row r="105">
          <cell r="C105" t="str">
            <v>Вал.</v>
          </cell>
          <cell r="D105">
            <v>591000</v>
          </cell>
        </row>
        <row r="106">
          <cell r="B106" t="str">
            <v xml:space="preserve">ТМС Евромайнинг ООО  </v>
          </cell>
          <cell r="C106" t="str">
            <v>БУ</v>
          </cell>
        </row>
        <row r="107">
          <cell r="C107" t="str">
            <v>Вал.</v>
          </cell>
        </row>
        <row r="108">
          <cell r="B108" t="str">
            <v xml:space="preserve">УралМетХолдинг ПП ООО  </v>
          </cell>
          <cell r="C108" t="str">
            <v>БУ</v>
          </cell>
        </row>
        <row r="109">
          <cell r="C109" t="str">
            <v>Вал.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</row>
        <row r="111">
          <cell r="C111" t="str">
            <v>Вал.</v>
          </cell>
          <cell r="D111">
            <v>100000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</row>
        <row r="113">
          <cell r="C113" t="str">
            <v>Вал.</v>
          </cell>
          <cell r="D113">
            <v>105899</v>
          </cell>
        </row>
        <row r="114">
          <cell r="B114" t="str">
            <v xml:space="preserve">GRS Development, LLC </v>
          </cell>
          <cell r="C114" t="str">
            <v>БУ</v>
          </cell>
        </row>
        <row r="115">
          <cell r="C115" t="str">
            <v>Вал.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</row>
        <row r="117">
          <cell r="C117" t="str">
            <v>Вал.</v>
          </cell>
          <cell r="D117">
            <v>19975</v>
          </cell>
        </row>
        <row r="118">
          <cell r="B118" t="str">
            <v>SHANGHAI EXCEED INDUSTRY CO.LTD</v>
          </cell>
          <cell r="C118" t="str">
            <v>БУ</v>
          </cell>
        </row>
        <row r="119">
          <cell r="C119" t="str">
            <v>Вал.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</row>
        <row r="121">
          <cell r="C121" t="str">
            <v>Вал.</v>
          </cell>
          <cell r="D121">
            <v>29095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</row>
        <row r="123">
          <cell r="C123" t="str">
            <v>Вал.</v>
          </cell>
          <cell r="D123">
            <v>14521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</row>
        <row r="125">
          <cell r="C125" t="str">
            <v>Вал.</v>
          </cell>
          <cell r="D125">
            <v>14222</v>
          </cell>
        </row>
        <row r="126">
          <cell r="B126" t="str">
            <v>Каспи Банк АО</v>
          </cell>
          <cell r="C126" t="str">
            <v>БУ</v>
          </cell>
        </row>
        <row r="127">
          <cell r="C127" t="str">
            <v>Вал.</v>
          </cell>
        </row>
        <row r="128">
          <cell r="B128" t="str">
            <v xml:space="preserve">Сбербанк АО </v>
          </cell>
          <cell r="C128" t="str">
            <v>БУ</v>
          </cell>
        </row>
        <row r="129">
          <cell r="C129" t="str">
            <v>Вал.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</row>
        <row r="131">
          <cell r="C131" t="str">
            <v>Вал.</v>
          </cell>
          <cell r="D131">
            <v>3366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</row>
        <row r="133">
          <cell r="C133" t="str">
            <v>Вал.</v>
          </cell>
          <cell r="D133">
            <v>24720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</row>
        <row r="135">
          <cell r="C135" t="str">
            <v>Вал.</v>
          </cell>
          <cell r="D135">
            <v>3901626.69</v>
          </cell>
        </row>
      </sheetData>
      <sheetData sheetId="3">
        <row r="41">
          <cell r="B41" t="str">
            <v>EUR</v>
          </cell>
          <cell r="D41">
            <v>-186.43</v>
          </cell>
        </row>
        <row r="42">
          <cell r="B42" t="str">
            <v>Google Ireland Limited</v>
          </cell>
          <cell r="D42">
            <v>-186.43</v>
          </cell>
        </row>
        <row r="43">
          <cell r="B43" t="str">
            <v>RUB</v>
          </cell>
          <cell r="D43">
            <v>2664865</v>
          </cell>
        </row>
        <row r="44">
          <cell r="B44" t="str">
            <v xml:space="preserve">Аником ООО (Россия) 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D45">
            <v>124000</v>
          </cell>
        </row>
        <row r="46">
          <cell r="B46" t="str">
            <v>БашГидроМаш ООО НПО (Россия_</v>
          </cell>
          <cell r="D46">
            <v>1946720</v>
          </cell>
        </row>
        <row r="47">
          <cell r="B47" t="str">
            <v>Бина Групп ООО (Россия)</v>
          </cell>
          <cell r="G47" t="str">
            <v>Google Ireland Limited</v>
          </cell>
          <cell r="I47">
            <v>118443.09</v>
          </cell>
        </row>
        <row r="48">
          <cell r="B48" t="str">
            <v xml:space="preserve">Грант АО </v>
          </cell>
          <cell r="D48">
            <v>8300</v>
          </cell>
          <cell r="G48" t="str">
            <v>RUB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G49" t="str">
            <v xml:space="preserve">Аником ООО (Россия) 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G50" t="str">
            <v xml:space="preserve">Асташкова Ольга Валерьевна ИП  </v>
          </cell>
          <cell r="I50">
            <v>746480</v>
          </cell>
        </row>
        <row r="51">
          <cell r="B51" t="str">
            <v>Кипэнергосервис ООО</v>
          </cell>
          <cell r="G51" t="str">
            <v>БашГидроМаш ООО НПО (Россия_</v>
          </cell>
          <cell r="I51">
            <v>11719254.4</v>
          </cell>
        </row>
        <row r="52">
          <cell r="B52" t="str">
            <v xml:space="preserve">МЕРАТЭК ПКО ООО </v>
          </cell>
          <cell r="D52">
            <v>1920</v>
          </cell>
          <cell r="G52" t="str">
            <v>Бина Групп ООО (Россия)</v>
          </cell>
        </row>
        <row r="53">
          <cell r="B53" t="str">
            <v xml:space="preserve">МеталлЭкспортВосток ООО </v>
          </cell>
          <cell r="D53">
            <v>304025</v>
          </cell>
          <cell r="G53" t="str">
            <v xml:space="preserve">Грант АО </v>
          </cell>
          <cell r="I53">
            <v>49966</v>
          </cell>
        </row>
        <row r="54">
          <cell r="B54" t="str">
            <v xml:space="preserve">Метра НПП ООО (Россия) </v>
          </cell>
          <cell r="G54" t="str">
            <v>Искитимизвесть ОАО (Россия)</v>
          </cell>
        </row>
        <row r="55">
          <cell r="B55" t="str">
            <v>Механобр-техника НПК  (АО)</v>
          </cell>
          <cell r="G55" t="str">
            <v>Канарский Александр Викторович ИП</v>
          </cell>
        </row>
        <row r="56">
          <cell r="B56" t="str">
            <v>ПЛАТФОРМЭКС ООО</v>
          </cell>
          <cell r="D56">
            <v>64900</v>
          </cell>
          <cell r="G56" t="str">
            <v>Кипэнергосервис ООО</v>
          </cell>
        </row>
        <row r="57">
          <cell r="B57" t="str">
            <v xml:space="preserve">ТМС Евромайнинг ООО  </v>
          </cell>
          <cell r="G57" t="str">
            <v xml:space="preserve">МЕРАТЭК ПКО ООО 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G58" t="str">
            <v xml:space="preserve">МеталлЭкспортВосток ООО 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G59" t="str">
            <v xml:space="preserve">Метра НПП ООО (Россия) </v>
          </cell>
        </row>
        <row r="60">
          <cell r="B60" t="str">
            <v>USD</v>
          </cell>
          <cell r="D60">
            <v>303992.53000000003</v>
          </cell>
          <cell r="G60" t="str">
            <v>Механобр-техника НПК  (АО)</v>
          </cell>
        </row>
        <row r="61">
          <cell r="B61" t="str">
            <v>Fuyang Yuanzheng Import&amp;Export Co Ltd</v>
          </cell>
          <cell r="D61">
            <v>272264.53000000003</v>
          </cell>
          <cell r="G61" t="str">
            <v>ПЛАТФОРМЭКС ООО</v>
          </cell>
          <cell r="I61">
            <v>390698</v>
          </cell>
        </row>
        <row r="62">
          <cell r="B62" t="str">
            <v>SHANGHAI EXCEED INDUSTRY CO.LTD</v>
          </cell>
          <cell r="G62" t="str">
            <v xml:space="preserve">ТМС Евромайнинг ООО  </v>
          </cell>
        </row>
        <row r="63">
          <cell r="B63" t="str">
            <v xml:space="preserve">Shutterstock,Inc. </v>
          </cell>
          <cell r="G63" t="str">
            <v xml:space="preserve">УралМетХолдинг ПП ООО  </v>
          </cell>
        </row>
        <row r="64">
          <cell r="B64" t="str">
            <v xml:space="preserve">Алмалыквнештранс ООО </v>
          </cell>
          <cell r="D64">
            <v>14514</v>
          </cell>
          <cell r="G64" t="str">
            <v>УФК по г.Москве (МГРИ-РГГРУ л/с 20736Х43300)</v>
          </cell>
        </row>
        <row r="65">
          <cell r="B65" t="str">
            <v>Бишкекский опыт.-эксперим.завод горно-разв.техн.ГП</v>
          </cell>
          <cell r="D65">
            <v>14222</v>
          </cell>
          <cell r="G65" t="str">
            <v>USD</v>
          </cell>
          <cell r="I65">
            <v>117836624.40000001</v>
          </cell>
        </row>
        <row r="66">
          <cell r="B66" t="str">
            <v>Каспи Банк АО</v>
          </cell>
          <cell r="G66" t="str">
            <v>Fuyang Yuanzheng Import&amp;Export Co Ltd</v>
          </cell>
          <cell r="I66">
            <v>105537899.76000001</v>
          </cell>
        </row>
        <row r="67">
          <cell r="B67" t="str">
            <v xml:space="preserve">Сбербанк АО </v>
          </cell>
          <cell r="G67" t="str">
            <v>SHANGHAI EXCEED INDUSTRY CO.LTD</v>
          </cell>
        </row>
        <row r="68">
          <cell r="B68" t="str">
            <v xml:space="preserve">Флотент Кемикалс Рус ООО (Россия) </v>
          </cell>
          <cell r="D68">
            <v>2992</v>
          </cell>
          <cell r="G68" t="str">
            <v xml:space="preserve">Shutterstock,Inc. </v>
          </cell>
        </row>
        <row r="69">
          <cell r="B69" t="str">
            <v xml:space="preserve">ЧМК ПАО </v>
          </cell>
          <cell r="G69" t="str">
            <v xml:space="preserve">Алмалыквнештранс ООО 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I70">
            <v>5512873.8600000003</v>
          </cell>
        </row>
        <row r="71">
          <cell r="G71" t="str">
            <v>Каспи Банк АО</v>
          </cell>
        </row>
        <row r="72">
          <cell r="G72" t="str">
            <v xml:space="preserve">Сбербанк АО </v>
          </cell>
        </row>
        <row r="73">
          <cell r="G73" t="str">
            <v xml:space="preserve">Флотент Кемикалс Рус ООО (Россия) </v>
          </cell>
          <cell r="I73">
            <v>1159788.96</v>
          </cell>
        </row>
        <row r="74">
          <cell r="G74" t="str">
            <v xml:space="preserve">ЧМК ПАО </v>
          </cell>
        </row>
      </sheetData>
      <sheetData sheetId="4">
        <row r="597">
          <cell r="B597" t="str">
            <v>12 месяцев ТОО</v>
          </cell>
        </row>
        <row r="598">
          <cell r="B598" t="str">
            <v>A-Legal ТОО</v>
          </cell>
        </row>
        <row r="599">
          <cell r="B599" t="str">
            <v>ADM Machinery &amp; Service ТОО</v>
          </cell>
        </row>
        <row r="600">
          <cell r="B600" t="str">
            <v>Akgen Group ТОО</v>
          </cell>
        </row>
        <row r="601">
          <cell r="B601" t="str">
            <v>Alex Stewart Central Asia ТОО</v>
          </cell>
          <cell r="C601">
            <v>98208</v>
          </cell>
        </row>
        <row r="602">
          <cell r="B602" t="str">
            <v>Alexel  ИП</v>
          </cell>
        </row>
        <row r="603">
          <cell r="B603" t="str">
            <v>Alias Valve Group ТОО</v>
          </cell>
          <cell r="C603">
            <v>70457</v>
          </cell>
        </row>
        <row r="604">
          <cell r="B604" t="str">
            <v>Alias Valve Group ТОО Филиал</v>
          </cell>
        </row>
        <row r="605">
          <cell r="B605" t="str">
            <v>Almaty IT telecom ТОО</v>
          </cell>
        </row>
        <row r="606">
          <cell r="B606" t="str">
            <v>Almaty Kerneu Electrik ТОО</v>
          </cell>
        </row>
        <row r="607">
          <cell r="B607" t="str">
            <v>Amanat СК АО</v>
          </cell>
        </row>
        <row r="608">
          <cell r="B608" t="str">
            <v xml:space="preserve">APPAZ -A ТОО </v>
          </cell>
        </row>
        <row r="609">
          <cell r="B609" t="str">
            <v xml:space="preserve">ArenaS </v>
          </cell>
        </row>
        <row r="610">
          <cell r="B610" t="str">
            <v>ARS Vita ТОО</v>
          </cell>
          <cell r="C610">
            <v>0.03</v>
          </cell>
        </row>
        <row r="611">
          <cell r="B611" t="str">
            <v>AS-industry ТОО</v>
          </cell>
        </row>
        <row r="612">
          <cell r="B612" t="str">
            <v>Ashtar ТОО</v>
          </cell>
        </row>
        <row r="613">
          <cell r="B613" t="str">
            <v>Astel АО</v>
          </cell>
          <cell r="C613">
            <v>0.86</v>
          </cell>
        </row>
        <row r="614">
          <cell r="B614" t="str">
            <v xml:space="preserve">ATEKA SEMEY ТОО </v>
          </cell>
        </row>
        <row r="615">
          <cell r="B615" t="str">
            <v>Aviata ТОО</v>
          </cell>
        </row>
        <row r="616">
          <cell r="B616" t="str">
            <v xml:space="preserve">Avto-Paradise Ходжабекова А.Ж. ИП  </v>
          </cell>
        </row>
        <row r="617">
          <cell r="B617" t="str">
            <v>Avtoprompodshipnik ТОО</v>
          </cell>
        </row>
        <row r="618">
          <cell r="B618" t="str">
            <v>BEOM COMPANY ТОО</v>
          </cell>
        </row>
        <row r="619">
          <cell r="B619" t="str">
            <v>Best Solution ИП</v>
          </cell>
          <cell r="C619">
            <v>7100</v>
          </cell>
        </row>
        <row r="620">
          <cell r="B620" t="str">
            <v>Brend Sale (Бренд Сэйл) ТОО</v>
          </cell>
          <cell r="C620">
            <v>27650</v>
          </cell>
        </row>
        <row r="621">
          <cell r="B621" t="str">
            <v>BSI Kazakhstan ТОО</v>
          </cell>
        </row>
        <row r="622">
          <cell r="B622" t="str">
            <v xml:space="preserve">Bugel Алматы ТОО </v>
          </cell>
        </row>
        <row r="623">
          <cell r="B623" t="str">
            <v>BUGEL ТОО</v>
          </cell>
        </row>
        <row r="624">
          <cell r="B624" t="str">
            <v>Central Asia Gold Corp. ТОО</v>
          </cell>
          <cell r="C624">
            <v>1452000</v>
          </cell>
        </row>
        <row r="625">
          <cell r="B625" t="str">
            <v>CK Kompetenz ТОО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</row>
        <row r="628">
          <cell r="B628" t="str">
            <v>E-COM WAY ТОО</v>
          </cell>
          <cell r="C628">
            <v>243236.82</v>
          </cell>
        </row>
        <row r="629">
          <cell r="B629" t="str">
            <v>EastCompany ТОО</v>
          </cell>
          <cell r="C629">
            <v>1371600</v>
          </cell>
        </row>
        <row r="630">
          <cell r="B630" t="str">
            <v>Element Trading Group ТОО</v>
          </cell>
        </row>
        <row r="631">
          <cell r="B631" t="str">
            <v>ESQ ТОО</v>
          </cell>
        </row>
        <row r="632">
          <cell r="B632" t="str">
            <v>Et Cetera ТОО</v>
          </cell>
        </row>
        <row r="633">
          <cell r="B633" t="str">
            <v xml:space="preserve">eTrade.kz ТОО </v>
          </cell>
        </row>
        <row r="634">
          <cell r="B634" t="str">
            <v xml:space="preserve">Ferrum Trade International ТОО  </v>
          </cell>
          <cell r="C634">
            <v>3937340</v>
          </cell>
        </row>
        <row r="635">
          <cell r="B635" t="str">
            <v xml:space="preserve">FORA TRADE ТОО </v>
          </cell>
        </row>
        <row r="636">
          <cell r="B636" t="str">
            <v>Geo electric ТОО</v>
          </cell>
          <cell r="C636">
            <v>10000</v>
          </cell>
        </row>
        <row r="637">
          <cell r="B637" t="str">
            <v>Global Chemicals Company  ТОО</v>
          </cell>
          <cell r="C637">
            <v>90000</v>
          </cell>
        </row>
        <row r="638">
          <cell r="B638" t="str">
            <v xml:space="preserve">Gn Trans Logistics ИП </v>
          </cell>
          <cell r="C638">
            <v>110000</v>
          </cell>
        </row>
        <row r="639">
          <cell r="B639" t="str">
            <v>Google Ireland Limited</v>
          </cell>
          <cell r="C639">
            <v>101011.16</v>
          </cell>
        </row>
        <row r="640">
          <cell r="B640" t="str">
            <v>Gulser Computers (Гульсер Компьютерс) ТОО</v>
          </cell>
        </row>
        <row r="641">
          <cell r="B641" t="str">
            <v>HEADHUNTER.KZ</v>
          </cell>
          <cell r="C641">
            <v>17666.740000000002</v>
          </cell>
        </row>
        <row r="642">
          <cell r="B642" t="str">
            <v>INTEGRAL ENERGY ТОО</v>
          </cell>
          <cell r="C642">
            <v>70000</v>
          </cell>
        </row>
        <row r="643">
          <cell r="B643" t="str">
            <v xml:space="preserve">INTEKNO SG (Интекно) ТОО </v>
          </cell>
        </row>
        <row r="644">
          <cell r="B644" t="str">
            <v>INTELLECT СЕРВИС ТОО</v>
          </cell>
        </row>
        <row r="645">
          <cell r="B645" t="str">
            <v>Intellpack Емельянов Евгений Валериевич ИП</v>
          </cell>
          <cell r="C645">
            <v>80000</v>
          </cell>
        </row>
        <row r="646">
          <cell r="B646" t="str">
            <v>Invision Group TOO</v>
          </cell>
        </row>
        <row r="647">
          <cell r="B647" t="str">
            <v>IPL Kazakhstan ТОО</v>
          </cell>
        </row>
        <row r="648">
          <cell r="B648" t="str">
            <v xml:space="preserve">Jet Logistic ТОО </v>
          </cell>
        </row>
        <row r="649">
          <cell r="B649" t="str">
            <v>Kaz belt center ТОО</v>
          </cell>
          <cell r="C649">
            <v>1672</v>
          </cell>
        </row>
        <row r="650">
          <cell r="B650" t="str">
            <v>Kazakhstan Logistics &amp; Supplies ТОО</v>
          </cell>
          <cell r="C650">
            <v>5105000</v>
          </cell>
        </row>
        <row r="651">
          <cell r="B651" t="str">
            <v xml:space="preserve">KazInterEnergy ТОО </v>
          </cell>
        </row>
        <row r="652">
          <cell r="B652" t="str">
            <v>Lead Trade ТОО</v>
          </cell>
          <cell r="C652">
            <v>9000</v>
          </cell>
        </row>
        <row r="653">
          <cell r="B653" t="str">
            <v xml:space="preserve">Leica Geosystems Kazakhstan </v>
          </cell>
        </row>
        <row r="654">
          <cell r="B654" t="str">
            <v xml:space="preserve">Limited liability company AggrekoEurasia </v>
          </cell>
          <cell r="C654">
            <v>11854.08</v>
          </cell>
        </row>
        <row r="655">
          <cell r="B655" t="str">
            <v>LS-TV ТОО</v>
          </cell>
        </row>
        <row r="656">
          <cell r="B656" t="str">
            <v>M.A.N. OIL GROUP COMPANIES ТОО</v>
          </cell>
          <cell r="C656">
            <v>41069017</v>
          </cell>
        </row>
        <row r="657">
          <cell r="B657" t="str">
            <v>Magnum Cash&amp;Carry ТОО</v>
          </cell>
          <cell r="C657">
            <v>1840</v>
          </cell>
        </row>
        <row r="658">
          <cell r="B658" t="str">
            <v>MasterMax ТОО</v>
          </cell>
        </row>
        <row r="659">
          <cell r="B659" t="str">
            <v xml:space="preserve">MEGA PLAST GROUP ТОО </v>
          </cell>
        </row>
        <row r="660">
          <cell r="B660" t="str">
            <v>MFz Company ТОО</v>
          </cell>
        </row>
        <row r="661">
          <cell r="B661" t="str">
            <v>Mobilex Security ТОО</v>
          </cell>
          <cell r="C661">
            <v>224000</v>
          </cell>
        </row>
        <row r="662">
          <cell r="B662" t="str">
            <v>Monitoring System Kazakhstan ТОО</v>
          </cell>
        </row>
        <row r="663">
          <cell r="B663" t="str">
            <v xml:space="preserve">Moore Stephens Kazakhstan </v>
          </cell>
          <cell r="C663">
            <v>1848000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</row>
        <row r="665">
          <cell r="B665" t="str">
            <v>Oficce-shop.kz ТОО</v>
          </cell>
        </row>
        <row r="666">
          <cell r="B666" t="str">
            <v>Oil VKO ТОО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</row>
        <row r="668">
          <cell r="B668" t="str">
            <v>Profo ТОО</v>
          </cell>
        </row>
        <row r="669">
          <cell r="B669" t="str">
            <v>Qazaq Banki</v>
          </cell>
        </row>
        <row r="670">
          <cell r="B670" t="str">
            <v>Qazaq-Diesel-Service ТОО</v>
          </cell>
          <cell r="C670">
            <v>140000</v>
          </cell>
        </row>
        <row r="671">
          <cell r="B671" t="str">
            <v>QazDoor ТОО</v>
          </cell>
          <cell r="C671">
            <v>9100</v>
          </cell>
        </row>
        <row r="672">
          <cell r="B672" t="str">
            <v xml:space="preserve">Radiation Protection Company ТОО </v>
          </cell>
          <cell r="C672">
            <v>80000</v>
          </cell>
        </row>
        <row r="673">
          <cell r="B673" t="str">
            <v xml:space="preserve">RC Inspection Central Asia ТОО </v>
          </cell>
          <cell r="C673">
            <v>749952</v>
          </cell>
        </row>
        <row r="674">
          <cell r="B674" t="str">
            <v xml:space="preserve">RENSYSTEM ТОО </v>
          </cell>
          <cell r="C674">
            <v>120000</v>
          </cell>
        </row>
        <row r="675">
          <cell r="B675" t="str">
            <v xml:space="preserve">RUBA TECHNOLOGY ТОО </v>
          </cell>
        </row>
        <row r="676">
          <cell r="B676" t="str">
            <v xml:space="preserve">SGS Kazakhstan ТОО Ltd. </v>
          </cell>
          <cell r="C676">
            <v>117345.4</v>
          </cell>
        </row>
        <row r="677">
          <cell r="B677" t="str">
            <v>SHEBER-MASTERS</v>
          </cell>
          <cell r="C677">
            <v>4500</v>
          </cell>
        </row>
        <row r="678">
          <cell r="B678" t="str">
            <v xml:space="preserve">Shutterstock,Inc. </v>
          </cell>
        </row>
        <row r="679">
          <cell r="B679" t="str">
            <v>SILTECH-VOSTOK ТОО</v>
          </cell>
        </row>
        <row r="680">
          <cell r="B680" t="str">
            <v xml:space="preserve">Sitecs Group Kz ТОО </v>
          </cell>
          <cell r="C680">
            <v>612500</v>
          </cell>
        </row>
        <row r="681">
          <cell r="B681" t="str">
            <v>Sitecs Group ТОО</v>
          </cell>
          <cell r="C681">
            <v>640000</v>
          </cell>
        </row>
        <row r="682">
          <cell r="B682" t="str">
            <v>Spets Energy ИП</v>
          </cell>
        </row>
        <row r="683">
          <cell r="B683" t="str">
            <v>SSAB Swedish Stell LLP ТОО</v>
          </cell>
        </row>
        <row r="684">
          <cell r="B684" t="str">
            <v>Suleiman&amp;Partners ТОО</v>
          </cell>
        </row>
        <row r="685">
          <cell r="B685" t="str">
            <v>Tech-Pro Литвинов Георгий Викторович ИП</v>
          </cell>
        </row>
        <row r="686">
          <cell r="B686" t="str">
            <v xml:space="preserve">TechnoArsenal ТОО </v>
          </cell>
          <cell r="C686">
            <v>20000</v>
          </cell>
        </row>
        <row r="687">
          <cell r="B687" t="str">
            <v>The Boss media group ТОО</v>
          </cell>
        </row>
        <row r="688">
          <cell r="B688" t="str">
            <v xml:space="preserve">TobolPromCompany ТОО </v>
          </cell>
        </row>
        <row r="689">
          <cell r="B689" t="str">
            <v>Union Trans Logistic ТОО</v>
          </cell>
        </row>
        <row r="690">
          <cell r="B690" t="str">
            <v>V Home ТОО</v>
          </cell>
          <cell r="C690">
            <v>61000</v>
          </cell>
        </row>
        <row r="691">
          <cell r="B691" t="str">
            <v>VDO ТОО</v>
          </cell>
        </row>
        <row r="692">
          <cell r="B692" t="str">
            <v xml:space="preserve">VIP- AUTO ИП </v>
          </cell>
        </row>
        <row r="693">
          <cell r="B693" t="str">
            <v>Warm Home Trade ТОО</v>
          </cell>
        </row>
        <row r="694">
          <cell r="B694" t="str">
            <v>WAT ТОО</v>
          </cell>
        </row>
        <row r="695">
          <cell r="B695" t="str">
            <v>WELDING COMPANY ТОО</v>
          </cell>
        </row>
        <row r="696">
          <cell r="B696" t="str">
            <v>WESTERNAIR V.K. ТОО</v>
          </cell>
          <cell r="C696">
            <v>1797683.95</v>
          </cell>
        </row>
        <row r="697">
          <cell r="B697" t="str">
            <v>ZETA PLAST ТОО</v>
          </cell>
        </row>
        <row r="698">
          <cell r="B698" t="str">
            <v xml:space="preserve">Zhonkebaev ИП </v>
          </cell>
          <cell r="C698">
            <v>400000</v>
          </cell>
        </row>
        <row r="699">
          <cell r="B699" t="str">
            <v>Абди Компани филиал</v>
          </cell>
          <cell r="C699">
            <v>8975</v>
          </cell>
        </row>
        <row r="700">
          <cell r="B700" t="str">
            <v>Абдильдина Д.М. ИП</v>
          </cell>
          <cell r="C700">
            <v>520000</v>
          </cell>
        </row>
        <row r="701">
          <cell r="B701" t="str">
            <v>Авиакомпания SCAT АО</v>
          </cell>
          <cell r="C701">
            <v>15548</v>
          </cell>
        </row>
        <row r="702">
          <cell r="B702" t="str">
            <v>АВИМКОМ ТОО</v>
          </cell>
        </row>
        <row r="703">
          <cell r="B703" t="str">
            <v>Автобусный парк ТОО</v>
          </cell>
          <cell r="C703">
            <v>6000</v>
          </cell>
        </row>
        <row r="704">
          <cell r="B704" t="str">
            <v>АвтоДАН ТОО</v>
          </cell>
          <cell r="C704">
            <v>1000</v>
          </cell>
        </row>
        <row r="705">
          <cell r="B705" t="str">
            <v xml:space="preserve">АВТОСЕЛЬМАШ ТК ТОО </v>
          </cell>
        </row>
        <row r="706">
          <cell r="B706" t="str">
            <v>Автосервис  САИД ТОО</v>
          </cell>
        </row>
        <row r="707">
          <cell r="B707" t="str">
            <v>Аггреко Евразия КФ ООО</v>
          </cell>
        </row>
        <row r="708">
          <cell r="B708" t="str">
            <v>Агротрак ИП Потякова О.В.</v>
          </cell>
          <cell r="C708">
            <v>63339.66</v>
          </cell>
        </row>
        <row r="709">
          <cell r="B709" t="str">
            <v>Азбука Стали ТОО</v>
          </cell>
          <cell r="C709">
            <v>3502069.5</v>
          </cell>
        </row>
        <row r="710">
          <cell r="B710" t="str">
            <v xml:space="preserve">Аззар ТОО </v>
          </cell>
        </row>
        <row r="711">
          <cell r="B711" t="str">
            <v>Азия-Декор ТОО</v>
          </cell>
          <cell r="C711">
            <v>7011</v>
          </cell>
        </row>
        <row r="712">
          <cell r="B712" t="str">
            <v xml:space="preserve">АзияСервис С ТОО </v>
          </cell>
        </row>
        <row r="713">
          <cell r="B713" t="str">
            <v xml:space="preserve">Азот ПК </v>
          </cell>
        </row>
        <row r="714">
          <cell r="B714" t="str">
            <v>Айдымбеков Канышжан Дарикулович ИП</v>
          </cell>
        </row>
        <row r="715">
          <cell r="B715" t="str">
            <v>Акватория-Актобе ТОО</v>
          </cell>
        </row>
        <row r="716">
          <cell r="B716" t="str">
            <v xml:space="preserve">Актив Строй 2016 ТОО </v>
          </cell>
          <cell r="C716">
            <v>13360000</v>
          </cell>
        </row>
        <row r="717">
          <cell r="B717" t="str">
            <v>АКЭТО ТОО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</row>
        <row r="721">
          <cell r="B721" t="str">
            <v xml:space="preserve">Алматинский Автоцентр Камаз СРКП ТОО </v>
          </cell>
        </row>
        <row r="722">
          <cell r="B722" t="str">
            <v xml:space="preserve">Алматинское горно-шахтное бюро ИП  </v>
          </cell>
        </row>
        <row r="723">
          <cell r="B723" t="str">
            <v>Алматы Казэлектрокабель ТД  ТОО</v>
          </cell>
        </row>
        <row r="724">
          <cell r="B724" t="str">
            <v>АлматыПожТоргСервис ТОО</v>
          </cell>
        </row>
        <row r="725">
          <cell r="B725" t="str">
            <v>АлТрансстрой ТОО</v>
          </cell>
          <cell r="C725">
            <v>125000</v>
          </cell>
        </row>
        <row r="726">
          <cell r="B726" t="str">
            <v>Аль Рани</v>
          </cell>
          <cell r="C726">
            <v>3087000</v>
          </cell>
        </row>
        <row r="727">
          <cell r="B727" t="str">
            <v>Альфа-Лаб ТОО</v>
          </cell>
        </row>
        <row r="728">
          <cell r="B728" t="str">
            <v>Анса ТОО</v>
          </cell>
          <cell r="C728">
            <v>71774.399999999994</v>
          </cell>
        </row>
        <row r="729">
          <cell r="B729" t="str">
            <v>АПРЭС ТОО</v>
          </cell>
        </row>
        <row r="730">
          <cell r="B730" t="str">
            <v>Аптека 21 ТОО</v>
          </cell>
          <cell r="C730">
            <v>75920</v>
          </cell>
        </row>
        <row r="731">
          <cell r="B731" t="str">
            <v>Арай Транс KZ ТОО</v>
          </cell>
          <cell r="C731">
            <v>2840</v>
          </cell>
        </row>
        <row r="732">
          <cell r="B732" t="str">
            <v xml:space="preserve">Арсемед ТОО </v>
          </cell>
          <cell r="C732">
            <v>866986</v>
          </cell>
        </row>
        <row r="733">
          <cell r="B733" t="str">
            <v>АСКО СК АО</v>
          </cell>
        </row>
        <row r="734">
          <cell r="B734" t="str">
            <v>Аспаниярова Гульнар ИП</v>
          </cell>
        </row>
        <row r="735">
          <cell r="B735" t="str">
            <v>Астанабелазсервис К ТОО</v>
          </cell>
        </row>
        <row r="736">
          <cell r="B736" t="str">
            <v>Атыханов С.М. ИП</v>
          </cell>
        </row>
        <row r="737">
          <cell r="B737" t="str">
            <v>Аубакирова Айгерим Айтмуратовна ИП</v>
          </cell>
          <cell r="C737">
            <v>66700</v>
          </cell>
        </row>
        <row r="738">
          <cell r="B738" t="str">
            <v xml:space="preserve">Ахмадиев Алмаз Нурланулы ЧСИ </v>
          </cell>
        </row>
        <row r="739">
          <cell r="B739" t="str">
            <v>Ахметов Владислав Зейнетуллаевич ИП</v>
          </cell>
          <cell r="C739">
            <v>30000</v>
          </cell>
        </row>
        <row r="740">
          <cell r="B740" t="str">
            <v>Бабиков А.А. ИП</v>
          </cell>
          <cell r="C740">
            <v>1894000</v>
          </cell>
        </row>
        <row r="741">
          <cell r="B741" t="str">
            <v>Багдат ГДАТ ТОО</v>
          </cell>
          <cell r="C741">
            <v>85000</v>
          </cell>
        </row>
        <row r="742">
          <cell r="B742" t="str">
            <v xml:space="preserve">Баелева М.С. ИП </v>
          </cell>
        </row>
        <row r="743">
          <cell r="B743" t="str">
            <v>Байбусинов Рысбек Молдабекович ИП</v>
          </cell>
          <cell r="C743">
            <v>27000</v>
          </cell>
        </row>
        <row r="744">
          <cell r="B744" t="str">
            <v>Байлык Кожа ИП</v>
          </cell>
          <cell r="C744">
            <v>6000</v>
          </cell>
        </row>
        <row r="745">
          <cell r="B745" t="str">
            <v>Бакиева Гульнара Ирековна ИП</v>
          </cell>
        </row>
        <row r="746">
          <cell r="B746" t="str">
            <v>Бастау City ТОО</v>
          </cell>
          <cell r="C746">
            <v>45600</v>
          </cell>
        </row>
        <row r="747">
          <cell r="B747" t="str">
            <v>Бейсембаев М.М.ИП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</row>
        <row r="749">
          <cell r="B749" t="str">
            <v>Белый ветер ТОО</v>
          </cell>
        </row>
        <row r="750">
          <cell r="B750" t="str">
            <v xml:space="preserve">Бельков А.А. ИП </v>
          </cell>
        </row>
        <row r="751">
          <cell r="B751" t="str">
            <v>БЕРЕКЕ-БIРЛIК ТОО</v>
          </cell>
          <cell r="C751">
            <v>175500</v>
          </cell>
        </row>
        <row r="752">
          <cell r="B752" t="str">
            <v xml:space="preserve">БигПро Самиева З.А. ИП </v>
          </cell>
        </row>
        <row r="753">
          <cell r="B753" t="str">
            <v xml:space="preserve">Бизнес Trade ТОО </v>
          </cell>
        </row>
        <row r="754">
          <cell r="B754" t="str">
            <v xml:space="preserve">Бичуинов С.К. ЧСИ по ВКО </v>
          </cell>
        </row>
        <row r="755">
          <cell r="B755" t="str">
            <v>Борусан Макина Казахстан ИП ТОО</v>
          </cell>
        </row>
        <row r="756">
          <cell r="B756" t="str">
            <v>БТА Снабжение ТОО</v>
          </cell>
        </row>
        <row r="757">
          <cell r="B757" t="str">
            <v>Булатов Николай Алексеевич ИП</v>
          </cell>
        </row>
        <row r="758">
          <cell r="B758" t="str">
            <v>БурСнабСервис ТОО</v>
          </cell>
          <cell r="C758">
            <v>42000</v>
          </cell>
        </row>
        <row r="759">
          <cell r="B759" t="str">
            <v xml:space="preserve">БЭС ТОРГ Текстиль ИП </v>
          </cell>
        </row>
        <row r="760">
          <cell r="B760" t="str">
            <v xml:space="preserve">Велтекс ТОО 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</row>
        <row r="762">
          <cell r="B762" t="str">
            <v>ВК Семпром ТОО</v>
          </cell>
          <cell r="C762">
            <v>134500</v>
          </cell>
        </row>
        <row r="763">
          <cell r="B763" t="str">
            <v xml:space="preserve">Власенко В.О. ИП </v>
          </cell>
          <cell r="C763">
            <v>120000</v>
          </cell>
        </row>
        <row r="764">
          <cell r="B764" t="str">
            <v xml:space="preserve">Восток Логистика ТОО </v>
          </cell>
          <cell r="C764">
            <v>6619</v>
          </cell>
        </row>
        <row r="765">
          <cell r="B765" t="str">
            <v>Восток-Профметалл ТОО</v>
          </cell>
          <cell r="C765">
            <v>10086</v>
          </cell>
        </row>
        <row r="766">
          <cell r="B766" t="str">
            <v>Востокмашкомплект ИП</v>
          </cell>
          <cell r="C766">
            <v>44000</v>
          </cell>
        </row>
        <row r="767">
          <cell r="B767" t="str">
            <v>ВостокТрансСнап ТОО</v>
          </cell>
        </row>
        <row r="768">
          <cell r="B768" t="str">
            <v>Востокэлектропривод ТОО</v>
          </cell>
        </row>
        <row r="769">
          <cell r="B769" t="str">
            <v>Восточ.Регион. Дирек.Телекоммун.</v>
          </cell>
          <cell r="C769">
            <v>447435.13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</row>
        <row r="771">
          <cell r="B771" t="str">
            <v>Габдуллина Асем Ислямовна ИП</v>
          </cell>
          <cell r="C771">
            <v>48350</v>
          </cell>
        </row>
        <row r="772">
          <cell r="B772" t="str">
            <v xml:space="preserve">Галиев К.Р.ИП </v>
          </cell>
          <cell r="C772">
            <v>1227800</v>
          </cell>
        </row>
        <row r="773">
          <cell r="B773" t="str">
            <v xml:space="preserve">Галиев Н.М. ИП Рекламное агенство Print plus </v>
          </cell>
        </row>
        <row r="774">
          <cell r="B774" t="str">
            <v>Гелиос Филиал ТОО</v>
          </cell>
          <cell r="C774">
            <v>584000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</row>
        <row r="776">
          <cell r="B776" t="str">
            <v>Геостройизыскание ТОО</v>
          </cell>
        </row>
        <row r="777">
          <cell r="B777" t="str">
            <v>Гидросталь ТОО</v>
          </cell>
          <cell r="C777">
            <v>2293284</v>
          </cell>
        </row>
        <row r="778">
          <cell r="B778" t="str">
            <v xml:space="preserve">Гостевой дом Бинар ТОО </v>
          </cell>
          <cell r="C778">
            <v>22600</v>
          </cell>
        </row>
        <row r="779">
          <cell r="B779" t="str">
            <v>Гостиница "Усть-Каменогорск" ТОО</v>
          </cell>
        </row>
        <row r="780">
          <cell r="B780" t="str">
            <v>Государственная корпорац. "Правительство для гражд</v>
          </cell>
        </row>
        <row r="781">
          <cell r="B781" t="str">
            <v>Госэкспертиза РГП</v>
          </cell>
          <cell r="C781">
            <v>1098323</v>
          </cell>
        </row>
        <row r="782">
          <cell r="B782" t="str">
            <v>Гран Макси ТОО</v>
          </cell>
          <cell r="C782">
            <v>81350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</row>
        <row r="784">
          <cell r="B784" t="str">
            <v>ГУТА-ТехСтрой ТОО</v>
          </cell>
        </row>
        <row r="785">
          <cell r="B785" t="str">
            <v>Деревянкин Игорь Владимирович ИП</v>
          </cell>
          <cell r="C785">
            <v>136100</v>
          </cell>
        </row>
        <row r="786">
          <cell r="B786" t="str">
            <v>Джибек ТОО</v>
          </cell>
          <cell r="C786">
            <v>1303900</v>
          </cell>
        </row>
        <row r="787">
          <cell r="B787" t="str">
            <v>Диаком-Химтэко ТОО</v>
          </cell>
        </row>
        <row r="788">
          <cell r="B788" t="str">
            <v>Диалог Сервис ТОО</v>
          </cell>
          <cell r="C788">
            <v>405094</v>
          </cell>
        </row>
        <row r="789">
          <cell r="B789" t="str">
            <v>Динар и К ТОО</v>
          </cell>
          <cell r="C789">
            <v>300000</v>
          </cell>
        </row>
        <row r="790">
          <cell r="B790" t="str">
            <v>ДИТАС ТОО</v>
          </cell>
        </row>
        <row r="791">
          <cell r="B791" t="str">
            <v xml:space="preserve">ДорСтройСнаб ТОО </v>
          </cell>
        </row>
        <row r="792">
          <cell r="B792" t="str">
            <v>Евротехсервис К ТОО</v>
          </cell>
        </row>
        <row r="793">
          <cell r="B793" t="str">
            <v>ЕвроЭлемент KZ ТОО</v>
          </cell>
          <cell r="C793">
            <v>70000</v>
          </cell>
        </row>
        <row r="794">
          <cell r="B794" t="str">
            <v>Егорыч ТОО</v>
          </cell>
        </row>
        <row r="795">
          <cell r="B795" t="str">
            <v>Ельников Н.Н. ИП</v>
          </cell>
          <cell r="C795">
            <v>71500</v>
          </cell>
        </row>
        <row r="796">
          <cell r="B796" t="str">
            <v>Ергалий и Компания Полное Товарищество</v>
          </cell>
        </row>
        <row r="797">
          <cell r="B797" t="str">
            <v>Жана Семей Шпал Зауыты АО</v>
          </cell>
        </row>
        <row r="798">
          <cell r="B798" t="str">
            <v>Жашибаева Сауле Кабыкеновна ИП</v>
          </cell>
          <cell r="C798">
            <v>54000</v>
          </cell>
        </row>
        <row r="799">
          <cell r="B799" t="str">
            <v>Жигер-СТ ТОО</v>
          </cell>
          <cell r="C799">
            <v>603670</v>
          </cell>
        </row>
        <row r="800">
          <cell r="B800" t="str">
            <v>Жолбарс ТОО</v>
          </cell>
          <cell r="C800">
            <v>276327.5</v>
          </cell>
        </row>
        <row r="801">
          <cell r="B801" t="str">
            <v xml:space="preserve">Жумабаев С. Ж. ИП </v>
          </cell>
          <cell r="C801">
            <v>60500</v>
          </cell>
        </row>
        <row r="802">
          <cell r="B802" t="str">
            <v>Жуматаев Нартай Мурзанбекович</v>
          </cell>
          <cell r="C802">
            <v>255400</v>
          </cell>
        </row>
        <row r="803">
          <cell r="B803" t="str">
            <v xml:space="preserve">Жунусов Р.М. ИП </v>
          </cell>
          <cell r="C803">
            <v>323376</v>
          </cell>
        </row>
        <row r="804">
          <cell r="B804" t="str">
            <v>Жунусова Гайнижамал Толеуовна ИП</v>
          </cell>
          <cell r="C804">
            <v>2704268</v>
          </cell>
        </row>
        <row r="805">
          <cell r="B805" t="str">
            <v>Завод Полимерных Изделий ТОО</v>
          </cell>
        </row>
        <row r="806">
          <cell r="B806" t="str">
            <v xml:space="preserve">Закирова А.И. ИП </v>
          </cell>
          <cell r="C806">
            <v>165900</v>
          </cell>
        </row>
        <row r="807">
          <cell r="B807" t="str">
            <v>Заман Фарм Ритэйл ТОО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</row>
        <row r="809">
          <cell r="B809" t="str">
            <v>Зейноллаева Гулнара Мажиткызы ИП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</row>
        <row r="811">
          <cell r="B811" t="str">
            <v>ИНВОЛЬТ ТОО</v>
          </cell>
        </row>
        <row r="812">
          <cell r="B812" t="str">
            <v xml:space="preserve">Инженер 2015 ТОО 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</row>
        <row r="814">
          <cell r="B814" t="str">
            <v xml:space="preserve">Интеллпром ТОО </v>
          </cell>
          <cell r="C814">
            <v>208920</v>
          </cell>
        </row>
        <row r="815">
          <cell r="B815" t="str">
            <v>Интеркреп ТОО</v>
          </cell>
        </row>
        <row r="816">
          <cell r="B816" t="str">
            <v>Интернет компания PS ТОО</v>
          </cell>
          <cell r="C816">
            <v>19680</v>
          </cell>
        </row>
        <row r="817">
          <cell r="B817" t="str">
            <v>ИНТЭК 2012 ТОО</v>
          </cell>
          <cell r="C817">
            <v>830265</v>
          </cell>
        </row>
        <row r="818">
          <cell r="B818" t="str">
            <v>ИП Баймагамбетов Гани Умирзакович</v>
          </cell>
        </row>
        <row r="819">
          <cell r="B819" t="str">
            <v>ИП Дукенова Б.К</v>
          </cell>
        </row>
        <row r="820">
          <cell r="B820" t="str">
            <v>ИП Ибраев Е.Р.</v>
          </cell>
        </row>
        <row r="821">
          <cell r="B821" t="str">
            <v>ИП Коломейченко О.Н.</v>
          </cell>
          <cell r="C821">
            <v>2523000</v>
          </cell>
        </row>
        <row r="822">
          <cell r="B822" t="str">
            <v>ИП Копоть</v>
          </cell>
          <cell r="C822">
            <v>17600</v>
          </cell>
        </row>
        <row r="823">
          <cell r="B823" t="str">
            <v>ИП Куникин Б.Б.</v>
          </cell>
        </row>
        <row r="824">
          <cell r="B824" t="str">
            <v>ИП Мамбетов А.Т.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</row>
        <row r="826">
          <cell r="B826" t="str">
            <v>ИП Москондитер</v>
          </cell>
          <cell r="C826">
            <v>52400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</row>
        <row r="828">
          <cell r="B828" t="str">
            <v>ИП Новрузов</v>
          </cell>
          <cell r="C828">
            <v>2421116.63</v>
          </cell>
        </row>
        <row r="829">
          <cell r="B829" t="str">
            <v>ИП РемВесСервис</v>
          </cell>
          <cell r="C829">
            <v>150000</v>
          </cell>
        </row>
        <row r="830">
          <cell r="B830" t="str">
            <v>ИП Сейсекенов Серик Достанович</v>
          </cell>
        </row>
        <row r="831">
          <cell r="B831" t="str">
            <v>ИП Селиванов С.Н.</v>
          </cell>
          <cell r="C831">
            <v>17000</v>
          </cell>
        </row>
        <row r="832">
          <cell r="B832" t="str">
            <v>ИП Шайхутдинов Фаиль Музавирович</v>
          </cell>
        </row>
        <row r="833">
          <cell r="B833" t="str">
            <v>Искон ТОО</v>
          </cell>
        </row>
        <row r="834">
          <cell r="B834" t="str">
            <v>КАЗ СНАБ  ИП</v>
          </cell>
          <cell r="C834">
            <v>222250</v>
          </cell>
        </row>
        <row r="835">
          <cell r="B835" t="str">
            <v>Казанцева Ю.В.ИП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</row>
        <row r="838">
          <cell r="B838" t="str">
            <v xml:space="preserve">КазБелАЗ  ТОО  </v>
          </cell>
        </row>
        <row r="839">
          <cell r="B839" t="str">
            <v xml:space="preserve">Казкоммерц-Полис АО СК </v>
          </cell>
        </row>
        <row r="840">
          <cell r="B840" t="str">
            <v>КАЗКРАН ТОО</v>
          </cell>
        </row>
        <row r="841">
          <cell r="B841" t="str">
            <v>Казпочта Алматинский почтамт</v>
          </cell>
          <cell r="C841">
            <v>48020</v>
          </cell>
        </row>
        <row r="842">
          <cell r="B842" t="str">
            <v>Казтемiртранс</v>
          </cell>
          <cell r="C842">
            <v>208402</v>
          </cell>
        </row>
        <row r="843">
          <cell r="B843" t="str">
            <v>Казтехфильтр ТОО</v>
          </cell>
        </row>
        <row r="844">
          <cell r="B844" t="str">
            <v>Казтрансформатор ТОО</v>
          </cell>
        </row>
        <row r="845">
          <cell r="B845" t="str">
            <v>Казхимсеть ТОО</v>
          </cell>
        </row>
        <row r="846">
          <cell r="B846" t="str">
            <v>Казхимтехснаб ТОО</v>
          </cell>
          <cell r="C846">
            <v>900000</v>
          </cell>
        </row>
        <row r="847">
          <cell r="B847" t="str">
            <v>Казэлектромаш ТОО</v>
          </cell>
          <cell r="C847">
            <v>30190.79</v>
          </cell>
        </row>
        <row r="848">
          <cell r="B848" t="str">
            <v>Казэнергокабель АО</v>
          </cell>
        </row>
        <row r="849">
          <cell r="B849" t="str">
            <v>Капитал Company ТОО</v>
          </cell>
          <cell r="C849">
            <v>4533760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</row>
        <row r="851">
          <cell r="B851" t="str">
            <v xml:space="preserve">КарПолимет ТОО </v>
          </cell>
        </row>
        <row r="852">
          <cell r="B852" t="str">
            <v>Каскабулак ТОО</v>
          </cell>
          <cell r="C852">
            <v>713806.83</v>
          </cell>
        </row>
        <row r="853">
          <cell r="B853" t="str">
            <v>Каспи Банк АО</v>
          </cell>
          <cell r="C853">
            <v>25200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</row>
        <row r="855">
          <cell r="B855" t="str">
            <v>Кедентранссервис АО филиал</v>
          </cell>
          <cell r="C855">
            <v>2054410</v>
          </cell>
        </row>
        <row r="856">
          <cell r="B856" t="str">
            <v>Коломеец Евгения Андреевна ИП</v>
          </cell>
        </row>
        <row r="857">
          <cell r="B857" t="str">
            <v>Компания CEMS ТОО</v>
          </cell>
        </row>
        <row r="858">
          <cell r="B858" t="str">
            <v>Компания CopyLand (Копиленд) ТОО</v>
          </cell>
        </row>
        <row r="859">
          <cell r="B859" t="str">
            <v>Компания Аманат Жол ТОО</v>
          </cell>
          <cell r="C859">
            <v>162500</v>
          </cell>
        </row>
        <row r="860">
          <cell r="B860" t="str">
            <v>Компания Ас-Ай ЛТД ТОО</v>
          </cell>
          <cell r="C860">
            <v>8504286</v>
          </cell>
        </row>
        <row r="861">
          <cell r="B861" t="str">
            <v>Компания ОБИС ТОО</v>
          </cell>
          <cell r="C861">
            <v>70456.649999999994</v>
          </cell>
        </row>
        <row r="862">
          <cell r="B862" t="str">
            <v>Корпорация Казахмыс ТОО</v>
          </cell>
        </row>
        <row r="863">
          <cell r="B863" t="str">
            <v>Корпорация СнабСтройКомплект ТОО</v>
          </cell>
          <cell r="C863">
            <v>69811</v>
          </cell>
        </row>
        <row r="864">
          <cell r="B864" t="str">
            <v>Корпорация Тройка плюс ТОО</v>
          </cell>
          <cell r="C864">
            <v>270661</v>
          </cell>
        </row>
        <row r="865">
          <cell r="B865" t="str">
            <v xml:space="preserve">Коршунова Л.П. ИП </v>
          </cell>
          <cell r="C865">
            <v>7080500</v>
          </cell>
        </row>
        <row r="866">
          <cell r="B866" t="str">
            <v>Костюченко Ольга Анатольевна ИП</v>
          </cell>
        </row>
        <row r="867">
          <cell r="B867" t="str">
            <v>Крафт ТОО</v>
          </cell>
        </row>
        <row r="868">
          <cell r="B868" t="str">
            <v>Крюков И.О. ИП</v>
          </cell>
          <cell r="C868">
            <v>-0.4</v>
          </cell>
        </row>
        <row r="869">
          <cell r="B869" t="str">
            <v>Крюков О.В. ИП</v>
          </cell>
        </row>
        <row r="870">
          <cell r="B870" t="str">
            <v>Крюкова Н.В. ИП</v>
          </cell>
          <cell r="C870">
            <v>318230</v>
          </cell>
        </row>
        <row r="871">
          <cell r="B871" t="str">
            <v>КТЖ-Грузовые перевозки АО</v>
          </cell>
          <cell r="C871">
            <v>4348480.72</v>
          </cell>
        </row>
        <row r="872">
          <cell r="B872" t="str">
            <v xml:space="preserve">Кундыз ТОО Филиал   </v>
          </cell>
          <cell r="C872">
            <v>195990</v>
          </cell>
        </row>
        <row r="873">
          <cell r="B873" t="str">
            <v>Курдт Валерий Валерьевич ИП</v>
          </cell>
          <cell r="C873">
            <v>84000</v>
          </cell>
        </row>
        <row r="874">
          <cell r="B874" t="str">
            <v>Курносенко Н.Н. ИП</v>
          </cell>
        </row>
        <row r="875">
          <cell r="B875" t="str">
            <v>Кутлеева О.Н ИП</v>
          </cell>
          <cell r="C875">
            <v>10000</v>
          </cell>
        </row>
        <row r="876">
          <cell r="B876" t="str">
            <v xml:space="preserve">Кушерова М.Х. ИП </v>
          </cell>
        </row>
        <row r="877">
          <cell r="B877" t="str">
            <v>ҚазМұнайГаз Өнімдері ТОО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</row>
        <row r="879">
          <cell r="B879" t="str">
            <v>ҚҰНДЫЗ ТОО</v>
          </cell>
        </row>
        <row r="880">
          <cell r="B880" t="str">
            <v>Лазаренко Татьяна ИП "Снабжение</v>
          </cell>
          <cell r="C880">
            <v>172800</v>
          </cell>
        </row>
        <row r="881">
          <cell r="B881" t="str">
            <v>Логист Центр Семей ТОО</v>
          </cell>
          <cell r="C881">
            <v>48000</v>
          </cell>
        </row>
        <row r="882">
          <cell r="B882" t="str">
            <v>Локал ресторанс ТОО</v>
          </cell>
        </row>
        <row r="883">
          <cell r="B883" t="str">
            <v>Магзумова Багила ИП</v>
          </cell>
          <cell r="C883">
            <v>371000</v>
          </cell>
        </row>
        <row r="884">
          <cell r="B884" t="str">
            <v xml:space="preserve">Май ТОО </v>
          </cell>
        </row>
        <row r="885">
          <cell r="B885" t="str">
            <v xml:space="preserve">Максимова С.Н. ИП </v>
          </cell>
        </row>
        <row r="886">
          <cell r="B886" t="str">
            <v xml:space="preserve">Мамаев Игорь Владимирович ИП </v>
          </cell>
        </row>
        <row r="887">
          <cell r="B887" t="str">
            <v>Мами Айнур Кайраткызы ИП</v>
          </cell>
          <cell r="C887">
            <v>174150</v>
          </cell>
        </row>
        <row r="888">
          <cell r="B888" t="str">
            <v>МАСТЕР ИНК ТОО</v>
          </cell>
        </row>
        <row r="889">
          <cell r="B889" t="str">
            <v xml:space="preserve">Мацегор Александр Георгиевич ИП </v>
          </cell>
        </row>
        <row r="890">
          <cell r="B890" t="str">
            <v>Мебель от Казанцевой ТОО</v>
          </cell>
        </row>
        <row r="891">
          <cell r="B891" t="str">
            <v>Медғат Мерей Сейпiлұлы</v>
          </cell>
          <cell r="C891">
            <v>1378630</v>
          </cell>
        </row>
        <row r="892">
          <cell r="B892" t="str">
            <v xml:space="preserve">Медеш-Шығыс-Сервис ПК </v>
          </cell>
          <cell r="C892">
            <v>267300</v>
          </cell>
        </row>
        <row r="893">
          <cell r="B893" t="str">
            <v>Мейрамов Асет Габдыл-Манапович</v>
          </cell>
        </row>
        <row r="894">
          <cell r="B894" t="str">
            <v>Меломан Home Video ТОО</v>
          </cell>
        </row>
        <row r="895">
          <cell r="B895" t="str">
            <v>Мечел-сервис Казахстан ТОО</v>
          </cell>
          <cell r="C895">
            <v>33274</v>
          </cell>
        </row>
        <row r="896">
          <cell r="B896" t="str">
            <v xml:space="preserve">МКА Инжиниринг ТОО </v>
          </cell>
        </row>
        <row r="897">
          <cell r="B897" t="str">
            <v xml:space="preserve">Морозко ПК </v>
          </cell>
          <cell r="C897">
            <v>69900</v>
          </cell>
        </row>
        <row r="898">
          <cell r="B898" t="str">
            <v>Мусина Ж.А. Индивидуальный предприниматель</v>
          </cell>
        </row>
        <row r="899">
          <cell r="B899" t="str">
            <v>Мутовин С.П. ИП</v>
          </cell>
        </row>
        <row r="900">
          <cell r="B900" t="str">
            <v>НАБ-Центр ТОО</v>
          </cell>
        </row>
        <row r="901">
          <cell r="B901" t="str">
            <v>Найманбаев Ринат Рафикович ИП</v>
          </cell>
          <cell r="C901">
            <v>48000</v>
          </cell>
        </row>
        <row r="902">
          <cell r="B902" t="str">
            <v>Нарбутанова Зауреш Жолдасбековна</v>
          </cell>
          <cell r="C902">
            <v>414937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</row>
        <row r="904">
          <cell r="B904" t="str">
            <v>Научно-произодственная фирма VELD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</row>
        <row r="906">
          <cell r="B906" t="str">
            <v>Недра ТОО</v>
          </cell>
          <cell r="C906">
            <v>516196</v>
          </cell>
        </row>
        <row r="907">
          <cell r="B907" t="str">
            <v>Ник-Ойл ТОО</v>
          </cell>
          <cell r="C907">
            <v>991990</v>
          </cell>
        </row>
        <row r="908">
          <cell r="B908" t="str">
            <v xml:space="preserve">Никитенко В. В. ИП </v>
          </cell>
          <cell r="C908">
            <v>248600</v>
          </cell>
        </row>
        <row r="909">
          <cell r="B909" t="str">
            <v>Новопэк ТОО</v>
          </cell>
          <cell r="C909">
            <v>2800000</v>
          </cell>
        </row>
        <row r="910">
          <cell r="B910" t="str">
            <v>ОКТА ТРЕЙД ТОО</v>
          </cell>
          <cell r="C910">
            <v>111270</v>
          </cell>
        </row>
        <row r="911">
          <cell r="B911" t="str">
            <v>ОмегаПромТрейд ТОО</v>
          </cell>
          <cell r="C911">
            <v>626340</v>
          </cell>
        </row>
        <row r="912">
          <cell r="B912" t="str">
            <v>Онал ТОО</v>
          </cell>
          <cell r="C912">
            <v>1971739</v>
          </cell>
        </row>
        <row r="913">
          <cell r="B913" t="str">
            <v>Оразов Б.Б. ИП</v>
          </cell>
          <cell r="C913">
            <v>2150000</v>
          </cell>
        </row>
        <row r="914">
          <cell r="B914" t="str">
            <v>Оргстройпром ТОО</v>
          </cell>
        </row>
        <row r="915">
          <cell r="B915" t="str">
            <v xml:space="preserve">Орика Казахстан АО </v>
          </cell>
          <cell r="C915">
            <v>12128568</v>
          </cell>
        </row>
        <row r="916">
          <cell r="B916" t="str">
            <v>Отель НОМАД-Семей</v>
          </cell>
          <cell r="C916">
            <v>76000</v>
          </cell>
        </row>
        <row r="917">
          <cell r="B917" t="str">
            <v>Отряднова Галина Геннадиевна ИП</v>
          </cell>
        </row>
        <row r="918">
          <cell r="B918" t="str">
            <v>ОЮЛ Ассоциация Казводоканалсоюз</v>
          </cell>
        </row>
        <row r="919">
          <cell r="B919" t="str">
            <v>ПавлодарМетизЦентр ТОО</v>
          </cell>
          <cell r="C919">
            <v>21970</v>
          </cell>
        </row>
        <row r="920">
          <cell r="B920" t="str">
            <v>Парасат-Энерго ТОО</v>
          </cell>
        </row>
        <row r="921">
          <cell r="B921" t="str">
            <v>Пневмогидрасервис ТОО</v>
          </cell>
        </row>
        <row r="922">
          <cell r="B922" t="str">
            <v>Подшипник-2007</v>
          </cell>
          <cell r="C922">
            <v>8977</v>
          </cell>
        </row>
        <row r="923">
          <cell r="B923" t="str">
            <v>Подъемцентр ТОО</v>
          </cell>
        </row>
        <row r="924">
          <cell r="B924" t="str">
            <v>Попов Денис Анатольевич ИП</v>
          </cell>
        </row>
        <row r="925">
          <cell r="B925" t="str">
            <v>Прибор ТОО</v>
          </cell>
        </row>
        <row r="926">
          <cell r="B926" t="str">
            <v>Производственная компания Цементный завод Семей ТО</v>
          </cell>
        </row>
        <row r="927">
          <cell r="B927" t="str">
            <v>ПРОМ АЗИЯ ТОО</v>
          </cell>
          <cell r="C927">
            <v>3600140</v>
          </cell>
        </row>
        <row r="928">
          <cell r="B928" t="str">
            <v xml:space="preserve">ПромТехКомплект КЗ ТОО </v>
          </cell>
          <cell r="C928">
            <v>2305990.5</v>
          </cell>
        </row>
        <row r="929">
          <cell r="B929" t="str">
            <v xml:space="preserve">ПРОФИАВТО ТОО </v>
          </cell>
          <cell r="C929">
            <v>1000</v>
          </cell>
        </row>
        <row r="930">
          <cell r="B930" t="str">
            <v>ПрофКрепежKZ ТОО</v>
          </cell>
        </row>
        <row r="931">
          <cell r="B931" t="str">
            <v xml:space="preserve">ПрофТехИнструмент ТОО </v>
          </cell>
        </row>
        <row r="932">
          <cell r="B932" t="str">
            <v>Пульсер ТОО</v>
          </cell>
          <cell r="C932">
            <v>146</v>
          </cell>
        </row>
        <row r="933">
          <cell r="B933" t="str">
            <v>Радионов Олег Анатольевич ИП</v>
          </cell>
          <cell r="C933">
            <v>228300</v>
          </cell>
        </row>
        <row r="934">
          <cell r="B934" t="str">
            <v>Радионова Л ИП</v>
          </cell>
          <cell r="C934">
            <v>3300</v>
          </cell>
        </row>
        <row r="935">
          <cell r="B935" t="str">
            <v>РВД-Сервис ТОО</v>
          </cell>
          <cell r="C935">
            <v>89260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</row>
        <row r="938">
          <cell r="B938" t="str">
            <v xml:space="preserve">РЗА Системз-KZ ТОО 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</row>
        <row r="940">
          <cell r="B940" t="str">
            <v>Риск ТОО</v>
          </cell>
        </row>
        <row r="941">
          <cell r="B941" t="str">
            <v xml:space="preserve">Рожков П.П. ИП  </v>
          </cell>
        </row>
        <row r="942">
          <cell r="B942" t="str">
            <v xml:space="preserve">РУСЭЛТ-KZ ТОО </v>
          </cell>
          <cell r="C942">
            <v>288500</v>
          </cell>
        </row>
        <row r="943">
          <cell r="B943" t="str">
            <v>РЭМ-КРАН ТОО</v>
          </cell>
        </row>
        <row r="944">
          <cell r="B944" t="str">
            <v xml:space="preserve">РЭОМ ТОО </v>
          </cell>
        </row>
        <row r="945">
          <cell r="B945" t="str">
            <v xml:space="preserve">Рягузов В.И. ИП </v>
          </cell>
          <cell r="C945">
            <v>75000</v>
          </cell>
        </row>
        <row r="946">
          <cell r="B946" t="str">
            <v xml:space="preserve">Сабеков ИП </v>
          </cell>
        </row>
        <row r="947">
          <cell r="B947" t="str">
            <v xml:space="preserve">Саврук Николай Тарасович ИП </v>
          </cell>
        </row>
        <row r="948">
          <cell r="B948" t="str">
            <v>Сайран Международный Автовокзал ТОО</v>
          </cell>
          <cell r="C948">
            <v>9375</v>
          </cell>
        </row>
        <row r="949">
          <cell r="B949" t="str">
            <v>Сапар  ТОО</v>
          </cell>
          <cell r="C949">
            <v>6800</v>
          </cell>
        </row>
        <row r="950">
          <cell r="B950" t="str">
            <v>Сапаржай Астана  ТОО</v>
          </cell>
          <cell r="C950">
            <v>6200</v>
          </cell>
        </row>
        <row r="951">
          <cell r="B951" t="str">
            <v xml:space="preserve">Сафиулин Рамиль Рахипович ИП </v>
          </cell>
        </row>
        <row r="952">
          <cell r="B952" t="str">
            <v xml:space="preserve">Саханов Б.Б. ИП  </v>
          </cell>
          <cell r="C952">
            <v>3875000</v>
          </cell>
        </row>
        <row r="953">
          <cell r="B953" t="str">
            <v xml:space="preserve">Сбербанк АО </v>
          </cell>
          <cell r="C953">
            <v>22200</v>
          </cell>
        </row>
        <row r="954">
          <cell r="B954" t="str">
            <v>СЕЙВУР-ЛТД ТОО</v>
          </cell>
        </row>
        <row r="955">
          <cell r="B955" t="str">
            <v>Сем.Дизель ТОО</v>
          </cell>
          <cell r="C955">
            <v>90384</v>
          </cell>
        </row>
        <row r="956">
          <cell r="B956" t="str">
            <v>Семей Автовокзал  ТОО</v>
          </cell>
          <cell r="C956">
            <v>4500</v>
          </cell>
        </row>
        <row r="957">
          <cell r="B957" t="str">
            <v>Семейгидрогеология ТОО</v>
          </cell>
          <cell r="C957">
            <v>1000000</v>
          </cell>
        </row>
        <row r="958">
          <cell r="B958" t="str">
            <v>СемейОргтехникаСервис</v>
          </cell>
          <cell r="C958">
            <v>1800</v>
          </cell>
        </row>
        <row r="959">
          <cell r="B959" t="str">
            <v>СемейЭнергоМонтаж ТОО</v>
          </cell>
          <cell r="C959">
            <v>69750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</row>
        <row r="962">
          <cell r="B962" t="str">
            <v>Семипалатинскторгтехника ТОО</v>
          </cell>
          <cell r="C962">
            <v>79840</v>
          </cell>
        </row>
        <row r="963">
          <cell r="B963" t="str">
            <v>Сентрас Секьюритиз АО</v>
          </cell>
          <cell r="C963">
            <v>105000.26</v>
          </cell>
        </row>
        <row r="964">
          <cell r="B964" t="str">
            <v>Сервисный центр Алби ТОО</v>
          </cell>
          <cell r="C964">
            <v>3500</v>
          </cell>
        </row>
        <row r="965">
          <cell r="B965" t="str">
            <v>Силикат ТОО</v>
          </cell>
          <cell r="C965">
            <v>3726.71</v>
          </cell>
        </row>
        <row r="966">
          <cell r="B966" t="str">
            <v>Силумин-Восток ТОО</v>
          </cell>
        </row>
        <row r="967">
          <cell r="B967" t="str">
            <v>Ситиком ТОО</v>
          </cell>
        </row>
        <row r="968">
          <cell r="B968" t="str">
            <v>СМАРТ ОРАНЖ КАЗ ТОО</v>
          </cell>
        </row>
        <row r="969">
          <cell r="B969" t="str">
            <v xml:space="preserve">Согра К/х </v>
          </cell>
        </row>
        <row r="970">
          <cell r="B970" t="str">
            <v xml:space="preserve">Соларекс-А ТОО </v>
          </cell>
        </row>
        <row r="971">
          <cell r="B971" t="str">
            <v xml:space="preserve">Солнечная река/Солнечная долина ТОО </v>
          </cell>
        </row>
        <row r="972">
          <cell r="B972" t="str">
            <v xml:space="preserve">Спектрум ТОО </v>
          </cell>
        </row>
        <row r="973">
          <cell r="B973" t="str">
            <v>Спецтранс ИП</v>
          </cell>
          <cell r="C973">
            <v>48487167.299999997</v>
          </cell>
        </row>
        <row r="974">
          <cell r="B974" t="str">
            <v>Стальной двор-Астана ТОО</v>
          </cell>
        </row>
        <row r="975">
          <cell r="B975" t="str">
            <v>Стефанов Юрий Викторович ИП</v>
          </cell>
        </row>
        <row r="976">
          <cell r="B976" t="str">
            <v>СТМС-С.К. ТОО</v>
          </cell>
          <cell r="C976">
            <v>15044396.57</v>
          </cell>
        </row>
        <row r="977">
          <cell r="B977" t="str">
            <v xml:space="preserve">Страховая компания Халык АО </v>
          </cell>
        </row>
        <row r="978">
          <cell r="B978" t="str">
            <v>Стройэнергоналадка ТОО</v>
          </cell>
          <cell r="C978">
            <v>210000</v>
          </cell>
        </row>
        <row r="979">
          <cell r="B979" t="str">
            <v>Сулейменов Әлім Әсілұлы ИП</v>
          </cell>
          <cell r="C979">
            <v>14000</v>
          </cell>
        </row>
        <row r="980">
          <cell r="B980" t="str">
            <v>Сыздыкова Гульмандай Мукарамовна</v>
          </cell>
          <cell r="C980">
            <v>96000</v>
          </cell>
        </row>
        <row r="981">
          <cell r="B981" t="str">
            <v>Табигатов Гамзат Табигатович ИП</v>
          </cell>
        </row>
        <row r="982">
          <cell r="B982" t="str">
            <v>Табыс-Н ТОО</v>
          </cell>
          <cell r="C982">
            <v>9010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</row>
        <row r="984">
          <cell r="B984" t="str">
            <v>Тагабаев и К ИП</v>
          </cell>
          <cell r="C984">
            <v>629500</v>
          </cell>
        </row>
        <row r="985">
          <cell r="B985" t="str">
            <v>Таишев А.С. ИП</v>
          </cell>
        </row>
        <row r="986">
          <cell r="B986" t="str">
            <v>Таласбаева Марата Сакеновича ЧСИ</v>
          </cell>
        </row>
        <row r="987">
          <cell r="B987" t="str">
            <v>Таласбаева Рая Рахметовна ИП</v>
          </cell>
        </row>
        <row r="988">
          <cell r="B988" t="str">
            <v>Талмед ТОО</v>
          </cell>
          <cell r="C988">
            <v>36000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</row>
        <row r="990">
          <cell r="B990" t="str">
            <v xml:space="preserve">Теплобетонстрой ТОО </v>
          </cell>
        </row>
        <row r="991">
          <cell r="B991" t="str">
            <v>Технические масла-Казахстан ТД ТОО</v>
          </cell>
        </row>
        <row r="992">
          <cell r="B992" t="str">
            <v xml:space="preserve">Техноэталонсервис ТОО </v>
          </cell>
        </row>
        <row r="993">
          <cell r="B993" t="str">
            <v>Техцентр Семей ТОО</v>
          </cell>
        </row>
        <row r="994">
          <cell r="B994" t="str">
            <v xml:space="preserve">Тоқаев Қасым-Жомарт Кемелүлы </v>
          </cell>
        </row>
        <row r="995">
          <cell r="B995" t="str">
            <v>Торайгыров А.О. ДК "Дом печати"</v>
          </cell>
        </row>
        <row r="996">
          <cell r="B996" t="str">
            <v>Торговая компания Инпром</v>
          </cell>
        </row>
        <row r="997">
          <cell r="B997" t="str">
            <v>Торгово-монтажная компания "Лемакс" ТОО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</row>
        <row r="999">
          <cell r="B999" t="str">
            <v>Туктаров Кайрат Карымович</v>
          </cell>
          <cell r="C999">
            <v>1200000</v>
          </cell>
        </row>
        <row r="1000">
          <cell r="B1000" t="str">
            <v>Туркин Борис Борисович ИП</v>
          </cell>
        </row>
        <row r="1001">
          <cell r="B1001" t="str">
            <v>Туркин Евгений Борисович ИП</v>
          </cell>
          <cell r="C1001">
            <v>195500</v>
          </cell>
        </row>
        <row r="1002">
          <cell r="B1002" t="str">
            <v>Убер Казахстиан ТОО</v>
          </cell>
          <cell r="C1002">
            <v>532.79999999999995</v>
          </cell>
        </row>
        <row r="1003">
          <cell r="B1003" t="str">
            <v>УГД по Медеускому району</v>
          </cell>
        </row>
        <row r="1004">
          <cell r="B1004" t="str">
            <v>уд. Народный банк Казахстана АО</v>
          </cell>
        </row>
        <row r="1005">
          <cell r="B1005" t="str">
            <v>Уником EXPO ТОО</v>
          </cell>
        </row>
        <row r="1006">
          <cell r="B1006" t="str">
            <v>Усманова В.В. ИП</v>
          </cell>
        </row>
        <row r="1007">
          <cell r="B1007" t="str">
            <v>Усть-Каменогорский автовокзал "ADAL"</v>
          </cell>
          <cell r="C1007">
            <v>1200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</row>
        <row r="1009">
          <cell r="B1009" t="str">
            <v>Утегенов М.К. ИП</v>
          </cell>
        </row>
        <row r="1010">
          <cell r="B1010" t="str">
            <v>Феденев Михаил Вячеславович ИП</v>
          </cell>
          <cell r="C1010">
            <v>30000</v>
          </cell>
        </row>
        <row r="1011">
          <cell r="B1011" t="str">
            <v xml:space="preserve">Федера Владислав Викторович </v>
          </cell>
        </row>
        <row r="1012">
          <cell r="B1012" t="str">
            <v>Филиал ДБ АО СБЕРБАНК в г.Алматы</v>
          </cell>
        </row>
        <row r="1013">
          <cell r="B1013" t="str">
            <v>Филиал РГП "НЦ КПМС РК" "ВНИИцветмет"</v>
          </cell>
          <cell r="C1013">
            <v>447946</v>
          </cell>
        </row>
        <row r="1014">
          <cell r="B1014" t="str">
            <v>Филиал ТОО АБДИ ЕКОН в г.Семей</v>
          </cell>
          <cell r="C1014">
            <v>61500</v>
          </cell>
        </row>
        <row r="1015">
          <cell r="B1015" t="str">
            <v>Фирма Автоматика-Сервис ТОО</v>
          </cell>
          <cell r="C1015">
            <v>17250</v>
          </cell>
        </row>
        <row r="1016">
          <cell r="B1016" t="str">
            <v>Фирма СКАТ ТОО</v>
          </cell>
          <cell r="C1016">
            <v>2100</v>
          </cell>
        </row>
        <row r="1017">
          <cell r="B1017" t="str">
            <v>Фридом Финанс лайф Компания по страхованию жизни А</v>
          </cell>
        </row>
        <row r="1018">
          <cell r="B1018" t="str">
            <v>Футлайн ТОО</v>
          </cell>
          <cell r="C1018">
            <v>29679758.920000002</v>
          </cell>
        </row>
        <row r="1019">
          <cell r="B1019" t="str">
            <v xml:space="preserve">Хайбулин М.М. ИП </v>
          </cell>
          <cell r="C1019">
            <v>2778025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</row>
        <row r="1021">
          <cell r="B1021" t="str">
            <v xml:space="preserve">Хван А.Э.ИП </v>
          </cell>
        </row>
        <row r="1022">
          <cell r="B1022" t="str">
            <v>Химия и Технология</v>
          </cell>
        </row>
        <row r="1023">
          <cell r="B1023" t="str">
            <v>Центр крепежных систем ТОО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</row>
        <row r="1025">
          <cell r="B1025" t="str">
            <v>Центр Снаб ТОО</v>
          </cell>
          <cell r="C1025">
            <v>1365938.93</v>
          </cell>
        </row>
        <row r="1026">
          <cell r="B1026" t="str">
            <v>Центральный депозитарий ценных бумаг</v>
          </cell>
        </row>
        <row r="1027">
          <cell r="B1027" t="str">
            <v>ЦентрГеоКонсалтинг ТОО</v>
          </cell>
          <cell r="C1027">
            <v>235000</v>
          </cell>
        </row>
        <row r="1028">
          <cell r="B1028" t="str">
            <v>Центргеоланалит</v>
          </cell>
        </row>
        <row r="1029">
          <cell r="B1029" t="str">
            <v xml:space="preserve">ЦентрТехноТорг ТОО </v>
          </cell>
          <cell r="C1029">
            <v>2008000</v>
          </cell>
        </row>
        <row r="1030">
          <cell r="B1030" t="str">
            <v>ЦентрЭКОпроект ТОО</v>
          </cell>
          <cell r="C1030">
            <v>1811480.32</v>
          </cell>
        </row>
        <row r="1031">
          <cell r="B1031" t="str">
            <v>Шайыр Тау</v>
          </cell>
          <cell r="C1031">
            <v>502000</v>
          </cell>
        </row>
        <row r="1032">
          <cell r="B1032" t="str">
            <v>Шахтинск автовокзал  ТОО</v>
          </cell>
          <cell r="C1032">
            <v>6200</v>
          </cell>
        </row>
        <row r="1033">
          <cell r="B1033" t="str">
            <v>Шыгысэнерготрейд ТОО</v>
          </cell>
          <cell r="C1033">
            <v>19789552.82</v>
          </cell>
        </row>
        <row r="1034">
          <cell r="B1034" t="str">
            <v>Шығыс ТОО</v>
          </cell>
          <cell r="C1034">
            <v>300000</v>
          </cell>
        </row>
        <row r="1035">
          <cell r="B1035" t="str">
            <v>Эйкос ТОО</v>
          </cell>
        </row>
        <row r="1036">
          <cell r="B1036" t="str">
            <v>Эйпекс ТОО</v>
          </cell>
        </row>
        <row r="1037">
          <cell r="B1037" t="str">
            <v xml:space="preserve">ЭкоКом Инновация ТОО </v>
          </cell>
        </row>
        <row r="1038">
          <cell r="B1038" t="str">
            <v xml:space="preserve">ЭкспрессТехСервис ТОО </v>
          </cell>
        </row>
        <row r="1039">
          <cell r="B1039" t="str">
            <v xml:space="preserve">Эластополимет ТОО </v>
          </cell>
          <cell r="C1039">
            <v>3776306.74</v>
          </cell>
        </row>
        <row r="1040">
          <cell r="B1040" t="str">
            <v>Электр қүралы ТОО</v>
          </cell>
          <cell r="C1040">
            <v>119400</v>
          </cell>
        </row>
        <row r="1041">
          <cell r="B1041" t="str">
            <v>Электрокомплекс Азия Усть-Каменогорск ТОО</v>
          </cell>
        </row>
        <row r="1042">
          <cell r="B1042" t="str">
            <v>Энергетик ЛТД ТОО</v>
          </cell>
          <cell r="C1042">
            <v>423000</v>
          </cell>
        </row>
        <row r="1043">
          <cell r="B1043" t="str">
            <v xml:space="preserve">Энергия Торговая компания ТОО </v>
          </cell>
        </row>
        <row r="1044">
          <cell r="B1044" t="str">
            <v xml:space="preserve">Эпицентр KZ ТОО </v>
          </cell>
        </row>
        <row r="1045">
          <cell r="B1045" t="str">
            <v>Юг-Электрокомплект ТОО</v>
          </cell>
          <cell r="C1045">
            <v>40604</v>
          </cell>
        </row>
      </sheetData>
      <sheetData sheetId="5"/>
      <sheetData sheetId="6">
        <row r="460">
          <cell r="B460" t="str">
            <v>12 месяцев ТОО</v>
          </cell>
        </row>
        <row r="461">
          <cell r="B461" t="str">
            <v>A-Legal ТОО</v>
          </cell>
        </row>
        <row r="462">
          <cell r="B462" t="str">
            <v>ADM Machinery &amp; Service ТОО</v>
          </cell>
        </row>
        <row r="463">
          <cell r="B463" t="str">
            <v>Akgen Group ТОО</v>
          </cell>
        </row>
        <row r="464">
          <cell r="B464" t="str">
            <v>Alex Stewart Central Asia ТОО</v>
          </cell>
          <cell r="C464">
            <v>98208</v>
          </cell>
        </row>
        <row r="465">
          <cell r="B465" t="str">
            <v>Alexel  ИП</v>
          </cell>
        </row>
        <row r="466">
          <cell r="B466" t="str">
            <v>Alias Valve Group ТОО</v>
          </cell>
          <cell r="C466">
            <v>70457</v>
          </cell>
        </row>
        <row r="467">
          <cell r="B467" t="str">
            <v>Alias Valve Group ТОО Филиал</v>
          </cell>
        </row>
        <row r="468">
          <cell r="B468" t="str">
            <v>Almaty IT telecom ТОО</v>
          </cell>
        </row>
        <row r="469">
          <cell r="B469" t="str">
            <v>Almaty Kerneu Electrik ТОО</v>
          </cell>
        </row>
        <row r="470">
          <cell r="B470" t="str">
            <v>Amanat СК АО</v>
          </cell>
        </row>
        <row r="471">
          <cell r="B471" t="str">
            <v xml:space="preserve">APPAZ -A ТОО </v>
          </cell>
        </row>
        <row r="472">
          <cell r="B472" t="str">
            <v xml:space="preserve">ArenaS </v>
          </cell>
        </row>
        <row r="473">
          <cell r="B473" t="str">
            <v>ARS Vita ТОО</v>
          </cell>
          <cell r="C473">
            <v>0.03</v>
          </cell>
        </row>
        <row r="474">
          <cell r="B474" t="str">
            <v>AS-industry ТОО</v>
          </cell>
        </row>
        <row r="475">
          <cell r="B475" t="str">
            <v>Ashtar ТОО</v>
          </cell>
        </row>
        <row r="476">
          <cell r="B476" t="str">
            <v>Astel АО</v>
          </cell>
          <cell r="C476">
            <v>0.86</v>
          </cell>
        </row>
        <row r="477">
          <cell r="B477" t="str">
            <v xml:space="preserve">ATEKA SEMEY ТОО </v>
          </cell>
        </row>
        <row r="478">
          <cell r="B478" t="str">
            <v>Aviata ТОО</v>
          </cell>
        </row>
        <row r="479">
          <cell r="B479" t="str">
            <v xml:space="preserve">Avto-Paradise Ходжабекова А.Ж. ИП  </v>
          </cell>
        </row>
        <row r="480">
          <cell r="B480" t="str">
            <v>Avtoprompodshipnik ТОО</v>
          </cell>
        </row>
        <row r="481">
          <cell r="B481" t="str">
            <v>BEOM COMPANY ТОО</v>
          </cell>
        </row>
        <row r="482">
          <cell r="B482" t="str">
            <v>Best Solution ИП</v>
          </cell>
          <cell r="C482">
            <v>7100</v>
          </cell>
        </row>
        <row r="483">
          <cell r="B483" t="str">
            <v>Brend Sale (Бренд Сэйл) ТОО</v>
          </cell>
          <cell r="C483">
            <v>27650</v>
          </cell>
        </row>
        <row r="484">
          <cell r="B484" t="str">
            <v>BSI Kazakhstan ТОО</v>
          </cell>
        </row>
        <row r="485">
          <cell r="B485" t="str">
            <v xml:space="preserve">Bugel Алматы ТОО </v>
          </cell>
        </row>
        <row r="486">
          <cell r="B486" t="str">
            <v>BUGEL ТОО</v>
          </cell>
        </row>
        <row r="487">
          <cell r="B487" t="str">
            <v>Central Asia Gold Corp. ТОО</v>
          </cell>
          <cell r="C487">
            <v>1452000</v>
          </cell>
        </row>
        <row r="488">
          <cell r="B488" t="str">
            <v>CK Kompetenz ТОО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</row>
        <row r="491">
          <cell r="B491" t="str">
            <v>E-COM WAY ТОО</v>
          </cell>
          <cell r="C491">
            <v>243236.82</v>
          </cell>
        </row>
        <row r="492">
          <cell r="B492" t="str">
            <v>EastCompany ТОО</v>
          </cell>
          <cell r="C492">
            <v>1371600</v>
          </cell>
        </row>
        <row r="493">
          <cell r="B493" t="str">
            <v>Element Trading Group ТОО</v>
          </cell>
        </row>
        <row r="494">
          <cell r="B494" t="str">
            <v>ESQ ТОО</v>
          </cell>
        </row>
        <row r="495">
          <cell r="B495" t="str">
            <v>Et Cetera ТОО</v>
          </cell>
        </row>
        <row r="496">
          <cell r="B496" t="str">
            <v xml:space="preserve">eTrade.kz ТОО </v>
          </cell>
        </row>
        <row r="497">
          <cell r="B497" t="str">
            <v xml:space="preserve">Ferrum Trade International ТОО  </v>
          </cell>
          <cell r="C497">
            <v>3937340</v>
          </cell>
        </row>
        <row r="498">
          <cell r="B498" t="str">
            <v xml:space="preserve">FORA TRADE ТОО </v>
          </cell>
        </row>
        <row r="499">
          <cell r="B499" t="str">
            <v>Geo electric ТОО</v>
          </cell>
          <cell r="C499">
            <v>10000</v>
          </cell>
        </row>
        <row r="500">
          <cell r="B500" t="str">
            <v>Global Chemicals Company  ТОО</v>
          </cell>
          <cell r="C500">
            <v>90000</v>
          </cell>
        </row>
        <row r="501">
          <cell r="B501" t="str">
            <v xml:space="preserve">Gn Trans Logistics ИП </v>
          </cell>
          <cell r="C501">
            <v>110000</v>
          </cell>
        </row>
        <row r="502">
          <cell r="B502" t="str">
            <v>Google Ireland Limited</v>
          </cell>
          <cell r="C502">
            <v>101011.16</v>
          </cell>
        </row>
        <row r="503">
          <cell r="B503" t="str">
            <v>Gulser Computers (Гульсер Компьютерс) ТОО</v>
          </cell>
        </row>
        <row r="504">
          <cell r="B504" t="str">
            <v>HEADHUNTER.KZ</v>
          </cell>
          <cell r="C504">
            <v>17666.740000000002</v>
          </cell>
        </row>
        <row r="505">
          <cell r="B505" t="str">
            <v>INTEGRAL ENERGY ТОО</v>
          </cell>
          <cell r="C505">
            <v>70000</v>
          </cell>
        </row>
        <row r="506">
          <cell r="B506" t="str">
            <v xml:space="preserve">INTEKNO SG (Интекно) ТОО </v>
          </cell>
        </row>
        <row r="507">
          <cell r="B507" t="str">
            <v>INTELLECT СЕРВИС ТОО</v>
          </cell>
        </row>
        <row r="508">
          <cell r="B508" t="str">
            <v>Intellpack Емельянов Евгений Валериевич ИП</v>
          </cell>
          <cell r="C508">
            <v>80000</v>
          </cell>
        </row>
        <row r="509">
          <cell r="B509" t="str">
            <v>Invision Group TOO</v>
          </cell>
        </row>
        <row r="510">
          <cell r="B510" t="str">
            <v>IPL Kazakhstan ТОО</v>
          </cell>
        </row>
        <row r="511">
          <cell r="B511" t="str">
            <v xml:space="preserve">Jet Logistic ТОО </v>
          </cell>
        </row>
        <row r="512">
          <cell r="B512" t="str">
            <v>Kaz belt center ТОО</v>
          </cell>
          <cell r="C512">
            <v>1672</v>
          </cell>
        </row>
        <row r="513">
          <cell r="B513" t="str">
            <v>Kazakhstan Logistics &amp; Supplies ТОО</v>
          </cell>
          <cell r="C513">
            <v>5105000</v>
          </cell>
        </row>
        <row r="514">
          <cell r="B514" t="str">
            <v xml:space="preserve">KazInterEnergy ТОО </v>
          </cell>
        </row>
        <row r="515">
          <cell r="B515" t="str">
            <v>Lead Trade ТОО</v>
          </cell>
          <cell r="C515">
            <v>9000</v>
          </cell>
        </row>
        <row r="516">
          <cell r="B516" t="str">
            <v xml:space="preserve">Leica Geosystems Kazakhstan </v>
          </cell>
        </row>
        <row r="517">
          <cell r="B517" t="str">
            <v xml:space="preserve">Limited liability company AggrekoEurasia </v>
          </cell>
          <cell r="C517">
            <v>11854.08</v>
          </cell>
        </row>
        <row r="518">
          <cell r="B518" t="str">
            <v>LS-TV ТОО</v>
          </cell>
        </row>
        <row r="519">
          <cell r="B519" t="str">
            <v>M.A.N. OIL GROUP COMPANIES ТОО</v>
          </cell>
          <cell r="C519">
            <v>41069017</v>
          </cell>
        </row>
        <row r="520">
          <cell r="B520" t="str">
            <v>Magnum Cash&amp;Carry ТОО</v>
          </cell>
          <cell r="C520">
            <v>1840</v>
          </cell>
        </row>
        <row r="521">
          <cell r="B521" t="str">
            <v>MasterMax ТОО</v>
          </cell>
        </row>
        <row r="522">
          <cell r="B522" t="str">
            <v xml:space="preserve">MEGA PLAST GROUP ТОО </v>
          </cell>
        </row>
        <row r="523">
          <cell r="B523" t="str">
            <v>MFz Company ТОО</v>
          </cell>
        </row>
        <row r="524">
          <cell r="B524" t="str">
            <v>Mobilex Security ТОО</v>
          </cell>
          <cell r="C524">
            <v>224000</v>
          </cell>
        </row>
        <row r="525">
          <cell r="B525" t="str">
            <v>Monitoring System Kazakhstan ТОО</v>
          </cell>
        </row>
        <row r="526">
          <cell r="B526" t="str">
            <v xml:space="preserve">Moore Stephens Kazakhstan </v>
          </cell>
          <cell r="C526">
            <v>1848000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</row>
        <row r="528">
          <cell r="B528" t="str">
            <v>Oficce-shop.kz ТОО</v>
          </cell>
        </row>
        <row r="529">
          <cell r="B529" t="str">
            <v>Oil VKO ТОО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</row>
        <row r="531">
          <cell r="B531" t="str">
            <v>Profo ТОО</v>
          </cell>
        </row>
        <row r="532">
          <cell r="B532" t="str">
            <v>Qazaq Banki</v>
          </cell>
        </row>
        <row r="533">
          <cell r="B533" t="str">
            <v>Qazaq-Diesel-Service ТОО</v>
          </cell>
          <cell r="C533">
            <v>140000</v>
          </cell>
        </row>
        <row r="534">
          <cell r="B534" t="str">
            <v>QazDoor ТОО</v>
          </cell>
          <cell r="C534">
            <v>9100</v>
          </cell>
        </row>
        <row r="535">
          <cell r="B535" t="str">
            <v xml:space="preserve">Radiation Protection Company ТОО </v>
          </cell>
          <cell r="C535">
            <v>80000</v>
          </cell>
        </row>
        <row r="536">
          <cell r="B536" t="str">
            <v xml:space="preserve">RC Inspection Central Asia ТОО </v>
          </cell>
          <cell r="C536">
            <v>749952</v>
          </cell>
        </row>
        <row r="537">
          <cell r="B537" t="str">
            <v xml:space="preserve">RENSYSTEM ТОО </v>
          </cell>
          <cell r="C537">
            <v>120000</v>
          </cell>
        </row>
        <row r="538">
          <cell r="B538" t="str">
            <v xml:space="preserve">RUBA TECHNOLOGY ТОО </v>
          </cell>
        </row>
        <row r="539">
          <cell r="B539" t="str">
            <v xml:space="preserve">SGS Kazakhstan ТОО Ltd. </v>
          </cell>
          <cell r="C539">
            <v>117345.4</v>
          </cell>
        </row>
        <row r="540">
          <cell r="B540" t="str">
            <v>SHEBER-MASTERS</v>
          </cell>
          <cell r="C540">
            <v>4500</v>
          </cell>
        </row>
        <row r="541">
          <cell r="B541" t="str">
            <v xml:space="preserve">Shutterstock,Inc. </v>
          </cell>
        </row>
        <row r="542">
          <cell r="B542" t="str">
            <v>SILTECH-VOSTOK ТОО</v>
          </cell>
        </row>
        <row r="543">
          <cell r="B543" t="str">
            <v xml:space="preserve">Sitecs Group Kz ТОО </v>
          </cell>
          <cell r="C543">
            <v>612500</v>
          </cell>
        </row>
        <row r="544">
          <cell r="B544" t="str">
            <v>Sitecs Group ТОО</v>
          </cell>
          <cell r="C544">
            <v>640000</v>
          </cell>
        </row>
        <row r="545">
          <cell r="B545" t="str">
            <v>Spets Energy ИП</v>
          </cell>
        </row>
        <row r="546">
          <cell r="B546" t="str">
            <v>SSAB Swedish Stell LLP ТОО</v>
          </cell>
        </row>
        <row r="547">
          <cell r="B547" t="str">
            <v>Suleiman&amp;Partners ТОО</v>
          </cell>
        </row>
        <row r="548">
          <cell r="B548" t="str">
            <v>Tech-Pro Литвинов Георгий Викторович ИП</v>
          </cell>
        </row>
        <row r="549">
          <cell r="B549" t="str">
            <v xml:space="preserve">TechnoArsenal ТОО </v>
          </cell>
          <cell r="C549">
            <v>20000</v>
          </cell>
        </row>
        <row r="550">
          <cell r="B550" t="str">
            <v>The Boss media group ТОО</v>
          </cell>
        </row>
        <row r="551">
          <cell r="B551" t="str">
            <v xml:space="preserve">TobolPromCompany ТОО </v>
          </cell>
        </row>
        <row r="552">
          <cell r="B552" t="str">
            <v>Union Trans Logistic ТОО</v>
          </cell>
        </row>
        <row r="553">
          <cell r="B553" t="str">
            <v>V Home ТОО</v>
          </cell>
          <cell r="C553">
            <v>61000</v>
          </cell>
        </row>
        <row r="554">
          <cell r="B554" t="str">
            <v>VDO ТОО</v>
          </cell>
        </row>
        <row r="555">
          <cell r="B555" t="str">
            <v xml:space="preserve">VIP- AUTO ИП </v>
          </cell>
        </row>
        <row r="556">
          <cell r="B556" t="str">
            <v>Warm Home Trade ТОО</v>
          </cell>
        </row>
        <row r="557">
          <cell r="B557" t="str">
            <v>WAT ТОО</v>
          </cell>
        </row>
        <row r="558">
          <cell r="B558" t="str">
            <v>WELDING COMPANY ТОО</v>
          </cell>
        </row>
        <row r="559">
          <cell r="B559" t="str">
            <v>WESTERNAIR V.K. ТОО</v>
          </cell>
          <cell r="C559">
            <v>1797683.95</v>
          </cell>
        </row>
        <row r="560">
          <cell r="B560" t="str">
            <v>ZETA PLAST ТОО</v>
          </cell>
        </row>
        <row r="561">
          <cell r="B561" t="str">
            <v xml:space="preserve">Zhonkebaev ИП </v>
          </cell>
          <cell r="C561">
            <v>400000</v>
          </cell>
        </row>
        <row r="562">
          <cell r="B562" t="str">
            <v>Абди Компани филиал</v>
          </cell>
          <cell r="C562">
            <v>8975</v>
          </cell>
        </row>
        <row r="563">
          <cell r="B563" t="str">
            <v>Абдильдина Д.М. ИП</v>
          </cell>
          <cell r="C563">
            <v>520000</v>
          </cell>
        </row>
        <row r="564">
          <cell r="B564" t="str">
            <v>Авиакомпания SCAT АО</v>
          </cell>
          <cell r="C564">
            <v>15548</v>
          </cell>
        </row>
        <row r="565">
          <cell r="B565" t="str">
            <v>АВИМКОМ ТОО</v>
          </cell>
        </row>
        <row r="566">
          <cell r="B566" t="str">
            <v>Автобусный парк ТОО</v>
          </cell>
          <cell r="C566">
            <v>6000</v>
          </cell>
        </row>
        <row r="567">
          <cell r="B567" t="str">
            <v>АвтоДАН ТОО</v>
          </cell>
          <cell r="C567">
            <v>1000</v>
          </cell>
        </row>
        <row r="568">
          <cell r="B568" t="str">
            <v xml:space="preserve">АВТОСЕЛЬМАШ ТК ТОО </v>
          </cell>
        </row>
        <row r="569">
          <cell r="B569" t="str">
            <v>Автосервис  САИД ТОО</v>
          </cell>
        </row>
        <row r="570">
          <cell r="B570" t="str">
            <v>Аггреко Евразия КФ ООО</v>
          </cell>
        </row>
        <row r="571">
          <cell r="B571" t="str">
            <v>Агротрак ИП Потякова О.В.</v>
          </cell>
          <cell r="C571">
            <v>63339.66</v>
          </cell>
        </row>
        <row r="572">
          <cell r="B572" t="str">
            <v>Азбука Стали ТОО</v>
          </cell>
          <cell r="C572">
            <v>3502069.5</v>
          </cell>
        </row>
        <row r="573">
          <cell r="B573" t="str">
            <v xml:space="preserve">Аззар ТОО </v>
          </cell>
        </row>
        <row r="574">
          <cell r="B574" t="str">
            <v>Азия-Декор ТОО</v>
          </cell>
          <cell r="C574">
            <v>7011</v>
          </cell>
        </row>
        <row r="575">
          <cell r="B575" t="str">
            <v xml:space="preserve">АзияСервис С ТОО </v>
          </cell>
        </row>
        <row r="576">
          <cell r="B576" t="str">
            <v xml:space="preserve">Азот ПК </v>
          </cell>
        </row>
        <row r="577">
          <cell r="B577" t="str">
            <v>Айдымбеков Канышжан Дарикулович ИП</v>
          </cell>
        </row>
        <row r="578">
          <cell r="B578" t="str">
            <v>Акватория-Актобе ТОО</v>
          </cell>
        </row>
        <row r="579">
          <cell r="B579" t="str">
            <v xml:space="preserve">Актив Строй 2016 ТОО </v>
          </cell>
          <cell r="C579">
            <v>13360000</v>
          </cell>
        </row>
        <row r="580">
          <cell r="B580" t="str">
            <v>АКЭТО ТОО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</row>
        <row r="584">
          <cell r="B584" t="str">
            <v xml:space="preserve">Алматинский Автоцентр Камаз СРКП ТОО </v>
          </cell>
        </row>
        <row r="585">
          <cell r="B585" t="str">
            <v xml:space="preserve">Алматинское горно-шахтное бюро ИП  </v>
          </cell>
        </row>
        <row r="586">
          <cell r="B586" t="str">
            <v>Алматы Казэлектрокабель ТД  ТОО</v>
          </cell>
        </row>
        <row r="587">
          <cell r="B587" t="str">
            <v>АлматыПожТоргСервис ТОО</v>
          </cell>
        </row>
        <row r="588">
          <cell r="B588" t="str">
            <v>АлТрансстрой ТОО</v>
          </cell>
          <cell r="C588">
            <v>125000</v>
          </cell>
        </row>
        <row r="589">
          <cell r="B589" t="str">
            <v>Аль Рани</v>
          </cell>
          <cell r="C589">
            <v>3087000</v>
          </cell>
        </row>
        <row r="590">
          <cell r="B590" t="str">
            <v>Альфа-Лаб ТОО</v>
          </cell>
        </row>
        <row r="591">
          <cell r="B591" t="str">
            <v>Анса ТОО</v>
          </cell>
          <cell r="C591">
            <v>71774.399999999994</v>
          </cell>
        </row>
        <row r="592">
          <cell r="B592" t="str">
            <v>АПРЭС ТОО</v>
          </cell>
        </row>
        <row r="593">
          <cell r="B593" t="str">
            <v>Аптека 21 ТОО</v>
          </cell>
          <cell r="C593">
            <v>75920</v>
          </cell>
        </row>
        <row r="594">
          <cell r="B594" t="str">
            <v>Арай Транс KZ ТОО</v>
          </cell>
          <cell r="C594">
            <v>2840</v>
          </cell>
        </row>
        <row r="595">
          <cell r="B595" t="str">
            <v xml:space="preserve">Арсемед ТОО </v>
          </cell>
          <cell r="C595">
            <v>866986</v>
          </cell>
        </row>
        <row r="596">
          <cell r="B596" t="str">
            <v>АСКО СК АО</v>
          </cell>
        </row>
        <row r="597">
          <cell r="B597" t="str">
            <v>Аспаниярова Гульнар ИП</v>
          </cell>
        </row>
        <row r="598">
          <cell r="B598" t="str">
            <v>Астанабелазсервис К ТОО</v>
          </cell>
          <cell r="J598" t="str">
            <v>12 месяцев ТОО</v>
          </cell>
        </row>
        <row r="599">
          <cell r="B599" t="str">
            <v>Атыханов С.М. ИП</v>
          </cell>
          <cell r="J599" t="str">
            <v>A-Legal ТОО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J600" t="str">
            <v>ADM Machinery &amp; Service ТОО</v>
          </cell>
        </row>
        <row r="601">
          <cell r="B601" t="str">
            <v xml:space="preserve">Ахмадиев Алмаз Нурланулы ЧСИ </v>
          </cell>
          <cell r="J601" t="str">
            <v>AI-STAR ТОО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J602" t="str">
            <v>Akgen Group ТОО</v>
          </cell>
        </row>
        <row r="603">
          <cell r="B603" t="str">
            <v>Бабиков А.А. ИП</v>
          </cell>
          <cell r="C603">
            <v>1894000</v>
          </cell>
          <cell r="J603" t="str">
            <v>Alex Stewart Central Asia ТОО</v>
          </cell>
        </row>
        <row r="604">
          <cell r="B604" t="str">
            <v>Багдат ГДАТ ТОО</v>
          </cell>
          <cell r="C604">
            <v>85000</v>
          </cell>
          <cell r="J604" t="str">
            <v>Alexel  ИП</v>
          </cell>
        </row>
        <row r="605">
          <cell r="B605" t="str">
            <v xml:space="preserve">Баелева М.С. ИП </v>
          </cell>
          <cell r="J605" t="str">
            <v>Alias Valve Group ТОО Филиал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J606" t="str">
            <v>Almaty IT telecom ТОО</v>
          </cell>
        </row>
        <row r="607">
          <cell r="B607" t="str">
            <v>Байлык Кожа ИП</v>
          </cell>
          <cell r="C607">
            <v>6000</v>
          </cell>
          <cell r="J607" t="str">
            <v>Almaty Kerneu Electrik ТОО</v>
          </cell>
        </row>
        <row r="608">
          <cell r="B608" t="str">
            <v>Бакиева Гульнара Ирековна ИП</v>
          </cell>
          <cell r="J608" t="str">
            <v xml:space="preserve">APPAZ -A ТОО </v>
          </cell>
        </row>
        <row r="609">
          <cell r="B609" t="str">
            <v>Бастау City ТОО</v>
          </cell>
          <cell r="C609">
            <v>45600</v>
          </cell>
          <cell r="J609" t="str">
            <v xml:space="preserve">ArenaS </v>
          </cell>
        </row>
        <row r="610">
          <cell r="B610" t="str">
            <v>Бейсембаев М.М.ИП</v>
          </cell>
          <cell r="J610" t="str">
            <v xml:space="preserve">Aroma Semey ТОО 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J611" t="str">
            <v>ARS Vita ТОО</v>
          </cell>
        </row>
        <row r="612">
          <cell r="B612" t="str">
            <v>Белый ветер ТОО</v>
          </cell>
          <cell r="J612" t="str">
            <v>AS-industry ТОО</v>
          </cell>
        </row>
        <row r="613">
          <cell r="B613" t="str">
            <v xml:space="preserve">Бельков А.А. ИП </v>
          </cell>
          <cell r="J613" t="str">
            <v>Ashtar ТОО</v>
          </cell>
        </row>
        <row r="614">
          <cell r="B614" t="str">
            <v>БЕРЕКЕ-БIРЛIК ТОО</v>
          </cell>
          <cell r="C614">
            <v>175500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J615" t="str">
            <v>Astel АО</v>
          </cell>
        </row>
        <row r="616">
          <cell r="B616" t="str">
            <v xml:space="preserve">Бизнес Trade ТОО </v>
          </cell>
          <cell r="J616" t="str">
            <v xml:space="preserve">ATEKA SEMEY ТОО </v>
          </cell>
        </row>
        <row r="617">
          <cell r="B617" t="str">
            <v xml:space="preserve">Бичуинов С.К. ЧСИ по ВКО </v>
          </cell>
          <cell r="J617" t="str">
            <v>Aviata ТОО</v>
          </cell>
        </row>
        <row r="618">
          <cell r="B618" t="str">
            <v>Борусан Макина Казахстан ИП ТОО</v>
          </cell>
          <cell r="J618" t="str">
            <v>Avis Express&amp;Logistics ТОО</v>
          </cell>
        </row>
        <row r="619">
          <cell r="B619" t="str">
            <v>БТА Снабжение ТОО</v>
          </cell>
          <cell r="J619" t="str">
            <v xml:space="preserve">Avto-Paradise Ходжабекова А.Ж. ИП  </v>
          </cell>
        </row>
        <row r="620">
          <cell r="B620" t="str">
            <v>Булатов Николай Алексеевич ИП</v>
          </cell>
          <cell r="J620" t="str">
            <v>Avtoprompodshipnik ТОО</v>
          </cell>
        </row>
        <row r="621">
          <cell r="B621" t="str">
            <v>БурСнабСервис ТОО</v>
          </cell>
          <cell r="C621">
            <v>42000</v>
          </cell>
          <cell r="J621" t="str">
            <v>BekMar Incorporation ТОО</v>
          </cell>
        </row>
        <row r="622">
          <cell r="B622" t="str">
            <v xml:space="preserve">БЭС ТОРГ Текстиль ИП </v>
          </cell>
          <cell r="J622" t="str">
            <v>BenzOil ТОО</v>
          </cell>
        </row>
        <row r="623">
          <cell r="B623" t="str">
            <v xml:space="preserve">Велтекс ТОО </v>
          </cell>
          <cell r="J623" t="str">
            <v>BEOM COMPANY ТОО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J624" t="str">
            <v>Best Solution ИП</v>
          </cell>
        </row>
        <row r="625">
          <cell r="B625" t="str">
            <v>ВК Семпром ТОО</v>
          </cell>
          <cell r="C625">
            <v>134500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J626" t="str">
            <v>Brilliant House ТОО</v>
          </cell>
        </row>
        <row r="627">
          <cell r="B627" t="str">
            <v xml:space="preserve">Восток Логистика ТОО </v>
          </cell>
          <cell r="C627">
            <v>6619</v>
          </cell>
          <cell r="J627" t="str">
            <v>BSI Kazakhstan ТОО</v>
          </cell>
        </row>
        <row r="628">
          <cell r="B628" t="str">
            <v>Восток-Профметалл ТОО</v>
          </cell>
          <cell r="C628">
            <v>10086</v>
          </cell>
          <cell r="J628" t="str">
            <v xml:space="preserve">Bugel Алматы ТОО </v>
          </cell>
        </row>
        <row r="629">
          <cell r="B629" t="str">
            <v>Востокмашкомплект ИП</v>
          </cell>
          <cell r="C629">
            <v>44000</v>
          </cell>
          <cell r="J629" t="str">
            <v>BUGEL ТОО</v>
          </cell>
        </row>
        <row r="630">
          <cell r="B630" t="str">
            <v>ВостокТрансСнап ТОО</v>
          </cell>
          <cell r="J630" t="str">
            <v>CCC Services - Central Asia (СиСиЭс Сервис Центр.</v>
          </cell>
        </row>
        <row r="631">
          <cell r="B631" t="str">
            <v>Востокэлектропривод ТОО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J633" t="str">
            <v>Element Trading Group ТОО</v>
          </cell>
        </row>
        <row r="634">
          <cell r="B634" t="str">
            <v>Габдуллина Асем Ислямовна ИП</v>
          </cell>
          <cell r="C634">
            <v>48350</v>
          </cell>
          <cell r="J634" t="str">
            <v>ESQ ТОО</v>
          </cell>
        </row>
        <row r="635">
          <cell r="B635" t="str">
            <v xml:space="preserve">Галиев К.Р.ИП </v>
          </cell>
          <cell r="C635">
            <v>1227800</v>
          </cell>
          <cell r="J635" t="str">
            <v>Et Cetera ТОО</v>
          </cell>
        </row>
        <row r="636">
          <cell r="B636" t="str">
            <v xml:space="preserve">Галиев Н.М. ИП Рекламное агенство Print plus </v>
          </cell>
          <cell r="J636" t="str">
            <v xml:space="preserve">eTrade.kz ТОО </v>
          </cell>
        </row>
        <row r="637">
          <cell r="B637" t="str">
            <v>Гелиос Филиал ТОО</v>
          </cell>
          <cell r="C637">
            <v>584000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J639" t="str">
            <v xml:space="preserve">FORA TRADE ТОО </v>
          </cell>
        </row>
        <row r="640">
          <cell r="B640" t="str">
            <v>Гидросталь ТОО</v>
          </cell>
          <cell r="C640">
            <v>2293284</v>
          </cell>
          <cell r="J640" t="str">
            <v>Global Chemicals Company  ТОО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J642" t="str">
            <v>Gulser Computers (Гульсер Компьютерс) ТОО</v>
          </cell>
        </row>
        <row r="643">
          <cell r="B643" t="str">
            <v>Государственная корпорац. "Правительство для гражд</v>
          </cell>
          <cell r="J643" t="str">
            <v>HEADHUNTER.KZ</v>
          </cell>
        </row>
        <row r="644">
          <cell r="B644" t="str">
            <v>Госэкспертиза РГП</v>
          </cell>
          <cell r="C644">
            <v>1098323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J646" t="str">
            <v>INTEGRAL ENERGY ТОО</v>
          </cell>
        </row>
        <row r="647">
          <cell r="B647" t="str">
            <v>ГУТА-ТехСтрой ТОО</v>
          </cell>
          <cell r="J647" t="str">
            <v xml:space="preserve">INTEKNO SG (Интекно) ТОО 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J650" t="str">
            <v>Invision Group TOO</v>
          </cell>
        </row>
        <row r="651">
          <cell r="B651" t="str">
            <v>Диалог Сервис ТОО</v>
          </cell>
          <cell r="C651">
            <v>405094</v>
          </cell>
          <cell r="J651" t="str">
            <v>IPL Kazakhstan ТОО</v>
          </cell>
        </row>
        <row r="652">
          <cell r="B652" t="str">
            <v>Динар и К ТОО</v>
          </cell>
          <cell r="C652">
            <v>300000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J654" t="str">
            <v xml:space="preserve">Jet Logistic ТОО </v>
          </cell>
        </row>
        <row r="655">
          <cell r="B655" t="str">
            <v>Евротехсервис К ТОО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J656" t="str">
            <v xml:space="preserve">KazInterEnergy ТОО </v>
          </cell>
        </row>
        <row r="657">
          <cell r="B657" t="str">
            <v>Егорыч ТОО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J658" t="str">
            <v xml:space="preserve">Leica Geosystems Kazakhstan </v>
          </cell>
        </row>
        <row r="659">
          <cell r="B659" t="str">
            <v>Ергалий и Компания Полное Товарищество</v>
          </cell>
          <cell r="J659" t="str">
            <v>LS-TV ТОО</v>
          </cell>
        </row>
        <row r="660">
          <cell r="B660" t="str">
            <v>Жана Семей Шпал Зауыты АО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J663" t="str">
            <v xml:space="preserve">MEGA PLAST GROUP ТОО </v>
          </cell>
        </row>
        <row r="664">
          <cell r="B664" t="str">
            <v xml:space="preserve">Жумабаев С. Ж. ИП </v>
          </cell>
          <cell r="C664">
            <v>60500</v>
          </cell>
          <cell r="J664" t="str">
            <v>MFz Company ТОО</v>
          </cell>
        </row>
        <row r="665">
          <cell r="B665" t="str">
            <v>Жуматаев Нартай Мурзанбекович</v>
          </cell>
          <cell r="C665">
            <v>255400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J667" t="str">
            <v xml:space="preserve">Moore Stephens Kazakhstan </v>
          </cell>
        </row>
        <row r="668">
          <cell r="B668" t="str">
            <v>Завод Полимерных Изделий ТОО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J669" t="str">
            <v xml:space="preserve">OCTANs Retai ТОО </v>
          </cell>
        </row>
        <row r="670">
          <cell r="B670" t="str">
            <v>Заман Фарм Ритэйл ТОО</v>
          </cell>
          <cell r="J670" t="str">
            <v>Oficce-shop.kz ТОО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J672" t="str">
            <v xml:space="preserve">Otan Travel ТОО 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J682" t="str">
            <v xml:space="preserve">RUBA TECHNOLOGY ТОО </v>
          </cell>
        </row>
        <row r="683">
          <cell r="B683" t="str">
            <v>ИП Ибраев Е.Р.</v>
          </cell>
          <cell r="J683" t="str">
            <v>Safi-Hotel ТОО</v>
          </cell>
        </row>
        <row r="684">
          <cell r="B684" t="str">
            <v>ИП Коломейченко О.Н.</v>
          </cell>
          <cell r="C684">
            <v>2523000</v>
          </cell>
          <cell r="J684" t="str">
            <v>SEMEYSTEKLO Колмаков И.А. ИП</v>
          </cell>
        </row>
        <row r="685">
          <cell r="B685" t="str">
            <v>ИП Копоть</v>
          </cell>
          <cell r="C685">
            <v>17600</v>
          </cell>
          <cell r="J685" t="str">
            <v xml:space="preserve">SGS Kazakhstan ТОО Ltd. </v>
          </cell>
        </row>
        <row r="686">
          <cell r="B686" t="str">
            <v>ИП Куникин Б.Б.</v>
          </cell>
          <cell r="J686" t="str">
            <v>SILTECH-VOSTOK ТОО</v>
          </cell>
        </row>
        <row r="687">
          <cell r="B687" t="str">
            <v>ИП Мамбетов А.Т.</v>
          </cell>
          <cell r="J687" t="str">
            <v xml:space="preserve">Sitecs Group Kz ТОО 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J689" t="str">
            <v>SnabVostok ТОО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J690" t="str">
            <v>Spets Energy ИП</v>
          </cell>
        </row>
        <row r="691">
          <cell r="B691" t="str">
            <v>ИП Новрузов</v>
          </cell>
          <cell r="C691">
            <v>2421116.63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J692" t="str">
            <v>Suleiman&amp;Partners ТОО</v>
          </cell>
        </row>
        <row r="693">
          <cell r="B693" t="str">
            <v>ИП Сейсекенов Серик Достанович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J695" t="str">
            <v>The Boss media group ТОО</v>
          </cell>
        </row>
        <row r="696">
          <cell r="B696" t="str">
            <v>Искон ТОО</v>
          </cell>
          <cell r="J696" t="str">
            <v xml:space="preserve">TobolPromCompany ТОО </v>
          </cell>
        </row>
        <row r="697">
          <cell r="B697" t="str">
            <v>КАЗ СНАБ  ИП</v>
          </cell>
          <cell r="C697">
            <v>222250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J699" t="str">
            <v>Uzbekistan Airways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J700" t="str">
            <v>VDO ТОО</v>
          </cell>
        </row>
        <row r="701">
          <cell r="B701" t="str">
            <v xml:space="preserve">КазБелАЗ  ТОО  </v>
          </cell>
          <cell r="J701" t="str">
            <v xml:space="preserve">VIP- AUTO ИП </v>
          </cell>
        </row>
        <row r="702">
          <cell r="B702" t="str">
            <v xml:space="preserve">Казкоммерц-Полис АО СК </v>
          </cell>
          <cell r="J702" t="str">
            <v>Warm Home Trade ТОО</v>
          </cell>
        </row>
        <row r="703">
          <cell r="B703" t="str">
            <v>КАЗКРАН ТОО</v>
          </cell>
          <cell r="J703" t="str">
            <v>WAT ТОО</v>
          </cell>
        </row>
        <row r="704">
          <cell r="B704" t="str">
            <v>Казпочта Алматинский почтамт</v>
          </cell>
          <cell r="C704">
            <v>48020</v>
          </cell>
          <cell r="J704" t="str">
            <v>WELDING COMPANY ТОО</v>
          </cell>
        </row>
        <row r="705">
          <cell r="B705" t="str">
            <v>Казтемiртранс</v>
          </cell>
          <cell r="C705">
            <v>208402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J706" t="str">
            <v>Xazrati Ali</v>
          </cell>
        </row>
        <row r="707">
          <cell r="B707" t="str">
            <v>Казтрансформатор ТОО</v>
          </cell>
          <cell r="J707" t="str">
            <v>ZETA PLAST ТОО</v>
          </cell>
        </row>
        <row r="708">
          <cell r="B708" t="str">
            <v>Казхимсеть ТОО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J709" t="str">
            <v>Абди Компани филиал</v>
          </cell>
        </row>
        <row r="710">
          <cell r="B710" t="str">
            <v>Казэлектромаш ТОО</v>
          </cell>
          <cell r="C710">
            <v>30190.79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J714" t="str">
            <v>Авиакомпания "Южное небо"</v>
          </cell>
        </row>
        <row r="715">
          <cell r="B715" t="str">
            <v>Каскабулак ТОО</v>
          </cell>
          <cell r="C715">
            <v>713806.83</v>
          </cell>
          <cell r="J715" t="str">
            <v>Авиакомпания Bek Air</v>
          </cell>
        </row>
        <row r="716">
          <cell r="B716" t="str">
            <v>Каспи Банк АО</v>
          </cell>
          <cell r="C716">
            <v>25200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J717" t="str">
            <v>АВИМКОМ ТОО</v>
          </cell>
        </row>
        <row r="718">
          <cell r="B718" t="str">
            <v>Кедентранссервис АО филиал</v>
          </cell>
          <cell r="C718">
            <v>2054410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J719" t="str">
            <v xml:space="preserve">Автовокзал Сайран </v>
          </cell>
        </row>
        <row r="720">
          <cell r="B720" t="str">
            <v>Компания CEMS ТОО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J721" t="str">
            <v>АвтоДАН ТОО</v>
          </cell>
        </row>
        <row r="722">
          <cell r="B722" t="str">
            <v>Компания Аманат Жол ТОО</v>
          </cell>
          <cell r="C722">
            <v>162500</v>
          </cell>
          <cell r="J722" t="str">
            <v xml:space="preserve">Авторынок </v>
          </cell>
        </row>
        <row r="723">
          <cell r="B723" t="str">
            <v>Компания Ас-Ай ЛТД ТОО</v>
          </cell>
          <cell r="C723">
            <v>8504286</v>
          </cell>
          <cell r="J723" t="str">
            <v xml:space="preserve">АВТОСЕЛЬМАШ ТК ТОО </v>
          </cell>
        </row>
        <row r="724">
          <cell r="B724" t="str">
            <v>Компания ОБИС ТОО</v>
          </cell>
          <cell r="C724">
            <v>70456.649999999994</v>
          </cell>
          <cell r="J724" t="str">
            <v>Автосервис  САИД ТОО</v>
          </cell>
        </row>
        <row r="725">
          <cell r="B725" t="str">
            <v>Корпорация Казахмыс ТОО</v>
          </cell>
          <cell r="J725" t="str">
            <v>Агротрак ИП Потякова О.В.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J726" t="str">
            <v xml:space="preserve">Адма ТОО </v>
          </cell>
        </row>
        <row r="727">
          <cell r="B727" t="str">
            <v>Корпорация Тройка плюс ТОО</v>
          </cell>
          <cell r="C727">
            <v>270661</v>
          </cell>
          <cell r="J727" t="str">
            <v>Адылканова З.К.ИП</v>
          </cell>
        </row>
        <row r="728">
          <cell r="B728" t="str">
            <v xml:space="preserve">Коршунова Л.П. ИП </v>
          </cell>
          <cell r="C728">
            <v>7080500</v>
          </cell>
          <cell r="J728" t="str">
            <v>Азбука Стали ТОО</v>
          </cell>
        </row>
        <row r="729">
          <cell r="B729" t="str">
            <v>Костюченко Ольга Анатольевна ИП</v>
          </cell>
          <cell r="J729" t="str">
            <v xml:space="preserve">Аззар ТОО </v>
          </cell>
        </row>
        <row r="730">
          <cell r="B730" t="str">
            <v>Крафт ТОО</v>
          </cell>
          <cell r="J730" t="str">
            <v>Азия-Декор ТОО</v>
          </cell>
        </row>
        <row r="731">
          <cell r="B731" t="str">
            <v>Крюков И.О. ИП</v>
          </cell>
          <cell r="C731">
            <v>-0.4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J732" t="str">
            <v xml:space="preserve">Азот ПК </v>
          </cell>
        </row>
        <row r="733">
          <cell r="B733" t="str">
            <v>Крюкова Н.В. ИП</v>
          </cell>
          <cell r="C733">
            <v>318230</v>
          </cell>
          <cell r="J733" t="str">
            <v>Айдымбеков Канышжан Дарикулович ИП</v>
          </cell>
        </row>
        <row r="734">
          <cell r="B734" t="str">
            <v>КТЖ-Грузовые перевозки АО</v>
          </cell>
          <cell r="C734">
            <v>4348480.72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J735" t="str">
            <v>Акватория-Актобе ТОО</v>
          </cell>
        </row>
        <row r="736">
          <cell r="B736" t="str">
            <v>Курдт Валерий Валерьевич ИП</v>
          </cell>
          <cell r="C736">
            <v>84000</v>
          </cell>
          <cell r="J736" t="str">
            <v>Аксуатское транспортное предприятие №1"</v>
          </cell>
        </row>
        <row r="737">
          <cell r="B737" t="str">
            <v>Курносенко Н.Н. ИП</v>
          </cell>
          <cell r="J737" t="str">
            <v>Акталиев Руслан Мугмедович</v>
          </cell>
        </row>
        <row r="738">
          <cell r="B738" t="str">
            <v>Кутлеева О.Н ИП</v>
          </cell>
          <cell r="C738">
            <v>10000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J739" t="str">
            <v>Акшулакова Ж. Б. ИП</v>
          </cell>
        </row>
        <row r="740">
          <cell r="B740" t="str">
            <v>ҚазМұнайГаз Өнімдері ТОО</v>
          </cell>
          <cell r="J740" t="str">
            <v>АКЭТО ТОО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J742" t="str">
            <v xml:space="preserve">Алатауски торговля ИП </v>
          </cell>
        </row>
        <row r="743">
          <cell r="B743" t="str">
            <v>Лазаренко Татьяна ИП "Снабжение</v>
          </cell>
          <cell r="C743">
            <v>172800</v>
          </cell>
          <cell r="J743" t="str">
            <v xml:space="preserve">Алексашин А. ИП </v>
          </cell>
        </row>
        <row r="744">
          <cell r="B744" t="str">
            <v>Логист Центр Семей ТОО</v>
          </cell>
          <cell r="C744">
            <v>48000</v>
          </cell>
          <cell r="J744" t="str">
            <v>Алексашина Елена Геннадьевна ИП</v>
          </cell>
        </row>
        <row r="745">
          <cell r="B745" t="str">
            <v>Локал ресторанс ТОО</v>
          </cell>
          <cell r="J745" t="str">
            <v>Алмас А А ТОО</v>
          </cell>
        </row>
        <row r="746">
          <cell r="B746" t="str">
            <v>Магзумова Багила ИП</v>
          </cell>
          <cell r="C746">
            <v>371000</v>
          </cell>
          <cell r="J746" t="str">
            <v xml:space="preserve">Алматинский Автоцентр Камаз СРКП ТОО </v>
          </cell>
        </row>
        <row r="747">
          <cell r="B747" t="str">
            <v xml:space="preserve">Май ТОО </v>
          </cell>
          <cell r="J747" t="str">
            <v xml:space="preserve">Алматинское горно-шахтное бюро ИП  </v>
          </cell>
        </row>
        <row r="748">
          <cell r="B748" t="str">
            <v xml:space="preserve">Максимова С.Н. ИП </v>
          </cell>
          <cell r="J748" t="str">
            <v>Алматы Казэлектрокабель ТД  ТОО</v>
          </cell>
        </row>
        <row r="749">
          <cell r="B749" t="str">
            <v xml:space="preserve">Мамаев Игорь Владимирович ИП </v>
          </cell>
          <cell r="J749" t="str">
            <v>Алматы Кенсе ТОО</v>
          </cell>
        </row>
        <row r="750">
          <cell r="B750" t="str">
            <v>Мами Айнур Кайраткызы ИП</v>
          </cell>
          <cell r="C750">
            <v>174150</v>
          </cell>
          <cell r="J750" t="str">
            <v>АлматыПожТоргСервис ТОО</v>
          </cell>
        </row>
        <row r="751">
          <cell r="B751" t="str">
            <v>МАСТЕР ИНК ТОО</v>
          </cell>
          <cell r="J751" t="str">
            <v>АлТрансстрой ТОО</v>
          </cell>
        </row>
        <row r="752">
          <cell r="B752" t="str">
            <v xml:space="preserve">Мацегор Александр Георгиевич ИП </v>
          </cell>
          <cell r="J752" t="str">
            <v>Алтухов</v>
          </cell>
        </row>
        <row r="753">
          <cell r="B753" t="str">
            <v>Мебель от Казанцевой ТОО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J755" t="str">
            <v>Амантаев Данияр Жумабаевич ИП</v>
          </cell>
        </row>
        <row r="756">
          <cell r="B756" t="str">
            <v>Мейрамов Асет Габдыл-Манапович</v>
          </cell>
          <cell r="J756" t="str">
            <v xml:space="preserve">Амренев Т.Р. ИП </v>
          </cell>
        </row>
        <row r="757">
          <cell r="B757" t="str">
            <v>Меломан Home Video ТОО</v>
          </cell>
          <cell r="J757" t="str">
            <v>Антаев Сабыр Какымович</v>
          </cell>
        </row>
        <row r="758">
          <cell r="B758" t="str">
            <v>Мечел-сервис Казахстан ТОО</v>
          </cell>
          <cell r="C758">
            <v>33274</v>
          </cell>
          <cell r="J758" t="str">
            <v>АО Каражыра</v>
          </cell>
        </row>
        <row r="759">
          <cell r="B759" t="str">
            <v xml:space="preserve">МКА Инжиниринг ТОО </v>
          </cell>
          <cell r="J759" t="str">
            <v>АПРЭС ТОО</v>
          </cell>
        </row>
        <row r="760">
          <cell r="B760" t="str">
            <v xml:space="preserve">Морозко ПК </v>
          </cell>
          <cell r="C760">
            <v>69900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J763" t="str">
            <v xml:space="preserve">Арсемед ТОО </v>
          </cell>
        </row>
        <row r="764">
          <cell r="B764" t="str">
            <v>Найманбаев Ринат Рафикович ИП</v>
          </cell>
          <cell r="C764">
            <v>48000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J765" t="str">
            <v>Ас Тал ТОО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J767" t="str">
            <v>Астанабелазсервис К ТОО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J768" t="str">
            <v>АстанаЭнергоЛюкс ТОО</v>
          </cell>
        </row>
        <row r="769">
          <cell r="B769" t="str">
            <v>Недра ТОО</v>
          </cell>
          <cell r="C769">
            <v>516196</v>
          </cell>
          <cell r="J769" t="str">
            <v>Атыханов С.М. ИП</v>
          </cell>
        </row>
        <row r="770">
          <cell r="B770" t="str">
            <v>Ник-Ойл ТОО</v>
          </cell>
          <cell r="C770">
            <v>991990</v>
          </cell>
          <cell r="J770" t="str">
            <v>Аубакирова Айгерим Айтмуратовна ИП</v>
          </cell>
        </row>
        <row r="771">
          <cell r="B771" t="str">
            <v xml:space="preserve">Никитенко В. В. ИП </v>
          </cell>
          <cell r="C771">
            <v>248600</v>
          </cell>
          <cell r="J771" t="str">
            <v xml:space="preserve">Ахмедова  ИП </v>
          </cell>
        </row>
        <row r="772">
          <cell r="B772" t="str">
            <v>Новопэк ТОО</v>
          </cell>
          <cell r="C772">
            <v>2800000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J773" t="str">
            <v>Бабиков А.А. ИП</v>
          </cell>
        </row>
        <row r="774">
          <cell r="B774" t="str">
            <v>ОмегаПромТрейд ТОО</v>
          </cell>
          <cell r="C774">
            <v>626340</v>
          </cell>
          <cell r="J774" t="str">
            <v xml:space="preserve">Баелева М.С. ИП </v>
          </cell>
        </row>
        <row r="775">
          <cell r="B775" t="str">
            <v>Онал ТОО</v>
          </cell>
          <cell r="C775">
            <v>1971739</v>
          </cell>
          <cell r="J775" t="str">
            <v>Байбуринов С.Н. ИП</v>
          </cell>
        </row>
        <row r="776">
          <cell r="B776" t="str">
            <v>Оразов Б.Б. ИП</v>
          </cell>
          <cell r="C776">
            <v>2150000</v>
          </cell>
          <cell r="J776" t="str">
            <v>Байлык Кожа ИП</v>
          </cell>
        </row>
        <row r="777">
          <cell r="B777" t="str">
            <v>Оргстройпром ТОО</v>
          </cell>
          <cell r="J777" t="str">
            <v>Байуаков ТВК-6</v>
          </cell>
        </row>
        <row r="778">
          <cell r="B778" t="str">
            <v xml:space="preserve">Орика Казахстан АО </v>
          </cell>
          <cell r="C778">
            <v>12128568</v>
          </cell>
          <cell r="J778" t="str">
            <v xml:space="preserve">Бакертанов Е.Р. ИП </v>
          </cell>
        </row>
        <row r="779">
          <cell r="B779" t="str">
            <v>Отель НОМАД-Семей</v>
          </cell>
          <cell r="C779">
            <v>76000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J782" t="str">
            <v>Барабошкин К.В. ИП</v>
          </cell>
        </row>
        <row r="783">
          <cell r="B783" t="str">
            <v>Парасат-Энерго ТОО</v>
          </cell>
          <cell r="J783" t="str">
            <v>Бармакова Алмаш Бардыбековна ИП</v>
          </cell>
        </row>
        <row r="784">
          <cell r="B784" t="str">
            <v>Пневмогидрасервис ТОО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J785" t="str">
            <v>Батенков Виталий Викторович ИП</v>
          </cell>
        </row>
        <row r="786">
          <cell r="B786" t="str">
            <v>Подъемцентр ТОО</v>
          </cell>
          <cell r="J786" t="str">
            <v>Бахытты жол ТОО в г. Шымкент</v>
          </cell>
        </row>
        <row r="787">
          <cell r="B787" t="str">
            <v>Попов Денис Анатольевич ИП</v>
          </cell>
          <cell r="J787" t="str">
            <v xml:space="preserve">Баяхметов А.Б. ИП  Супермаркет Adal </v>
          </cell>
        </row>
        <row r="788">
          <cell r="B788" t="str">
            <v>Прибор ТОО</v>
          </cell>
          <cell r="J788" t="str">
            <v>Бегетаев Т.Г.ИП</v>
          </cell>
        </row>
        <row r="789">
          <cell r="B789" t="str">
            <v>Производственная компания Цементный завод Семей ТО</v>
          </cell>
          <cell r="J789" t="str">
            <v>Бейсембаев М.М.ИП</v>
          </cell>
        </row>
        <row r="790">
          <cell r="B790" t="str">
            <v>ПРОМ АЗИЯ ТОО</v>
          </cell>
          <cell r="C790">
            <v>3600140</v>
          </cell>
          <cell r="J790" t="str">
            <v xml:space="preserve">Бейсембаева А.М. ИП 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J791" t="str">
            <v>Бекетов С.А. ИП</v>
          </cell>
        </row>
        <row r="792">
          <cell r="B792" t="str">
            <v xml:space="preserve">ПРОФИАВТО ТОО </v>
          </cell>
          <cell r="C792">
            <v>1000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J793" t="str">
            <v>Белый ветер ТОО</v>
          </cell>
        </row>
        <row r="794">
          <cell r="B794" t="str">
            <v xml:space="preserve">ПрофТехИнструмент ТОО </v>
          </cell>
          <cell r="J794" t="str">
            <v xml:space="preserve">Бельков А.А. ИП </v>
          </cell>
        </row>
        <row r="795">
          <cell r="B795" t="str">
            <v>Пульсер ТОО</v>
          </cell>
          <cell r="C795">
            <v>146</v>
          </cell>
          <cell r="J795" t="str">
            <v xml:space="preserve">БигПро Самиева З.А. ИП </v>
          </cell>
        </row>
        <row r="796">
          <cell r="B796" t="str">
            <v>Радионов Олег Анатольевич ИП</v>
          </cell>
          <cell r="C796">
            <v>228300</v>
          </cell>
          <cell r="J796" t="str">
            <v xml:space="preserve">Бизнес Trade ТОО </v>
          </cell>
        </row>
        <row r="797">
          <cell r="B797" t="str">
            <v>Радионова Л ИП</v>
          </cell>
          <cell r="C797">
            <v>3300</v>
          </cell>
          <cell r="J797" t="str">
            <v xml:space="preserve">Бирюков Василий Николаевич ИП </v>
          </cell>
        </row>
        <row r="798">
          <cell r="B798" t="str">
            <v>РВД-Сервис ТОО</v>
          </cell>
          <cell r="C798">
            <v>89260</v>
          </cell>
          <cell r="J798" t="str">
            <v>БМПП ТОО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J800" t="str">
            <v>Боязитов Рафаэль Жанфарович ИП</v>
          </cell>
        </row>
        <row r="801">
          <cell r="B801" t="str">
            <v xml:space="preserve">РЗА Системз-KZ ТОО 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J802" t="str">
            <v>БТА Снабжение ТОО</v>
          </cell>
        </row>
        <row r="803">
          <cell r="B803" t="str">
            <v>Риск ТОО</v>
          </cell>
          <cell r="J803" t="str">
            <v>Булатов Николай Алексеевич ИП</v>
          </cell>
        </row>
        <row r="804">
          <cell r="B804" t="str">
            <v xml:space="preserve">Рожков П.П. ИП  </v>
          </cell>
          <cell r="J804" t="str">
            <v xml:space="preserve">БЭС ТОРГ Текстиль ИП </v>
          </cell>
        </row>
        <row r="805">
          <cell r="B805" t="str">
            <v xml:space="preserve">РУСЭЛТ-KZ ТОО </v>
          </cell>
          <cell r="C805">
            <v>288500</v>
          </cell>
          <cell r="J805" t="str">
            <v xml:space="preserve">Велтекс ТОО </v>
          </cell>
        </row>
        <row r="806">
          <cell r="B806" t="str">
            <v>РЭМ-КРАН ТОО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J807" t="str">
            <v>ВК Семпром ТОО</v>
          </cell>
        </row>
        <row r="808">
          <cell r="B808" t="str">
            <v xml:space="preserve">Рягузов В.И. ИП </v>
          </cell>
          <cell r="C808">
            <v>75000</v>
          </cell>
          <cell r="J808" t="str">
            <v>Вовк В.В.ИП</v>
          </cell>
        </row>
        <row r="809">
          <cell r="B809" t="str">
            <v xml:space="preserve">Сабеков ИП </v>
          </cell>
          <cell r="J809" t="str">
            <v>Восток-Профметалл ТОО</v>
          </cell>
        </row>
        <row r="810">
          <cell r="B810" t="str">
            <v xml:space="preserve">Саврук Николай Тарасович ИП 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J811" t="str">
            <v>ВостокТехГаз ТОО</v>
          </cell>
        </row>
        <row r="812">
          <cell r="B812" t="str">
            <v>Сапар  ТОО</v>
          </cell>
          <cell r="C812">
            <v>6800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J813" t="str">
            <v>ВостокТрансСнап ТОО</v>
          </cell>
        </row>
        <row r="814">
          <cell r="B814" t="str">
            <v xml:space="preserve">Сафиулин Рамиль Рахипович ИП 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J816" t="str">
            <v>Габдуллина Асем Ислямовна ИП</v>
          </cell>
        </row>
        <row r="817">
          <cell r="B817" t="str">
            <v>СЕЙВУР-ЛТД ТОО</v>
          </cell>
          <cell r="J817" t="str">
            <v>Газета "Спектр"</v>
          </cell>
        </row>
        <row r="818">
          <cell r="B818" t="str">
            <v>Сем.Дизель ТОО</v>
          </cell>
          <cell r="C818">
            <v>90384</v>
          </cell>
          <cell r="J818" t="str">
            <v>Газпром нефть-Казахстан ТОО</v>
          </cell>
        </row>
        <row r="819">
          <cell r="B819" t="str">
            <v>Семей Автовокзал  ТОО</v>
          </cell>
          <cell r="C819">
            <v>4500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J820" t="str">
            <v xml:space="preserve">Галиев Н.М. ИП Рекламное агенство Print plus </v>
          </cell>
        </row>
        <row r="821">
          <cell r="B821" t="str">
            <v>СемейОргтехникаСервис</v>
          </cell>
          <cell r="C821">
            <v>1800</v>
          </cell>
          <cell r="J821" t="str">
            <v xml:space="preserve">Гарькавый Владимир Петрович ИП </v>
          </cell>
        </row>
        <row r="822">
          <cell r="B822" t="str">
            <v>СемейЭнергоМонтаж ТОО</v>
          </cell>
          <cell r="C822">
            <v>69750</v>
          </cell>
          <cell r="J822" t="str">
            <v>Гелиос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J824" t="str">
            <v>Геостройизыскание ТОО</v>
          </cell>
        </row>
        <row r="825">
          <cell r="B825" t="str">
            <v>Семипалатинскторгтехника ТОО</v>
          </cell>
          <cell r="C825">
            <v>79840</v>
          </cell>
          <cell r="J825" t="str">
            <v>Герасимов Максим Сергеевич</v>
          </cell>
        </row>
        <row r="826">
          <cell r="B826" t="str">
            <v>Сентрас Секьюритиз АО</v>
          </cell>
          <cell r="C826">
            <v>105000.26</v>
          </cell>
          <cell r="J826" t="str">
            <v>Герасимов О. В. ИП</v>
          </cell>
        </row>
        <row r="827">
          <cell r="B827" t="str">
            <v>Сервисный центр Алби ТОО</v>
          </cell>
          <cell r="C827">
            <v>3500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J829" t="str">
            <v>Гиниятуллин Марат Набиуллаевич ИП</v>
          </cell>
        </row>
        <row r="830">
          <cell r="B830" t="str">
            <v>Ситиком ТОО</v>
          </cell>
          <cell r="J830" t="str">
            <v>Гостиница "Усть-Каменогорск" ТОО</v>
          </cell>
        </row>
        <row r="831">
          <cell r="B831" t="str">
            <v>СМАРТ ОРАНЖ КАЗ ТОО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J834" t="str">
            <v>Гран Макси ТОО</v>
          </cell>
        </row>
        <row r="835">
          <cell r="B835" t="str">
            <v xml:space="preserve">Спектрум ТОО </v>
          </cell>
          <cell r="J835" t="str">
            <v>ГУТА-ТехСтрой ТОО</v>
          </cell>
        </row>
        <row r="836">
          <cell r="B836" t="str">
            <v>Спецтранс ИП</v>
          </cell>
          <cell r="C836">
            <v>48487167.299999997</v>
          </cell>
          <cell r="J836" t="str">
            <v>Данк ТОО</v>
          </cell>
        </row>
        <row r="837">
          <cell r="B837" t="str">
            <v>Стальной двор-Астана ТОО</v>
          </cell>
          <cell r="J837" t="str">
            <v>Демченко Марина Александровна ИП</v>
          </cell>
        </row>
        <row r="838">
          <cell r="B838" t="str">
            <v>Стефанов Юрий Викторович ИП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J840" t="str">
            <v>Диаком-Химтэко ТОО</v>
          </cell>
        </row>
        <row r="841">
          <cell r="B841" t="str">
            <v>Стройэнергоналадка ТОО</v>
          </cell>
          <cell r="C841">
            <v>210000</v>
          </cell>
          <cell r="J841" t="str">
            <v>Диалог Сервис ТОО</v>
          </cell>
        </row>
        <row r="842">
          <cell r="B842" t="str">
            <v>Сулейменов Әлім Әсілұлы ИП</v>
          </cell>
          <cell r="C842">
            <v>14000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J843" t="str">
            <v>ДИТАС ТОО</v>
          </cell>
        </row>
        <row r="844">
          <cell r="B844" t="str">
            <v>Табигатов Гамзат Табигатович ИП</v>
          </cell>
          <cell r="J844" t="str">
            <v xml:space="preserve">ДорСтройСнаб ТОО </v>
          </cell>
        </row>
        <row r="845">
          <cell r="B845" t="str">
            <v>Табыс-Н ТОО</v>
          </cell>
          <cell r="C845">
            <v>9010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J848" t="str">
            <v>Евротехсервис К ТОО</v>
          </cell>
        </row>
        <row r="849">
          <cell r="B849" t="str">
            <v>Таласбаева Марата Сакеновича ЧСИ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J850" t="str">
            <v>Ергалий и Компания Полное Товарищество</v>
          </cell>
        </row>
        <row r="851">
          <cell r="B851" t="str">
            <v>Талмед ТОО</v>
          </cell>
          <cell r="C851">
            <v>36000</v>
          </cell>
          <cell r="J851" t="str">
            <v>Жана Семей Шпал Зауыты АО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J852" t="str">
            <v>Жангасинов Арай Адильбекович ИП</v>
          </cell>
        </row>
        <row r="853">
          <cell r="B853" t="str">
            <v xml:space="preserve">Теплобетонстрой ТОО 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J856" t="str">
            <v>Жигер-СТ ТОО</v>
          </cell>
        </row>
        <row r="857">
          <cell r="B857" t="str">
            <v xml:space="preserve">Тоқаев Қасым-Жомарт Кемелүлы </v>
          </cell>
          <cell r="J857" t="str">
            <v xml:space="preserve">Жумабаев С. Ж. ИП </v>
          </cell>
        </row>
        <row r="858">
          <cell r="B858" t="str">
            <v>Торайгыров А.О. ДК "Дом печати"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J863" t="str">
            <v>Завод Полимерных Изделий ТОО</v>
          </cell>
        </row>
        <row r="864">
          <cell r="B864" t="str">
            <v>Туркин Евгений Борисович ИП</v>
          </cell>
          <cell r="C864">
            <v>195500</v>
          </cell>
          <cell r="J864" t="str">
            <v xml:space="preserve">Закирова А.И. ИП </v>
          </cell>
        </row>
        <row r="865">
          <cell r="B865" t="str">
            <v>Убер Казахстиан ТОО</v>
          </cell>
          <cell r="C865">
            <v>532.79999999999995</v>
          </cell>
          <cell r="J865" t="str">
            <v>Заман Фарм Ритэйл ТОО</v>
          </cell>
        </row>
        <row r="866">
          <cell r="B866" t="str">
            <v>УГД по Медеускому району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J867" t="str">
            <v>Зейноллаева Гулнара Мажиткызы ИП</v>
          </cell>
        </row>
        <row r="868">
          <cell r="B868" t="str">
            <v>Уником EXPO ТОО</v>
          </cell>
          <cell r="J868" t="str">
            <v xml:space="preserve">Иващенко Е.П. ИП </v>
          </cell>
        </row>
        <row r="869">
          <cell r="B869" t="str">
            <v>Усманова В.В. ИП</v>
          </cell>
          <cell r="J869" t="str">
            <v>Идинова Туржан ИП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J870" t="str">
            <v>Издательство Ямышевские ворота ТОО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J871" t="str">
            <v>Имангалиева ИП</v>
          </cell>
        </row>
        <row r="872">
          <cell r="B872" t="str">
            <v>Утегенов М.К. ИП</v>
          </cell>
          <cell r="J872" t="str">
            <v>ИНВОЛЬТ ТОО</v>
          </cell>
        </row>
        <row r="873">
          <cell r="B873" t="str">
            <v>Феденев Михаил Вячеславович ИП</v>
          </cell>
          <cell r="C873">
            <v>30000</v>
          </cell>
          <cell r="J873" t="str">
            <v xml:space="preserve">Инженер 2015 ТОО </v>
          </cell>
        </row>
        <row r="874">
          <cell r="B874" t="str">
            <v xml:space="preserve">Федера Владислав Викторович </v>
          </cell>
          <cell r="J874" t="str">
            <v xml:space="preserve">Интеллпром ТОО </v>
          </cell>
        </row>
        <row r="875">
          <cell r="B875" t="str">
            <v>Филиал ДБ АО СБЕРБАНК в г.Алматы</v>
          </cell>
          <cell r="J875" t="str">
            <v>Интеркреп ТОО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J876" t="str">
            <v>Интернет компания PS ТОО</v>
          </cell>
        </row>
        <row r="877">
          <cell r="B877" t="str">
            <v>Филиал ТОО АБДИ ЕКОН в г.Семей</v>
          </cell>
          <cell r="C877">
            <v>61500</v>
          </cell>
          <cell r="J877" t="str">
            <v>ИП FORMAT</v>
          </cell>
        </row>
        <row r="878">
          <cell r="B878" t="str">
            <v>Фирма Автоматика-Сервис ТОО</v>
          </cell>
          <cell r="C878">
            <v>17250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J880" t="str">
            <v>ИП Баймагамбетов Гани Умирзакович</v>
          </cell>
        </row>
        <row r="881">
          <cell r="B881" t="str">
            <v>Футлайн ТОО</v>
          </cell>
          <cell r="C881">
            <v>29679758.920000002</v>
          </cell>
          <cell r="J881" t="str">
            <v>ИП Бирюков Н.В.</v>
          </cell>
        </row>
        <row r="882">
          <cell r="B882" t="str">
            <v xml:space="preserve">Хайбулин М.М. ИП </v>
          </cell>
          <cell r="C882">
            <v>2778025</v>
          </cell>
          <cell r="J882" t="str">
            <v>ИП Дукенова Б.К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J883" t="str">
            <v xml:space="preserve">ИП Зуев Б.А </v>
          </cell>
        </row>
        <row r="884">
          <cell r="B884" t="str">
            <v xml:space="preserve">Хван А.Э.ИП </v>
          </cell>
          <cell r="J884" t="str">
            <v>ИП Ибраев Е.Р.</v>
          </cell>
        </row>
        <row r="885">
          <cell r="B885" t="str">
            <v>Химия и Технология</v>
          </cell>
          <cell r="J885" t="str">
            <v>ИП Ибраева Айман Серикбосыновна</v>
          </cell>
        </row>
        <row r="886">
          <cell r="B886" t="str">
            <v>Центр крепежных систем ТОО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J887" t="str">
            <v>ИП Кудрявцев Е.Ю.</v>
          </cell>
        </row>
        <row r="888">
          <cell r="B888" t="str">
            <v>Центр Снаб ТОО</v>
          </cell>
          <cell r="C888">
            <v>1365938.93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J891" t="str">
            <v>ИП Мамбетов А.Т.</v>
          </cell>
        </row>
        <row r="892">
          <cell r="B892" t="str">
            <v xml:space="preserve">ЦентрТехноТорг ТОО </v>
          </cell>
          <cell r="C892">
            <v>2008000</v>
          </cell>
          <cell r="J892" t="str">
            <v>ИП Молдашева Р.И.</v>
          </cell>
        </row>
        <row r="893">
          <cell r="B893" t="str">
            <v>ЦентрЭКОпроект ТОО</v>
          </cell>
          <cell r="C893">
            <v>1811480.32</v>
          </cell>
          <cell r="J893" t="str">
            <v>ИП Мухутдинов Анвар Хайруллаевич</v>
          </cell>
        </row>
        <row r="894">
          <cell r="B894" t="str">
            <v>Шайыр Тау</v>
          </cell>
          <cell r="C894">
            <v>502000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J895" t="str">
            <v>ИП Погребнов Р.В.</v>
          </cell>
        </row>
        <row r="896">
          <cell r="B896" t="str">
            <v>Шыгысэнерготрейд ТОО</v>
          </cell>
          <cell r="C896">
            <v>19789552.82</v>
          </cell>
          <cell r="J896" t="str">
            <v>ИП Погребнова К.С.</v>
          </cell>
        </row>
        <row r="897">
          <cell r="B897" t="str">
            <v>Шығыс ТОО</v>
          </cell>
          <cell r="C897">
            <v>300000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J898" t="str">
            <v xml:space="preserve">ИП Рымханова Г.Н </v>
          </cell>
        </row>
        <row r="899">
          <cell r="B899" t="str">
            <v>Эйпекс ТОО</v>
          </cell>
          <cell r="J899" t="str">
            <v>ИП Сейсекенов Серик Достанович</v>
          </cell>
        </row>
        <row r="900">
          <cell r="B900" t="str">
            <v xml:space="preserve">ЭкоКом Инновация ТОО </v>
          </cell>
          <cell r="J900" t="str">
            <v>ИП Султанова Е.В.</v>
          </cell>
        </row>
        <row r="901">
          <cell r="B901" t="str">
            <v xml:space="preserve">ЭкспрессТехСервис ТОО </v>
          </cell>
          <cell r="J901" t="str">
            <v xml:space="preserve">ИП Таукебаева МК 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J902" t="str">
            <v>ИП Шайхутдинов Фаиль Музавирович</v>
          </cell>
        </row>
        <row r="903">
          <cell r="B903" t="str">
            <v>Электр қүралы ТОО</v>
          </cell>
          <cell r="C903">
            <v>119400</v>
          </cell>
          <cell r="J903" t="str">
            <v>ИП Швидченко Михаил Анатольевич</v>
          </cell>
        </row>
        <row r="904">
          <cell r="B904" t="str">
            <v>Электрокомплекс Азия Усть-Каменогорск ТОО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J905" t="str">
            <v>ИП Ясько А.В.</v>
          </cell>
        </row>
        <row r="906">
          <cell r="B906" t="str">
            <v xml:space="preserve">Энергия Торговая компания ТОО </v>
          </cell>
          <cell r="J906" t="str">
            <v>Искон ТОО</v>
          </cell>
        </row>
        <row r="907">
          <cell r="B907" t="str">
            <v xml:space="preserve">Эпицентр KZ ТОО </v>
          </cell>
          <cell r="J907" t="str">
            <v>Казанцева Ю.В.ИП</v>
          </cell>
        </row>
        <row r="908">
          <cell r="B908" t="str">
            <v>Юг-Электрокомплект ТОО</v>
          </cell>
          <cell r="C908">
            <v>40604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</row>
        <row r="911">
          <cell r="J911" t="str">
            <v>КАЗКРАН ТОО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</row>
        <row r="916">
          <cell r="J916" t="str">
            <v>Казтехфильтр ТОО</v>
          </cell>
        </row>
        <row r="917">
          <cell r="J917" t="str">
            <v>Казтрансформатор ТОО</v>
          </cell>
        </row>
        <row r="918">
          <cell r="J918" t="str">
            <v>Казхимсеть ТОО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</row>
        <row r="922">
          <cell r="J922" t="str">
            <v>Казэнергокабель АО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</row>
        <row r="925">
          <cell r="J925" t="str">
            <v xml:space="preserve">Кайратова ИП </v>
          </cell>
        </row>
        <row r="926">
          <cell r="J926" t="str">
            <v>Камалиденова Ш. А. ИП</v>
          </cell>
        </row>
        <row r="927">
          <cell r="J927" t="str">
            <v>Канарский Александр Викторович ИП</v>
          </cell>
        </row>
        <row r="928">
          <cell r="J928" t="str">
            <v>Канатжан и ко ТОО</v>
          </cell>
        </row>
        <row r="929">
          <cell r="J929" t="str">
            <v xml:space="preserve">Карибжанов Е.К  ИП </v>
          </cell>
        </row>
        <row r="930">
          <cell r="J930" t="str">
            <v xml:space="preserve">Карнаков Владимир Александрович ИП </v>
          </cell>
        </row>
        <row r="931">
          <cell r="J931" t="str">
            <v xml:space="preserve">КарПолимет ТОО 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</row>
        <row r="939">
          <cell r="J939" t="str">
            <v>Колесникова Н. Н. ИП</v>
          </cell>
        </row>
        <row r="940">
          <cell r="J940" t="str">
            <v>Коломеец Евгения Андреевна ИП</v>
          </cell>
        </row>
        <row r="941">
          <cell r="J941" t="str">
            <v>Коломеец О.Б. ИП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</row>
        <row r="945">
          <cell r="J945" t="str">
            <v>Компания CopyLand (Копиленд) ТОО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</row>
        <row r="949">
          <cell r="J949" t="str">
            <v xml:space="preserve">Коптилеуова ИП </v>
          </cell>
        </row>
        <row r="950">
          <cell r="J950" t="str">
            <v>Корпорация Казахмыс ТОО</v>
          </cell>
        </row>
        <row r="951">
          <cell r="J951" t="str">
            <v>Корпорация Тройка плюс ТОО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</row>
        <row r="954">
          <cell r="J954" t="str">
            <v xml:space="preserve">Красовская Н.И. ИП </v>
          </cell>
        </row>
        <row r="955">
          <cell r="J955" t="str">
            <v>Крафт ТОО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</row>
        <row r="958">
          <cell r="J958" t="str">
            <v>Крюков О.В. ИП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</row>
        <row r="962">
          <cell r="J962" t="str">
            <v>Курдт Валерий Валерьевич ИП</v>
          </cell>
        </row>
        <row r="963">
          <cell r="J963" t="str">
            <v>Курносенко Н.Н. ИП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</row>
        <row r="966">
          <cell r="J966" t="str">
            <v xml:space="preserve">Кушерова М.Х. ИП </v>
          </cell>
        </row>
        <row r="967">
          <cell r="J967" t="str">
            <v>ҚазМұнайГаз Өнімдері ТОО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</row>
        <row r="976">
          <cell r="J976" t="str">
            <v xml:space="preserve">Май ТОО </v>
          </cell>
        </row>
        <row r="977">
          <cell r="J977" t="str">
            <v>МАКСАМ КАЗАХСТАН ТОО</v>
          </cell>
        </row>
        <row r="978">
          <cell r="J978" t="str">
            <v xml:space="preserve">Максимова С.Н. ИП </v>
          </cell>
        </row>
        <row r="979">
          <cell r="J979" t="str">
            <v xml:space="preserve">Мамаев Игорь Владимирович ИП 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</row>
        <row r="990">
          <cell r="J990" t="str">
            <v>Миколюк Б. М. ИП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</row>
        <row r="993">
          <cell r="J993" t="str">
            <v xml:space="preserve">МКА Инжиниринг ТОО </v>
          </cell>
        </row>
        <row r="994">
          <cell r="J994" t="str">
            <v>Морозова И.В. ИП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</row>
        <row r="999">
          <cell r="J999" t="str">
            <v>МҰҚАТАЙ АСХАТ АМАНТАЙҰЛЫ (Каскабулак)</v>
          </cell>
        </row>
        <row r="1000">
          <cell r="J1000" t="str">
            <v>Мырзаханов С. А. ИП</v>
          </cell>
        </row>
        <row r="1001">
          <cell r="J1001" t="str">
            <v>НАБ-Центр ТОО</v>
          </cell>
        </row>
        <row r="1002">
          <cell r="J1002" t="str">
            <v>Набока Людмила Владимировна ИП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</row>
        <row r="1005">
          <cell r="J1005" t="str">
            <v>Научно-произодственная фирма VELD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</row>
        <row r="1011">
          <cell r="J1011" t="str">
            <v xml:space="preserve">Олжаев Ш.К </v>
          </cell>
        </row>
        <row r="1012">
          <cell r="J1012" t="str">
            <v xml:space="preserve">Омаров Е.М.  ИП 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</row>
        <row r="1017">
          <cell r="J1017" t="str">
            <v>Оргстройпром ТОО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</row>
        <row r="1032">
          <cell r="J1032" t="str">
            <v>Подшипник-2007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</row>
        <row r="1035">
          <cell r="J1035" t="str">
            <v>Прибор ТОО</v>
          </cell>
        </row>
        <row r="1036">
          <cell r="J1036" t="str">
            <v xml:space="preserve">Приборы и автоматика ИП 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</row>
        <row r="1039">
          <cell r="J1039" t="str">
            <v>Производственная компания Цементный завод Семей ТО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</row>
        <row r="1045">
          <cell r="J1045" t="str">
            <v>Пульсер ТОО</v>
          </cell>
        </row>
        <row r="1046">
          <cell r="J1046" t="str">
            <v>Радионов Олег Анатольевич ИП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</row>
        <row r="1057">
          <cell r="J1057" t="str">
            <v>Роза-валяльно-войлочный комбинат ТОО</v>
          </cell>
        </row>
        <row r="1058">
          <cell r="J1058" t="str">
            <v>Рудимов Василий Васильевич</v>
          </cell>
        </row>
        <row r="1059">
          <cell r="J1059" t="str">
            <v>РЭМ-КРАН ТОО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</row>
        <row r="1063">
          <cell r="J1063" t="str">
            <v xml:space="preserve">Сабаев Василий Николаевич ИП </v>
          </cell>
        </row>
        <row r="1064">
          <cell r="J1064" t="str">
            <v xml:space="preserve">Сабеков ИП </v>
          </cell>
        </row>
        <row r="1065">
          <cell r="J1065" t="str">
            <v xml:space="preserve">Саврук Николай Тарасович ИП 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</row>
        <row r="1073">
          <cell r="J1073" t="str">
            <v>СЕЙВУР-ЛТД ТОО</v>
          </cell>
        </row>
        <row r="1074">
          <cell r="J1074" t="str">
            <v>Селиванова Е.В. ИП</v>
          </cell>
        </row>
        <row r="1075">
          <cell r="J1075" t="str">
            <v>Сем.Дизель ТОО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</row>
        <row r="1079">
          <cell r="J1079" t="str">
            <v>Семейский судостроительный-судоремонтный завод ТОО</v>
          </cell>
        </row>
        <row r="1080">
          <cell r="J1080" t="str">
            <v>СемейЭнергоМонтаж ТОО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</row>
        <row r="1087">
          <cell r="J1087" t="str">
            <v>Сенотрусов Сергей Аркадьевич ИП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</row>
        <row r="1092">
          <cell r="J1092" t="str">
            <v>СМАРТ ОРАНЖ КАЗ ТОО</v>
          </cell>
        </row>
        <row r="1093">
          <cell r="J1093" t="str">
            <v xml:space="preserve">Согра К/х </v>
          </cell>
        </row>
        <row r="1094">
          <cell r="J1094" t="str">
            <v xml:space="preserve">Соларекс-А ТОО </v>
          </cell>
        </row>
        <row r="1095">
          <cell r="J1095" t="str">
            <v xml:space="preserve">Солнечная река/Солнечная долина ТОО </v>
          </cell>
        </row>
        <row r="1096">
          <cell r="J1096" t="str">
            <v xml:space="preserve">Спектрум ТОО 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</row>
        <row r="1099">
          <cell r="J1099" t="str">
            <v>Стандарт Trade ТОО</v>
          </cell>
        </row>
        <row r="1100">
          <cell r="J1100" t="str">
            <v>Степанов Дмитрий Львович ИП</v>
          </cell>
        </row>
        <row r="1101">
          <cell r="J1101" t="str">
            <v>Степногорский  автовокзал  ТОО</v>
          </cell>
        </row>
        <row r="1102">
          <cell r="J1102" t="str">
            <v>Стефанов Юрий Викторович ИП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</row>
        <row r="1115">
          <cell r="J1115" t="str">
            <v xml:space="preserve">Теплобетонстрой ТОО </v>
          </cell>
        </row>
        <row r="1116">
          <cell r="J1116" t="str">
            <v xml:space="preserve">Техноэталонсервис ТОО </v>
          </cell>
        </row>
        <row r="1117">
          <cell r="J1117" t="str">
            <v>Техцентр Семей ТОО</v>
          </cell>
        </row>
        <row r="1118">
          <cell r="J1118" t="str">
            <v>Тикетс КЗ ТОО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</row>
        <row r="1121">
          <cell r="J1121" t="str">
            <v>Торайгыров А.О. ДК "Дом печати"</v>
          </cell>
        </row>
        <row r="1122">
          <cell r="J1122" t="str">
            <v>Торговая компания Инпром</v>
          </cell>
        </row>
        <row r="1123">
          <cell r="J1123" t="str">
            <v>Торгово-монтажная компания "Лемакс" ТОО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</row>
        <row r="1126">
          <cell r="J1126" t="str">
            <v>Тулепбергенова Л.Ш. ИП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</row>
        <row r="1131">
          <cell r="J1131" t="str">
            <v>уд. Народный банк Казахстана АО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</row>
        <row r="1138">
          <cell r="J1138" t="str">
            <v>Утегенова Даметкен Молбасиновна ИП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</row>
        <row r="1146">
          <cell r="J1146" t="str">
            <v>Фирма Автоматика-Сервис ТОО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</row>
        <row r="1155">
          <cell r="J1155" t="str">
            <v xml:space="preserve">Хван А.Э.ИП 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</row>
        <row r="1160">
          <cell r="J1160" t="str">
            <v>Центр крепежных систем ТОО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</row>
        <row r="1178">
          <cell r="J1178" t="str">
            <v xml:space="preserve">ЭкспрессТехСервис ТОО 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</row>
        <row r="1181">
          <cell r="J1181" t="str">
            <v>Электрокомплекс Азия Усть-Каменогорск ТОО</v>
          </cell>
        </row>
        <row r="1182">
          <cell r="J1182" t="str">
            <v xml:space="preserve">Энергия Торговая компания ТОО </v>
          </cell>
        </row>
        <row r="1183">
          <cell r="J1183" t="str">
            <v xml:space="preserve">Эпицентр KZ ТОО </v>
          </cell>
        </row>
        <row r="1184">
          <cell r="J1184" t="str">
            <v>Эсаулов В.В. ИП</v>
          </cell>
        </row>
        <row r="1185">
          <cell r="J1185" t="str">
            <v>Юг-Электрокомплект ТОО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trialbalance"/>
      <sheetName val="Лист10"/>
      <sheetName val="Лист9"/>
      <sheetName val="Лист2"/>
      <sheetName val="3510_1210"/>
      <sheetName val="Лист1"/>
      <sheetName val="РЛ_ДДС"/>
      <sheetName val="Лист4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</row>
        <row r="47">
          <cell r="B47" t="str">
            <v>Контрагенты</v>
          </cell>
        </row>
        <row r="48">
          <cell r="B48" t="str">
            <v>1710</v>
          </cell>
          <cell r="C48">
            <v>3901853.36</v>
          </cell>
          <cell r="H48" t="str">
            <v>1710</v>
          </cell>
          <cell r="I48">
            <v>59291685.840000004</v>
          </cell>
        </row>
        <row r="49">
          <cell r="B49" t="str">
            <v>Головное подразделение</v>
          </cell>
          <cell r="C49">
            <v>3901853.36</v>
          </cell>
          <cell r="H49" t="str">
            <v>Головное подразделение</v>
          </cell>
          <cell r="I49">
            <v>59291685.840000004</v>
          </cell>
        </row>
        <row r="50">
          <cell r="B50" t="str">
            <v>EUR</v>
          </cell>
          <cell r="H50" t="str">
            <v>EUR</v>
          </cell>
        </row>
        <row r="51">
          <cell r="B51" t="str">
            <v>Google Ireland Limited</v>
          </cell>
          <cell r="H51" t="str">
            <v>Google Ireland Limited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H62" t="str">
            <v>Канарский Александр Викторович ИП</v>
          </cell>
          <cell r="J62">
            <v>0</v>
          </cell>
        </row>
        <row r="63">
          <cell r="B63" t="str">
            <v>Кипэнергосервис ООО</v>
          </cell>
          <cell r="H63" t="str">
            <v>Кипэнергосервис ООО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H66" t="str">
            <v>Механобр-техника НПК  (АО)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H69" t="str">
            <v xml:space="preserve">ТМС Евромайнинг ООО  </v>
          </cell>
          <cell r="J69">
            <v>0</v>
          </cell>
        </row>
        <row r="70">
          <cell r="B70" t="str">
            <v xml:space="preserve">УралМетХолдинг ПП ООО  </v>
          </cell>
          <cell r="H70" t="str">
            <v xml:space="preserve">УралМетХолдинг ПП ООО  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H74" t="str">
            <v>SHANGHAI EXCEED INDUSTRY CO.LTD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H78" t="str">
            <v>Каспи Банк АО</v>
          </cell>
          <cell r="J78">
            <v>0</v>
          </cell>
        </row>
        <row r="79">
          <cell r="B79" t="str">
            <v xml:space="preserve">Сбербанк АО </v>
          </cell>
          <cell r="H79" t="str">
            <v xml:space="preserve">Сбербанк АО 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</row>
      </sheetData>
      <sheetData sheetId="2">
        <row r="604">
          <cell r="B604" t="str">
            <v>12 месяцев ТОО</v>
          </cell>
          <cell r="D604">
            <v>0</v>
          </cell>
        </row>
        <row r="605">
          <cell r="B605" t="str">
            <v>A-Legal ТОО</v>
          </cell>
          <cell r="D605">
            <v>0</v>
          </cell>
        </row>
        <row r="606">
          <cell r="B606" t="str">
            <v>ADM Machinery &amp; Service ТОО</v>
          </cell>
          <cell r="D606">
            <v>0</v>
          </cell>
        </row>
        <row r="607">
          <cell r="B607" t="str">
            <v>Akgen Group ТОО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</row>
        <row r="611">
          <cell r="B611" t="str">
            <v>Alias Valve Group ТОО Филиал</v>
          </cell>
          <cell r="D611">
            <v>0</v>
          </cell>
        </row>
        <row r="612">
          <cell r="B612" t="str">
            <v>Almaty IT telecom ТОО</v>
          </cell>
          <cell r="D612">
            <v>0</v>
          </cell>
        </row>
        <row r="613">
          <cell r="B613" t="str">
            <v>Almaty Kerneu Electrik ТОО</v>
          </cell>
          <cell r="D613">
            <v>0</v>
          </cell>
        </row>
        <row r="614">
          <cell r="B614" t="str">
            <v>Amanat СК АО</v>
          </cell>
        </row>
        <row r="615">
          <cell r="B615" t="str">
            <v xml:space="preserve">APPAZ -A ТОО </v>
          </cell>
          <cell r="D615">
            <v>0</v>
          </cell>
        </row>
        <row r="616">
          <cell r="B616" t="str">
            <v xml:space="preserve">ArenaS 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D618">
            <v>0</v>
          </cell>
        </row>
        <row r="619">
          <cell r="B619" t="str">
            <v>Ashtar ТОО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D621">
            <v>0</v>
          </cell>
        </row>
        <row r="622">
          <cell r="B622" t="str">
            <v>Aviata ТОО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D623">
            <v>0</v>
          </cell>
        </row>
        <row r="624">
          <cell r="B624" t="str">
            <v>Avtoprompodshipnik ТОО</v>
          </cell>
          <cell r="D624">
            <v>0</v>
          </cell>
        </row>
        <row r="625">
          <cell r="B625" t="str">
            <v>BEOM COMPANY ТОО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D628">
            <v>0</v>
          </cell>
        </row>
        <row r="629">
          <cell r="B629" t="str">
            <v xml:space="preserve">Bugel Алматы ТОО </v>
          </cell>
          <cell r="D629">
            <v>0</v>
          </cell>
        </row>
        <row r="630">
          <cell r="B630" t="str">
            <v>BUGEL ТОО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</row>
        <row r="636">
          <cell r="B636" t="str">
            <v>EastCompany ТОО</v>
          </cell>
          <cell r="C636">
            <v>1371600</v>
          </cell>
        </row>
        <row r="637">
          <cell r="B637" t="str">
            <v>Element Trading Group ТОО</v>
          </cell>
          <cell r="D637">
            <v>0</v>
          </cell>
        </row>
        <row r="638">
          <cell r="B638" t="str">
            <v>ESQ ТОО</v>
          </cell>
          <cell r="D638">
            <v>0</v>
          </cell>
        </row>
        <row r="639">
          <cell r="B639" t="str">
            <v>Et Cetera ТОО</v>
          </cell>
          <cell r="D639">
            <v>0</v>
          </cell>
        </row>
        <row r="640">
          <cell r="B640" t="str">
            <v xml:space="preserve">eTrade.kz ТОО 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</row>
        <row r="646">
          <cell r="B646" t="str">
            <v>Google Ireland Limited</v>
          </cell>
          <cell r="C646">
            <v>101011.16</v>
          </cell>
        </row>
        <row r="647">
          <cell r="B647" t="str">
            <v>Gulser Computers (Гульсер Компьютерс) ТОО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D650">
            <v>0</v>
          </cell>
        </row>
        <row r="651">
          <cell r="B651" t="str">
            <v>INTELLECT СЕРВИС ТОО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D653">
            <v>0</v>
          </cell>
        </row>
        <row r="654">
          <cell r="B654" t="str">
            <v>IPL Kazakhstan ТОО</v>
          </cell>
          <cell r="D654">
            <v>0</v>
          </cell>
        </row>
        <row r="655">
          <cell r="B655" t="str">
            <v xml:space="preserve">Jet Logistic ТОО 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</row>
        <row r="660">
          <cell r="B660" t="str">
            <v xml:space="preserve">Leica Geosystems Kazakhstan 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</row>
        <row r="662">
          <cell r="B662" t="str">
            <v>LS-TV ТОО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D665">
            <v>856000</v>
          </cell>
        </row>
        <row r="666">
          <cell r="B666" t="str">
            <v xml:space="preserve">MEGA PLAST GROUP ТОО </v>
          </cell>
          <cell r="D666">
            <v>0</v>
          </cell>
        </row>
        <row r="667">
          <cell r="B667" t="str">
            <v>MFz Company ТОО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D672">
            <v>0</v>
          </cell>
        </row>
        <row r="673">
          <cell r="B673" t="str">
            <v>Oil VKO ТОО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</row>
        <row r="676">
          <cell r="B676" t="str">
            <v>Qazaq Banki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</row>
        <row r="685">
          <cell r="B685" t="str">
            <v xml:space="preserve">Shutterstock,Inc. </v>
          </cell>
        </row>
        <row r="686">
          <cell r="B686" t="str">
            <v>SILTECH-VOSTOK ТОО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</row>
        <row r="689">
          <cell r="B689" t="str">
            <v>Spets Energy ИП</v>
          </cell>
          <cell r="D689">
            <v>0</v>
          </cell>
        </row>
        <row r="690">
          <cell r="B690" t="str">
            <v>SSAB Swedish Stell LLP ТОО</v>
          </cell>
          <cell r="D690">
            <v>0.81</v>
          </cell>
        </row>
        <row r="691">
          <cell r="B691" t="str">
            <v>Suleiman&amp;Partners ТОО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D694">
            <v>0</v>
          </cell>
        </row>
        <row r="695">
          <cell r="B695" t="str">
            <v xml:space="preserve">TobolPromCompany ТОО </v>
          </cell>
          <cell r="D695">
            <v>0</v>
          </cell>
        </row>
        <row r="696">
          <cell r="B696" t="str">
            <v>Union Trans Logistic ТОО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</row>
        <row r="698">
          <cell r="B698" t="str">
            <v>VDO ТОО</v>
          </cell>
          <cell r="D698">
            <v>0</v>
          </cell>
        </row>
        <row r="699">
          <cell r="B699" t="str">
            <v xml:space="preserve">VIP- AUTO ИП </v>
          </cell>
          <cell r="D699">
            <v>0</v>
          </cell>
        </row>
        <row r="700">
          <cell r="B700" t="str">
            <v>Warm Home Trade ТОО</v>
          </cell>
          <cell r="D700">
            <v>0</v>
          </cell>
        </row>
        <row r="701">
          <cell r="B701" t="str">
            <v>WAT ТОО</v>
          </cell>
          <cell r="D701">
            <v>0</v>
          </cell>
        </row>
        <row r="702">
          <cell r="B702" t="str">
            <v>WELDING COMPANY ТОО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D712">
            <v>0</v>
          </cell>
        </row>
        <row r="713">
          <cell r="B713" t="str">
            <v>Автосервис  САИД ТОО</v>
          </cell>
          <cell r="D713">
            <v>0</v>
          </cell>
        </row>
        <row r="714">
          <cell r="B714" t="str">
            <v>Аггреко Евразия КФ ООО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D719">
            <v>22000</v>
          </cell>
        </row>
        <row r="720">
          <cell r="B720" t="str">
            <v xml:space="preserve">Азот ПК 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D721">
            <v>0</v>
          </cell>
        </row>
        <row r="722">
          <cell r="B722" t="str">
            <v>Акватория-Актобе ТОО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</row>
        <row r="724">
          <cell r="B724" t="str">
            <v>АКЭТО ТОО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</row>
        <row r="728">
          <cell r="B728" t="str">
            <v xml:space="preserve">Алматинский Автоцентр Камаз СРКП ТОО 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D729">
            <v>0</v>
          </cell>
        </row>
        <row r="730">
          <cell r="B730" t="str">
            <v>Алматы Казэлектрокабель ТД  ТОО</v>
          </cell>
          <cell r="D730">
            <v>0</v>
          </cell>
        </row>
        <row r="731">
          <cell r="B731" t="str">
            <v>АлматыПожТоргСервис ТОО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</row>
        <row r="734">
          <cell r="B734" t="str">
            <v>Альфа-Лаб ТОО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</row>
        <row r="736">
          <cell r="B736" t="str">
            <v>АПРЭС ТОО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</row>
        <row r="741">
          <cell r="B741" t="str">
            <v>Аспаниярова Гульнар ИП</v>
          </cell>
          <cell r="D741">
            <v>60000</v>
          </cell>
        </row>
        <row r="742">
          <cell r="B742" t="str">
            <v>Астанабелазсервис К ТОО</v>
          </cell>
          <cell r="D742">
            <v>0</v>
          </cell>
        </row>
        <row r="743">
          <cell r="B743" t="str">
            <v>Атыханов С.М. ИП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</row>
        <row r="749">
          <cell r="B749" t="str">
            <v xml:space="preserve">Баелева М.С. ИП 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D756">
            <v>0</v>
          </cell>
        </row>
        <row r="757">
          <cell r="B757" t="str">
            <v xml:space="preserve">Бельков А.А. ИП 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</row>
        <row r="759">
          <cell r="B759" t="str">
            <v xml:space="preserve">БигПро Самиева З.А. ИП </v>
          </cell>
          <cell r="D759">
            <v>0</v>
          </cell>
        </row>
        <row r="760">
          <cell r="B760" t="str">
            <v xml:space="preserve">Бизнес Trade ТОО </v>
          </cell>
          <cell r="D760">
            <v>0</v>
          </cell>
        </row>
        <row r="761">
          <cell r="B761" t="str">
            <v xml:space="preserve">Бичуинов С.К. ЧСИ по ВКО </v>
          </cell>
        </row>
        <row r="762">
          <cell r="B762" t="str">
            <v>Борусан Макина Казахстан ИП ТОО</v>
          </cell>
          <cell r="D762">
            <v>88664.66</v>
          </cell>
        </row>
        <row r="763">
          <cell r="B763" t="str">
            <v>БТА Снабжение ТОО</v>
          </cell>
          <cell r="D763">
            <v>0</v>
          </cell>
        </row>
        <row r="764">
          <cell r="B764" t="str">
            <v>Булатов Николай Алексеевич ИП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</row>
        <row r="766">
          <cell r="B766" t="str">
            <v xml:space="preserve">БЭС ТОРГ Текстиль ИП </v>
          </cell>
          <cell r="D766">
            <v>0</v>
          </cell>
        </row>
        <row r="767">
          <cell r="B767" t="str">
            <v xml:space="preserve">Велтекс ТОО 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</row>
        <row r="771">
          <cell r="B771" t="str">
            <v xml:space="preserve">Восток Логистика ТОО </v>
          </cell>
          <cell r="C771">
            <v>6619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</row>
        <row r="774">
          <cell r="B774" t="str">
            <v>ВостокТрансСнап ТОО</v>
          </cell>
          <cell r="D774">
            <v>0</v>
          </cell>
        </row>
        <row r="775">
          <cell r="B775" t="str">
            <v>Востокэлектропривод ТОО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</row>
        <row r="783">
          <cell r="B783" t="str">
            <v>Геостройизыскание ТОО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</row>
        <row r="786">
          <cell r="B786" t="str">
            <v>Гостиница "Усть-Каменогорск" ТОО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</row>
        <row r="791">
          <cell r="B791" t="str">
            <v>ГУТА-ТехСтрой ТОО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D797">
            <v>0</v>
          </cell>
        </row>
        <row r="798">
          <cell r="B798" t="str">
            <v xml:space="preserve">ДорСтройСнаб ТОО </v>
          </cell>
          <cell r="D798">
            <v>0</v>
          </cell>
        </row>
        <row r="799">
          <cell r="B799" t="str">
            <v>Евротехсервис К ТОО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</row>
        <row r="801">
          <cell r="B801" t="str">
            <v>Егорыч ТОО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</row>
        <row r="803">
          <cell r="B803" t="str">
            <v>Ергалий и Компания Полное Товарищество</v>
          </cell>
          <cell r="D803">
            <v>0</v>
          </cell>
        </row>
        <row r="804">
          <cell r="B804" t="str">
            <v>Жана Семей Шпал Зауыты АО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</row>
        <row r="818">
          <cell r="B818" t="str">
            <v>ИНВОЛЬТ ТОО</v>
          </cell>
          <cell r="D818">
            <v>0</v>
          </cell>
        </row>
        <row r="819">
          <cell r="B819" t="str">
            <v xml:space="preserve">Инженер 2015 ТОО 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</row>
        <row r="825">
          <cell r="B825" t="str">
            <v>ИП Баймагамбетов Гани Умирзакович</v>
          </cell>
          <cell r="D825">
            <v>0</v>
          </cell>
        </row>
        <row r="826">
          <cell r="B826" t="str">
            <v>ИП Дукенова Б.К</v>
          </cell>
          <cell r="D826">
            <v>0</v>
          </cell>
        </row>
        <row r="827">
          <cell r="B827" t="str">
            <v>ИП Ибраев Е.Р.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</row>
        <row r="829">
          <cell r="B829" t="str">
            <v>ИП Копоть</v>
          </cell>
          <cell r="C829">
            <v>17600</v>
          </cell>
        </row>
        <row r="830">
          <cell r="B830" t="str">
            <v>ИП Куникин Б.Б.</v>
          </cell>
          <cell r="D830">
            <v>6000</v>
          </cell>
        </row>
        <row r="831">
          <cell r="B831" t="str">
            <v>ИП Мамбетов А.Т.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</row>
        <row r="833">
          <cell r="B833" t="str">
            <v>ИП Москондитер</v>
          </cell>
          <cell r="C833">
            <v>52400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</row>
        <row r="835">
          <cell r="B835" t="str">
            <v>ИП Новрузов</v>
          </cell>
          <cell r="C835">
            <v>2421116.63</v>
          </cell>
        </row>
        <row r="836">
          <cell r="B836" t="str">
            <v>ИП РемВесСервис</v>
          </cell>
          <cell r="C836">
            <v>150000</v>
          </cell>
        </row>
        <row r="837">
          <cell r="B837" t="str">
            <v>ИП Сейсекенов Серик Достанович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</row>
        <row r="839">
          <cell r="B839" t="str">
            <v>ИП Шайхутдинов Фаиль Музавирович</v>
          </cell>
          <cell r="D839">
            <v>0</v>
          </cell>
        </row>
        <row r="840">
          <cell r="B840" t="str">
            <v>Искон ТОО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</row>
        <row r="842">
          <cell r="B842" t="str">
            <v>Казанцева Ю.В.ИП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</row>
        <row r="846">
          <cell r="B846" t="str">
            <v xml:space="preserve">Казкоммерц-Полис АО СК </v>
          </cell>
        </row>
        <row r="847">
          <cell r="B847" t="str">
            <v>КАЗКРАН ТОО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</row>
        <row r="850">
          <cell r="B850" t="str">
            <v>Казтехфильтр ТОО</v>
          </cell>
          <cell r="D850">
            <v>0</v>
          </cell>
        </row>
        <row r="851">
          <cell r="B851" t="str">
            <v>Казтрансформатор ТОО</v>
          </cell>
          <cell r="D851">
            <v>0</v>
          </cell>
        </row>
        <row r="852">
          <cell r="B852" t="str">
            <v>Казхимсеть ТОО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D863">
            <v>0</v>
          </cell>
        </row>
        <row r="864">
          <cell r="B864" t="str">
            <v>Компания CEMS ТОО</v>
          </cell>
          <cell r="D864">
            <v>0</v>
          </cell>
        </row>
        <row r="865">
          <cell r="B865" t="str">
            <v>Компания CopyLand (Копиленд) ТОО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D873">
            <v>0</v>
          </cell>
        </row>
        <row r="874">
          <cell r="B874" t="str">
            <v>Крафт ТОО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D883">
            <v>0</v>
          </cell>
        </row>
        <row r="884">
          <cell r="B884" t="str">
            <v>ҚазМұнайГаз Өнімдері ТОО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D891">
            <v>0</v>
          </cell>
        </row>
        <row r="892">
          <cell r="B892" t="str">
            <v xml:space="preserve">Максимова С.Н. ИП 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D896">
            <v>54440</v>
          </cell>
        </row>
        <row r="897">
          <cell r="B897" t="str">
            <v>Мебель от Казанцевой ТОО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D900">
            <v>0</v>
          </cell>
        </row>
        <row r="901">
          <cell r="B901" t="str">
            <v>Меломан Home Video ТОО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</row>
        <row r="903">
          <cell r="B903" t="str">
            <v xml:space="preserve">МКА Инжиниринг ТОО 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</row>
        <row r="905">
          <cell r="B905" t="str">
            <v>Мусина Ж.А. Индивидуальный предприниматель</v>
          </cell>
          <cell r="D905">
            <v>0</v>
          </cell>
        </row>
        <row r="906">
          <cell r="B906" t="str">
            <v>Мутовин С.П. ИП</v>
          </cell>
          <cell r="D906">
            <v>0</v>
          </cell>
        </row>
        <row r="907">
          <cell r="B907" t="str">
            <v>НАБ-Центр ТОО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</row>
        <row r="927">
          <cell r="B927" t="str">
            <v>Парасат-Энерго ТОО</v>
          </cell>
          <cell r="D927">
            <v>0</v>
          </cell>
        </row>
        <row r="928">
          <cell r="B928" t="str">
            <v>Пневмогидрасервис ТОО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D930">
            <v>183820</v>
          </cell>
        </row>
        <row r="931">
          <cell r="B931" t="str">
            <v>Попов Денис Анатольевич ИП</v>
          </cell>
          <cell r="D931">
            <v>0</v>
          </cell>
        </row>
        <row r="932">
          <cell r="B932" t="str">
            <v>Прибор ТОО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</row>
        <row r="947">
          <cell r="B947" t="str">
            <v>Риск ТОО</v>
          </cell>
        </row>
        <row r="948">
          <cell r="B948" t="str">
            <v xml:space="preserve">Рожков П.П. ИП  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</row>
        <row r="950">
          <cell r="B950" t="str">
            <v>РЭМ-КРАН ТОО</v>
          </cell>
          <cell r="D950">
            <v>0</v>
          </cell>
        </row>
        <row r="951">
          <cell r="B951" t="str">
            <v xml:space="preserve">РЭОМ ТОО 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D973">
            <v>10923416.199999999</v>
          </cell>
        </row>
        <row r="974">
          <cell r="B974" t="str">
            <v>Ситиком ТОО</v>
          </cell>
          <cell r="D974">
            <v>0</v>
          </cell>
        </row>
        <row r="975">
          <cell r="B975" t="str">
            <v>СМАРТ ОРАНЖ КАЗ ТОО</v>
          </cell>
          <cell r="D975">
            <v>0</v>
          </cell>
        </row>
        <row r="976">
          <cell r="B976" t="str">
            <v xml:space="preserve">Согра К/х </v>
          </cell>
          <cell r="D976">
            <v>0</v>
          </cell>
        </row>
        <row r="977">
          <cell r="B977" t="str">
            <v xml:space="preserve">Соларекс-А ТОО 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D978">
            <v>0</v>
          </cell>
        </row>
        <row r="979">
          <cell r="B979" t="str">
            <v xml:space="preserve">Спектрум ТОО 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</row>
        <row r="982">
          <cell r="B982" t="str">
            <v>Стефанов Юрий Викторович ИП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</row>
        <row r="988">
          <cell r="B988" t="str">
            <v>Табигатов Гамзат Табигатович ИП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D992">
            <v>0</v>
          </cell>
        </row>
        <row r="993">
          <cell r="B993" t="str">
            <v>Таласбаева Марата Сакеновича ЧСИ</v>
          </cell>
        </row>
        <row r="994">
          <cell r="B994" t="str">
            <v>Таласбаева Рая Рахметовна ИП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D997">
            <v>0</v>
          </cell>
        </row>
        <row r="998">
          <cell r="B998" t="str">
            <v>Технические масла-Казахстан ТД ТОО</v>
          </cell>
        </row>
        <row r="999">
          <cell r="B999" t="str">
            <v xml:space="preserve">Техноэталонсервис ТОО </v>
          </cell>
          <cell r="D999">
            <v>0</v>
          </cell>
        </row>
        <row r="1000">
          <cell r="B1000" t="str">
            <v>Техцентр Семей ТОО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</row>
        <row r="1002">
          <cell r="B1002" t="str">
            <v>Торайгыров А.О. ДК "Дом печати"</v>
          </cell>
          <cell r="D1002">
            <v>0</v>
          </cell>
        </row>
        <row r="1003">
          <cell r="B1003" t="str">
            <v>Торговая компания Инпром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</row>
        <row r="1006">
          <cell r="B1006" t="str">
            <v>Туктаров Кайрат Карымович</v>
          </cell>
          <cell r="C1006">
            <v>1200000</v>
          </cell>
        </row>
        <row r="1007">
          <cell r="B1007" t="str">
            <v>Туркин Борис Борисович ИП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D1011">
            <v>0</v>
          </cell>
        </row>
        <row r="1012">
          <cell r="B1012" t="str">
            <v>Уником EXPO ТОО</v>
          </cell>
          <cell r="D1012">
            <v>0</v>
          </cell>
        </row>
        <row r="1013">
          <cell r="B1013" t="str">
            <v>Усманова В.В. ИП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</row>
        <row r="1016">
          <cell r="B1016" t="str">
            <v>Утегенов М.К. ИП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</row>
        <row r="1018">
          <cell r="B1018" t="str">
            <v xml:space="preserve">Федера Владислав Викторович </v>
          </cell>
        </row>
        <row r="1019">
          <cell r="B1019" t="str">
            <v>Филиал ДБ АО СБЕРБАНК в г.Алматы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</row>
        <row r="1024">
          <cell r="B1024" t="str">
            <v>Фридом Финанс лайф Компания по страхованию жизни А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D1028">
            <v>0</v>
          </cell>
        </row>
        <row r="1029">
          <cell r="B1029" t="str">
            <v>Химия и Технология</v>
          </cell>
          <cell r="D1029">
            <v>0</v>
          </cell>
        </row>
        <row r="1030">
          <cell r="B1030" t="str">
            <v>Центр крепежных систем ТОО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D1042">
            <v>100</v>
          </cell>
        </row>
        <row r="1043">
          <cell r="B1043" t="str">
            <v>Эйпекс ТОО</v>
          </cell>
          <cell r="D1043">
            <v>0</v>
          </cell>
        </row>
        <row r="1044">
          <cell r="B1044" t="str">
            <v xml:space="preserve">ЭкоКом Инновация ТОО 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</row>
        <row r="1050">
          <cell r="B1050" t="str">
            <v xml:space="preserve">Энергия Торговая компания ТОО </v>
          </cell>
          <cell r="D1050">
            <v>0</v>
          </cell>
        </row>
        <row r="1051">
          <cell r="B1051" t="str">
            <v xml:space="preserve">Эпицентр KZ ТОО 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</row>
      </sheetData>
      <sheetData sheetId="3">
        <row r="193">
          <cell r="E193">
            <v>1250000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7">
          <cell r="E87">
            <v>156000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2">
          <cell r="G12">
            <v>9375</v>
          </cell>
        </row>
        <row r="16">
          <cell r="G16">
            <v>232421746.72999999</v>
          </cell>
        </row>
        <row r="20">
          <cell r="G20">
            <v>31610.880000000001</v>
          </cell>
        </row>
        <row r="24">
          <cell r="G24">
            <v>2303585.52</v>
          </cell>
        </row>
        <row r="25">
          <cell r="G25">
            <v>11961698.310000001</v>
          </cell>
        </row>
        <row r="27">
          <cell r="G27">
            <v>2187885.71</v>
          </cell>
        </row>
        <row r="28">
          <cell r="G28">
            <v>553242.68999999994</v>
          </cell>
        </row>
        <row r="29">
          <cell r="G29">
            <v>5221900.74</v>
          </cell>
        </row>
        <row r="42">
          <cell r="J42">
            <v>2343123.96</v>
          </cell>
        </row>
        <row r="43">
          <cell r="J43">
            <v>2076158365.01</v>
          </cell>
        </row>
        <row r="48">
          <cell r="E48">
            <v>165337691.41</v>
          </cell>
        </row>
        <row r="51">
          <cell r="E51">
            <v>432301553.54000002</v>
          </cell>
        </row>
        <row r="55">
          <cell r="E55">
            <v>874248583.11000001</v>
          </cell>
        </row>
        <row r="56">
          <cell r="L56">
            <v>145206932.78</v>
          </cell>
        </row>
        <row r="57">
          <cell r="L57">
            <v>958722.66</v>
          </cell>
        </row>
        <row r="58">
          <cell r="E58">
            <v>238310741.34</v>
          </cell>
          <cell r="L58">
            <v>49307574.049999997</v>
          </cell>
        </row>
        <row r="59">
          <cell r="L59">
            <v>81789.59</v>
          </cell>
        </row>
        <row r="60">
          <cell r="L60">
            <v>1689349841.0599999</v>
          </cell>
        </row>
      </sheetData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22" workbookViewId="0">
      <selection activeCell="C62" sqref="C62"/>
    </sheetView>
  </sheetViews>
  <sheetFormatPr defaultRowHeight="15" x14ac:dyDescent="0.25"/>
  <cols>
    <col min="1" max="1" width="57" style="50" customWidth="1"/>
    <col min="2" max="2" width="7.85546875" style="50" customWidth="1"/>
    <col min="3" max="3" width="17.85546875" style="50" customWidth="1"/>
    <col min="4" max="4" width="15.5703125" style="50" customWidth="1"/>
    <col min="5" max="5" width="11" customWidth="1"/>
    <col min="6" max="234" width="9.140625" customWidth="1"/>
    <col min="235" max="251" width="2.5703125" customWidth="1"/>
    <col min="252" max="253" width="2.7109375" customWidth="1"/>
    <col min="254" max="254" width="3.5703125" customWidth="1"/>
    <col min="255" max="255" width="6.28515625" customWidth="1"/>
    <col min="256" max="256" width="7.85546875" customWidth="1"/>
    <col min="257" max="257" width="17.85546875" customWidth="1"/>
    <col min="258" max="258" width="17.5703125" customWidth="1"/>
    <col min="259" max="490" width="9.140625" customWidth="1"/>
    <col min="491" max="507" width="2.5703125" customWidth="1"/>
    <col min="508" max="509" width="2.7109375" customWidth="1"/>
    <col min="510" max="510" width="3.5703125" customWidth="1"/>
    <col min="511" max="511" width="6.28515625" customWidth="1"/>
    <col min="512" max="512" width="7.85546875" customWidth="1"/>
    <col min="513" max="513" width="17.85546875" customWidth="1"/>
    <col min="514" max="514" width="17.5703125" customWidth="1"/>
    <col min="515" max="746" width="9.140625" customWidth="1"/>
    <col min="747" max="763" width="2.5703125" customWidth="1"/>
    <col min="764" max="765" width="2.7109375" customWidth="1"/>
    <col min="766" max="766" width="3.5703125" customWidth="1"/>
    <col min="767" max="767" width="6.28515625" customWidth="1"/>
    <col min="768" max="768" width="7.85546875" customWidth="1"/>
    <col min="769" max="769" width="17.85546875" customWidth="1"/>
    <col min="770" max="770" width="17.5703125" customWidth="1"/>
    <col min="771" max="1002" width="9.140625" customWidth="1"/>
    <col min="1003" max="1019" width="2.5703125" customWidth="1"/>
    <col min="1020" max="1021" width="2.7109375" customWidth="1"/>
    <col min="1022" max="1022" width="3.5703125" customWidth="1"/>
    <col min="1023" max="1023" width="6.28515625" customWidth="1"/>
    <col min="1024" max="1024" width="7.85546875" customWidth="1"/>
    <col min="1025" max="1025" width="17.85546875" customWidth="1"/>
    <col min="1026" max="1026" width="17.5703125" customWidth="1"/>
    <col min="1027" max="1258" width="9.140625" customWidth="1"/>
    <col min="1259" max="1275" width="2.5703125" customWidth="1"/>
    <col min="1276" max="1277" width="2.7109375" customWidth="1"/>
    <col min="1278" max="1278" width="3.5703125" customWidth="1"/>
    <col min="1279" max="1279" width="6.28515625" customWidth="1"/>
    <col min="1280" max="1280" width="7.85546875" customWidth="1"/>
    <col min="1281" max="1281" width="17.85546875" customWidth="1"/>
    <col min="1282" max="1282" width="17.5703125" customWidth="1"/>
    <col min="1283" max="1514" width="9.140625" customWidth="1"/>
    <col min="1515" max="1531" width="2.5703125" customWidth="1"/>
    <col min="1532" max="1533" width="2.7109375" customWidth="1"/>
    <col min="1534" max="1534" width="3.5703125" customWidth="1"/>
    <col min="1535" max="1535" width="6.28515625" customWidth="1"/>
    <col min="1536" max="1536" width="7.85546875" customWidth="1"/>
    <col min="1537" max="1537" width="17.85546875" customWidth="1"/>
    <col min="1538" max="1538" width="17.5703125" customWidth="1"/>
    <col min="1539" max="1770" width="9.140625" customWidth="1"/>
    <col min="1771" max="1787" width="2.5703125" customWidth="1"/>
    <col min="1788" max="1789" width="2.7109375" customWidth="1"/>
    <col min="1790" max="1790" width="3.5703125" customWidth="1"/>
    <col min="1791" max="1791" width="6.28515625" customWidth="1"/>
    <col min="1792" max="1792" width="7.85546875" customWidth="1"/>
    <col min="1793" max="1793" width="17.85546875" customWidth="1"/>
    <col min="1794" max="1794" width="17.5703125" customWidth="1"/>
    <col min="1795" max="2026" width="9.140625" customWidth="1"/>
    <col min="2027" max="2043" width="2.5703125" customWidth="1"/>
    <col min="2044" max="2045" width="2.7109375" customWidth="1"/>
    <col min="2046" max="2046" width="3.5703125" customWidth="1"/>
    <col min="2047" max="2047" width="6.28515625" customWidth="1"/>
    <col min="2048" max="2048" width="7.85546875" customWidth="1"/>
    <col min="2049" max="2049" width="17.85546875" customWidth="1"/>
    <col min="2050" max="2050" width="17.5703125" customWidth="1"/>
    <col min="2051" max="2282" width="9.140625" customWidth="1"/>
    <col min="2283" max="2299" width="2.5703125" customWidth="1"/>
    <col min="2300" max="2301" width="2.7109375" customWidth="1"/>
    <col min="2302" max="2302" width="3.5703125" customWidth="1"/>
    <col min="2303" max="2303" width="6.28515625" customWidth="1"/>
    <col min="2304" max="2304" width="7.85546875" customWidth="1"/>
    <col min="2305" max="2305" width="17.85546875" customWidth="1"/>
    <col min="2306" max="2306" width="17.5703125" customWidth="1"/>
    <col min="2307" max="2538" width="9.140625" customWidth="1"/>
    <col min="2539" max="2555" width="2.5703125" customWidth="1"/>
    <col min="2556" max="2557" width="2.7109375" customWidth="1"/>
    <col min="2558" max="2558" width="3.5703125" customWidth="1"/>
    <col min="2559" max="2559" width="6.28515625" customWidth="1"/>
    <col min="2560" max="2560" width="7.85546875" customWidth="1"/>
    <col min="2561" max="2561" width="17.85546875" customWidth="1"/>
    <col min="2562" max="2562" width="17.5703125" customWidth="1"/>
    <col min="2563" max="2794" width="9.140625" customWidth="1"/>
    <col min="2795" max="2811" width="2.5703125" customWidth="1"/>
    <col min="2812" max="2813" width="2.7109375" customWidth="1"/>
    <col min="2814" max="2814" width="3.5703125" customWidth="1"/>
    <col min="2815" max="2815" width="6.28515625" customWidth="1"/>
    <col min="2816" max="2816" width="7.85546875" customWidth="1"/>
    <col min="2817" max="2817" width="17.85546875" customWidth="1"/>
    <col min="2818" max="2818" width="17.5703125" customWidth="1"/>
    <col min="2819" max="3050" width="9.140625" customWidth="1"/>
    <col min="3051" max="3067" width="2.5703125" customWidth="1"/>
    <col min="3068" max="3069" width="2.7109375" customWidth="1"/>
    <col min="3070" max="3070" width="3.5703125" customWidth="1"/>
    <col min="3071" max="3071" width="6.28515625" customWidth="1"/>
    <col min="3072" max="3072" width="7.85546875" customWidth="1"/>
    <col min="3073" max="3073" width="17.85546875" customWidth="1"/>
    <col min="3074" max="3074" width="17.5703125" customWidth="1"/>
    <col min="3075" max="3306" width="9.140625" customWidth="1"/>
    <col min="3307" max="3323" width="2.5703125" customWidth="1"/>
    <col min="3324" max="3325" width="2.7109375" customWidth="1"/>
    <col min="3326" max="3326" width="3.5703125" customWidth="1"/>
    <col min="3327" max="3327" width="6.28515625" customWidth="1"/>
    <col min="3328" max="3328" width="7.85546875" customWidth="1"/>
    <col min="3329" max="3329" width="17.85546875" customWidth="1"/>
    <col min="3330" max="3330" width="17.5703125" customWidth="1"/>
    <col min="3331" max="3562" width="9.140625" customWidth="1"/>
    <col min="3563" max="3579" width="2.5703125" customWidth="1"/>
    <col min="3580" max="3581" width="2.7109375" customWidth="1"/>
    <col min="3582" max="3582" width="3.5703125" customWidth="1"/>
    <col min="3583" max="3583" width="6.28515625" customWidth="1"/>
    <col min="3584" max="3584" width="7.85546875" customWidth="1"/>
    <col min="3585" max="3585" width="17.85546875" customWidth="1"/>
    <col min="3586" max="3586" width="17.5703125" customWidth="1"/>
    <col min="3587" max="3818" width="9.140625" customWidth="1"/>
    <col min="3819" max="3835" width="2.5703125" customWidth="1"/>
    <col min="3836" max="3837" width="2.7109375" customWidth="1"/>
    <col min="3838" max="3838" width="3.5703125" customWidth="1"/>
    <col min="3839" max="3839" width="6.28515625" customWidth="1"/>
    <col min="3840" max="3840" width="7.85546875" customWidth="1"/>
    <col min="3841" max="3841" width="17.85546875" customWidth="1"/>
    <col min="3842" max="3842" width="17.5703125" customWidth="1"/>
    <col min="3843" max="4074" width="9.140625" customWidth="1"/>
    <col min="4075" max="4091" width="2.5703125" customWidth="1"/>
    <col min="4092" max="4093" width="2.7109375" customWidth="1"/>
    <col min="4094" max="4094" width="3.5703125" customWidth="1"/>
    <col min="4095" max="4095" width="6.28515625" customWidth="1"/>
    <col min="4096" max="4096" width="7.85546875" customWidth="1"/>
    <col min="4097" max="4097" width="17.85546875" customWidth="1"/>
    <col min="4098" max="4098" width="17.5703125" customWidth="1"/>
    <col min="4099" max="4330" width="9.140625" customWidth="1"/>
    <col min="4331" max="4347" width="2.5703125" customWidth="1"/>
    <col min="4348" max="4349" width="2.7109375" customWidth="1"/>
    <col min="4350" max="4350" width="3.5703125" customWidth="1"/>
    <col min="4351" max="4351" width="6.28515625" customWidth="1"/>
    <col min="4352" max="4352" width="7.85546875" customWidth="1"/>
    <col min="4353" max="4353" width="17.85546875" customWidth="1"/>
    <col min="4354" max="4354" width="17.5703125" customWidth="1"/>
    <col min="4355" max="4586" width="9.140625" customWidth="1"/>
    <col min="4587" max="4603" width="2.5703125" customWidth="1"/>
    <col min="4604" max="4605" width="2.7109375" customWidth="1"/>
    <col min="4606" max="4606" width="3.5703125" customWidth="1"/>
    <col min="4607" max="4607" width="6.28515625" customWidth="1"/>
    <col min="4608" max="4608" width="7.85546875" customWidth="1"/>
    <col min="4609" max="4609" width="17.85546875" customWidth="1"/>
    <col min="4610" max="4610" width="17.5703125" customWidth="1"/>
    <col min="4611" max="4842" width="9.140625" customWidth="1"/>
    <col min="4843" max="4859" width="2.5703125" customWidth="1"/>
    <col min="4860" max="4861" width="2.7109375" customWidth="1"/>
    <col min="4862" max="4862" width="3.5703125" customWidth="1"/>
    <col min="4863" max="4863" width="6.28515625" customWidth="1"/>
    <col min="4864" max="4864" width="7.85546875" customWidth="1"/>
    <col min="4865" max="4865" width="17.85546875" customWidth="1"/>
    <col min="4866" max="4866" width="17.5703125" customWidth="1"/>
    <col min="4867" max="5098" width="9.140625" customWidth="1"/>
    <col min="5099" max="5115" width="2.5703125" customWidth="1"/>
    <col min="5116" max="5117" width="2.7109375" customWidth="1"/>
    <col min="5118" max="5118" width="3.5703125" customWidth="1"/>
    <col min="5119" max="5119" width="6.28515625" customWidth="1"/>
    <col min="5120" max="5120" width="7.85546875" customWidth="1"/>
    <col min="5121" max="5121" width="17.85546875" customWidth="1"/>
    <col min="5122" max="5122" width="17.5703125" customWidth="1"/>
    <col min="5123" max="5354" width="9.140625" customWidth="1"/>
    <col min="5355" max="5371" width="2.5703125" customWidth="1"/>
    <col min="5372" max="5373" width="2.7109375" customWidth="1"/>
    <col min="5374" max="5374" width="3.5703125" customWidth="1"/>
    <col min="5375" max="5375" width="6.28515625" customWidth="1"/>
    <col min="5376" max="5376" width="7.85546875" customWidth="1"/>
    <col min="5377" max="5377" width="17.85546875" customWidth="1"/>
    <col min="5378" max="5378" width="17.5703125" customWidth="1"/>
    <col min="5379" max="5610" width="9.140625" customWidth="1"/>
    <col min="5611" max="5627" width="2.5703125" customWidth="1"/>
    <col min="5628" max="5629" width="2.7109375" customWidth="1"/>
    <col min="5630" max="5630" width="3.5703125" customWidth="1"/>
    <col min="5631" max="5631" width="6.28515625" customWidth="1"/>
    <col min="5632" max="5632" width="7.85546875" customWidth="1"/>
    <col min="5633" max="5633" width="17.85546875" customWidth="1"/>
    <col min="5634" max="5634" width="17.5703125" customWidth="1"/>
    <col min="5635" max="5866" width="9.140625" customWidth="1"/>
    <col min="5867" max="5883" width="2.5703125" customWidth="1"/>
    <col min="5884" max="5885" width="2.7109375" customWidth="1"/>
    <col min="5886" max="5886" width="3.5703125" customWidth="1"/>
    <col min="5887" max="5887" width="6.28515625" customWidth="1"/>
    <col min="5888" max="5888" width="7.85546875" customWidth="1"/>
    <col min="5889" max="5889" width="17.85546875" customWidth="1"/>
    <col min="5890" max="5890" width="17.5703125" customWidth="1"/>
    <col min="5891" max="6122" width="9.140625" customWidth="1"/>
    <col min="6123" max="6139" width="2.5703125" customWidth="1"/>
    <col min="6140" max="6141" width="2.7109375" customWidth="1"/>
    <col min="6142" max="6142" width="3.5703125" customWidth="1"/>
    <col min="6143" max="6143" width="6.28515625" customWidth="1"/>
    <col min="6144" max="6144" width="7.85546875" customWidth="1"/>
    <col min="6145" max="6145" width="17.85546875" customWidth="1"/>
    <col min="6146" max="6146" width="17.5703125" customWidth="1"/>
    <col min="6147" max="6378" width="9.140625" customWidth="1"/>
    <col min="6379" max="6395" width="2.5703125" customWidth="1"/>
    <col min="6396" max="6397" width="2.7109375" customWidth="1"/>
    <col min="6398" max="6398" width="3.5703125" customWidth="1"/>
    <col min="6399" max="6399" width="6.28515625" customWidth="1"/>
    <col min="6400" max="6400" width="7.85546875" customWidth="1"/>
    <col min="6401" max="6401" width="17.85546875" customWidth="1"/>
    <col min="6402" max="6402" width="17.5703125" customWidth="1"/>
    <col min="6403" max="6634" width="9.140625" customWidth="1"/>
    <col min="6635" max="6651" width="2.5703125" customWidth="1"/>
    <col min="6652" max="6653" width="2.7109375" customWidth="1"/>
    <col min="6654" max="6654" width="3.5703125" customWidth="1"/>
    <col min="6655" max="6655" width="6.28515625" customWidth="1"/>
    <col min="6656" max="6656" width="7.85546875" customWidth="1"/>
    <col min="6657" max="6657" width="17.85546875" customWidth="1"/>
    <col min="6658" max="6658" width="17.5703125" customWidth="1"/>
    <col min="6659" max="6890" width="9.140625" customWidth="1"/>
    <col min="6891" max="6907" width="2.5703125" customWidth="1"/>
    <col min="6908" max="6909" width="2.7109375" customWidth="1"/>
    <col min="6910" max="6910" width="3.5703125" customWidth="1"/>
    <col min="6911" max="6911" width="6.28515625" customWidth="1"/>
    <col min="6912" max="6912" width="7.85546875" customWidth="1"/>
    <col min="6913" max="6913" width="17.85546875" customWidth="1"/>
    <col min="6914" max="6914" width="17.5703125" customWidth="1"/>
    <col min="6915" max="7146" width="9.140625" customWidth="1"/>
    <col min="7147" max="7163" width="2.5703125" customWidth="1"/>
    <col min="7164" max="7165" width="2.7109375" customWidth="1"/>
    <col min="7166" max="7166" width="3.5703125" customWidth="1"/>
    <col min="7167" max="7167" width="6.28515625" customWidth="1"/>
    <col min="7168" max="7168" width="7.85546875" customWidth="1"/>
    <col min="7169" max="7169" width="17.85546875" customWidth="1"/>
    <col min="7170" max="7170" width="17.5703125" customWidth="1"/>
    <col min="7171" max="7402" width="9.140625" customWidth="1"/>
    <col min="7403" max="7419" width="2.5703125" customWidth="1"/>
    <col min="7420" max="7421" width="2.7109375" customWidth="1"/>
    <col min="7422" max="7422" width="3.5703125" customWidth="1"/>
    <col min="7423" max="7423" width="6.28515625" customWidth="1"/>
    <col min="7424" max="7424" width="7.85546875" customWidth="1"/>
    <col min="7425" max="7425" width="17.85546875" customWidth="1"/>
    <col min="7426" max="7426" width="17.5703125" customWidth="1"/>
    <col min="7427" max="7658" width="9.140625" customWidth="1"/>
    <col min="7659" max="7675" width="2.5703125" customWidth="1"/>
    <col min="7676" max="7677" width="2.7109375" customWidth="1"/>
    <col min="7678" max="7678" width="3.5703125" customWidth="1"/>
    <col min="7679" max="7679" width="6.28515625" customWidth="1"/>
    <col min="7680" max="7680" width="7.85546875" customWidth="1"/>
    <col min="7681" max="7681" width="17.85546875" customWidth="1"/>
    <col min="7682" max="7682" width="17.5703125" customWidth="1"/>
    <col min="7683" max="7914" width="9.140625" customWidth="1"/>
    <col min="7915" max="7931" width="2.5703125" customWidth="1"/>
    <col min="7932" max="7933" width="2.7109375" customWidth="1"/>
    <col min="7934" max="7934" width="3.5703125" customWidth="1"/>
    <col min="7935" max="7935" width="6.28515625" customWidth="1"/>
    <col min="7936" max="7936" width="7.85546875" customWidth="1"/>
    <col min="7937" max="7937" width="17.85546875" customWidth="1"/>
    <col min="7938" max="7938" width="17.5703125" customWidth="1"/>
    <col min="7939" max="8170" width="9.140625" customWidth="1"/>
    <col min="8171" max="8187" width="2.5703125" customWidth="1"/>
    <col min="8188" max="8189" width="2.7109375" customWidth="1"/>
    <col min="8190" max="8190" width="3.5703125" customWidth="1"/>
    <col min="8191" max="8191" width="6.28515625" customWidth="1"/>
    <col min="8192" max="8192" width="7.85546875" customWidth="1"/>
    <col min="8193" max="8193" width="17.85546875" customWidth="1"/>
    <col min="8194" max="8194" width="17.5703125" customWidth="1"/>
    <col min="8195" max="8426" width="9.140625" customWidth="1"/>
    <col min="8427" max="8443" width="2.5703125" customWidth="1"/>
    <col min="8444" max="8445" width="2.7109375" customWidth="1"/>
    <col min="8446" max="8446" width="3.5703125" customWidth="1"/>
    <col min="8447" max="8447" width="6.28515625" customWidth="1"/>
    <col min="8448" max="8448" width="7.85546875" customWidth="1"/>
    <col min="8449" max="8449" width="17.85546875" customWidth="1"/>
    <col min="8450" max="8450" width="17.5703125" customWidth="1"/>
    <col min="8451" max="8682" width="9.140625" customWidth="1"/>
    <col min="8683" max="8699" width="2.5703125" customWidth="1"/>
    <col min="8700" max="8701" width="2.7109375" customWidth="1"/>
    <col min="8702" max="8702" width="3.5703125" customWidth="1"/>
    <col min="8703" max="8703" width="6.28515625" customWidth="1"/>
    <col min="8704" max="8704" width="7.85546875" customWidth="1"/>
    <col min="8705" max="8705" width="17.85546875" customWidth="1"/>
    <col min="8706" max="8706" width="17.5703125" customWidth="1"/>
    <col min="8707" max="8938" width="9.140625" customWidth="1"/>
    <col min="8939" max="8955" width="2.5703125" customWidth="1"/>
    <col min="8956" max="8957" width="2.7109375" customWidth="1"/>
    <col min="8958" max="8958" width="3.5703125" customWidth="1"/>
    <col min="8959" max="8959" width="6.28515625" customWidth="1"/>
    <col min="8960" max="8960" width="7.85546875" customWidth="1"/>
    <col min="8961" max="8961" width="17.85546875" customWidth="1"/>
    <col min="8962" max="8962" width="17.5703125" customWidth="1"/>
    <col min="8963" max="9194" width="9.140625" customWidth="1"/>
    <col min="9195" max="9211" width="2.5703125" customWidth="1"/>
    <col min="9212" max="9213" width="2.7109375" customWidth="1"/>
    <col min="9214" max="9214" width="3.5703125" customWidth="1"/>
    <col min="9215" max="9215" width="6.28515625" customWidth="1"/>
    <col min="9216" max="9216" width="7.85546875" customWidth="1"/>
    <col min="9217" max="9217" width="17.85546875" customWidth="1"/>
    <col min="9218" max="9218" width="17.5703125" customWidth="1"/>
    <col min="9219" max="9450" width="9.140625" customWidth="1"/>
    <col min="9451" max="9467" width="2.5703125" customWidth="1"/>
    <col min="9468" max="9469" width="2.7109375" customWidth="1"/>
    <col min="9470" max="9470" width="3.5703125" customWidth="1"/>
    <col min="9471" max="9471" width="6.28515625" customWidth="1"/>
    <col min="9472" max="9472" width="7.85546875" customWidth="1"/>
    <col min="9473" max="9473" width="17.85546875" customWidth="1"/>
    <col min="9474" max="9474" width="17.5703125" customWidth="1"/>
    <col min="9475" max="9706" width="9.140625" customWidth="1"/>
    <col min="9707" max="9723" width="2.5703125" customWidth="1"/>
    <col min="9724" max="9725" width="2.7109375" customWidth="1"/>
    <col min="9726" max="9726" width="3.5703125" customWidth="1"/>
    <col min="9727" max="9727" width="6.28515625" customWidth="1"/>
    <col min="9728" max="9728" width="7.85546875" customWidth="1"/>
    <col min="9729" max="9729" width="17.85546875" customWidth="1"/>
    <col min="9730" max="9730" width="17.5703125" customWidth="1"/>
    <col min="9731" max="9962" width="9.140625" customWidth="1"/>
    <col min="9963" max="9979" width="2.5703125" customWidth="1"/>
    <col min="9980" max="9981" width="2.7109375" customWidth="1"/>
    <col min="9982" max="9982" width="3.5703125" customWidth="1"/>
    <col min="9983" max="9983" width="6.28515625" customWidth="1"/>
    <col min="9984" max="9984" width="7.85546875" customWidth="1"/>
    <col min="9985" max="9985" width="17.85546875" customWidth="1"/>
    <col min="9986" max="9986" width="17.5703125" customWidth="1"/>
    <col min="9987" max="10218" width="9.140625" customWidth="1"/>
    <col min="10219" max="10235" width="2.5703125" customWidth="1"/>
    <col min="10236" max="10237" width="2.7109375" customWidth="1"/>
    <col min="10238" max="10238" width="3.5703125" customWidth="1"/>
    <col min="10239" max="10239" width="6.28515625" customWidth="1"/>
    <col min="10240" max="10240" width="7.85546875" customWidth="1"/>
    <col min="10241" max="10241" width="17.85546875" customWidth="1"/>
    <col min="10242" max="10242" width="17.5703125" customWidth="1"/>
    <col min="10243" max="10474" width="9.140625" customWidth="1"/>
    <col min="10475" max="10491" width="2.5703125" customWidth="1"/>
    <col min="10492" max="10493" width="2.7109375" customWidth="1"/>
    <col min="10494" max="10494" width="3.5703125" customWidth="1"/>
    <col min="10495" max="10495" width="6.28515625" customWidth="1"/>
    <col min="10496" max="10496" width="7.85546875" customWidth="1"/>
    <col min="10497" max="10497" width="17.85546875" customWidth="1"/>
    <col min="10498" max="10498" width="17.5703125" customWidth="1"/>
    <col min="10499" max="10730" width="9.140625" customWidth="1"/>
    <col min="10731" max="10747" width="2.5703125" customWidth="1"/>
    <col min="10748" max="10749" width="2.7109375" customWidth="1"/>
    <col min="10750" max="10750" width="3.5703125" customWidth="1"/>
    <col min="10751" max="10751" width="6.28515625" customWidth="1"/>
    <col min="10752" max="10752" width="7.85546875" customWidth="1"/>
    <col min="10753" max="10753" width="17.85546875" customWidth="1"/>
    <col min="10754" max="10754" width="17.5703125" customWidth="1"/>
    <col min="10755" max="10986" width="9.140625" customWidth="1"/>
    <col min="10987" max="11003" width="2.5703125" customWidth="1"/>
    <col min="11004" max="11005" width="2.7109375" customWidth="1"/>
    <col min="11006" max="11006" width="3.5703125" customWidth="1"/>
    <col min="11007" max="11007" width="6.28515625" customWidth="1"/>
    <col min="11008" max="11008" width="7.85546875" customWidth="1"/>
    <col min="11009" max="11009" width="17.85546875" customWidth="1"/>
    <col min="11010" max="11010" width="17.5703125" customWidth="1"/>
    <col min="11011" max="11242" width="9.140625" customWidth="1"/>
    <col min="11243" max="11259" width="2.5703125" customWidth="1"/>
    <col min="11260" max="11261" width="2.7109375" customWidth="1"/>
    <col min="11262" max="11262" width="3.5703125" customWidth="1"/>
    <col min="11263" max="11263" width="6.28515625" customWidth="1"/>
    <col min="11264" max="11264" width="7.85546875" customWidth="1"/>
    <col min="11265" max="11265" width="17.85546875" customWidth="1"/>
    <col min="11266" max="11266" width="17.5703125" customWidth="1"/>
    <col min="11267" max="11498" width="9.140625" customWidth="1"/>
    <col min="11499" max="11515" width="2.5703125" customWidth="1"/>
    <col min="11516" max="11517" width="2.7109375" customWidth="1"/>
    <col min="11518" max="11518" width="3.5703125" customWidth="1"/>
    <col min="11519" max="11519" width="6.28515625" customWidth="1"/>
    <col min="11520" max="11520" width="7.85546875" customWidth="1"/>
    <col min="11521" max="11521" width="17.85546875" customWidth="1"/>
    <col min="11522" max="11522" width="17.5703125" customWidth="1"/>
    <col min="11523" max="11754" width="9.140625" customWidth="1"/>
    <col min="11755" max="11771" width="2.5703125" customWidth="1"/>
    <col min="11772" max="11773" width="2.7109375" customWidth="1"/>
    <col min="11774" max="11774" width="3.5703125" customWidth="1"/>
    <col min="11775" max="11775" width="6.28515625" customWidth="1"/>
    <col min="11776" max="11776" width="7.85546875" customWidth="1"/>
    <col min="11777" max="11777" width="17.85546875" customWidth="1"/>
    <col min="11778" max="11778" width="17.5703125" customWidth="1"/>
    <col min="11779" max="12010" width="9.140625" customWidth="1"/>
    <col min="12011" max="12027" width="2.5703125" customWidth="1"/>
    <col min="12028" max="12029" width="2.7109375" customWidth="1"/>
    <col min="12030" max="12030" width="3.5703125" customWidth="1"/>
    <col min="12031" max="12031" width="6.28515625" customWidth="1"/>
    <col min="12032" max="12032" width="7.85546875" customWidth="1"/>
    <col min="12033" max="12033" width="17.85546875" customWidth="1"/>
    <col min="12034" max="12034" width="17.5703125" customWidth="1"/>
    <col min="12035" max="12266" width="9.140625" customWidth="1"/>
    <col min="12267" max="12283" width="2.5703125" customWidth="1"/>
    <col min="12284" max="12285" width="2.7109375" customWidth="1"/>
    <col min="12286" max="12286" width="3.5703125" customWidth="1"/>
    <col min="12287" max="12287" width="6.28515625" customWidth="1"/>
    <col min="12288" max="12288" width="7.85546875" customWidth="1"/>
    <col min="12289" max="12289" width="17.85546875" customWidth="1"/>
    <col min="12290" max="12290" width="17.5703125" customWidth="1"/>
    <col min="12291" max="12522" width="9.140625" customWidth="1"/>
    <col min="12523" max="12539" width="2.5703125" customWidth="1"/>
    <col min="12540" max="12541" width="2.7109375" customWidth="1"/>
    <col min="12542" max="12542" width="3.5703125" customWidth="1"/>
    <col min="12543" max="12543" width="6.28515625" customWidth="1"/>
    <col min="12544" max="12544" width="7.85546875" customWidth="1"/>
    <col min="12545" max="12545" width="17.85546875" customWidth="1"/>
    <col min="12546" max="12546" width="17.5703125" customWidth="1"/>
    <col min="12547" max="12778" width="9.140625" customWidth="1"/>
    <col min="12779" max="12795" width="2.5703125" customWidth="1"/>
    <col min="12796" max="12797" width="2.7109375" customWidth="1"/>
    <col min="12798" max="12798" width="3.5703125" customWidth="1"/>
    <col min="12799" max="12799" width="6.28515625" customWidth="1"/>
    <col min="12800" max="12800" width="7.85546875" customWidth="1"/>
    <col min="12801" max="12801" width="17.85546875" customWidth="1"/>
    <col min="12802" max="12802" width="17.5703125" customWidth="1"/>
    <col min="12803" max="13034" width="9.140625" customWidth="1"/>
    <col min="13035" max="13051" width="2.5703125" customWidth="1"/>
    <col min="13052" max="13053" width="2.7109375" customWidth="1"/>
    <col min="13054" max="13054" width="3.5703125" customWidth="1"/>
    <col min="13055" max="13055" width="6.28515625" customWidth="1"/>
    <col min="13056" max="13056" width="7.85546875" customWidth="1"/>
    <col min="13057" max="13057" width="17.85546875" customWidth="1"/>
    <col min="13058" max="13058" width="17.5703125" customWidth="1"/>
    <col min="13059" max="13290" width="9.140625" customWidth="1"/>
    <col min="13291" max="13307" width="2.5703125" customWidth="1"/>
    <col min="13308" max="13309" width="2.7109375" customWidth="1"/>
    <col min="13310" max="13310" width="3.5703125" customWidth="1"/>
    <col min="13311" max="13311" width="6.28515625" customWidth="1"/>
    <col min="13312" max="13312" width="7.85546875" customWidth="1"/>
    <col min="13313" max="13313" width="17.85546875" customWidth="1"/>
    <col min="13314" max="13314" width="17.5703125" customWidth="1"/>
    <col min="13315" max="13546" width="9.140625" customWidth="1"/>
    <col min="13547" max="13563" width="2.5703125" customWidth="1"/>
    <col min="13564" max="13565" width="2.7109375" customWidth="1"/>
    <col min="13566" max="13566" width="3.5703125" customWidth="1"/>
    <col min="13567" max="13567" width="6.28515625" customWidth="1"/>
    <col min="13568" max="13568" width="7.85546875" customWidth="1"/>
    <col min="13569" max="13569" width="17.85546875" customWidth="1"/>
    <col min="13570" max="13570" width="17.5703125" customWidth="1"/>
    <col min="13571" max="13802" width="9.140625" customWidth="1"/>
    <col min="13803" max="13819" width="2.5703125" customWidth="1"/>
    <col min="13820" max="13821" width="2.7109375" customWidth="1"/>
    <col min="13822" max="13822" width="3.5703125" customWidth="1"/>
    <col min="13823" max="13823" width="6.28515625" customWidth="1"/>
    <col min="13824" max="13824" width="7.85546875" customWidth="1"/>
    <col min="13825" max="13825" width="17.85546875" customWidth="1"/>
    <col min="13826" max="13826" width="17.5703125" customWidth="1"/>
    <col min="13827" max="14058" width="9.140625" customWidth="1"/>
    <col min="14059" max="14075" width="2.5703125" customWidth="1"/>
    <col min="14076" max="14077" width="2.7109375" customWidth="1"/>
    <col min="14078" max="14078" width="3.5703125" customWidth="1"/>
    <col min="14079" max="14079" width="6.28515625" customWidth="1"/>
    <col min="14080" max="14080" width="7.85546875" customWidth="1"/>
    <col min="14081" max="14081" width="17.85546875" customWidth="1"/>
    <col min="14082" max="14082" width="17.5703125" customWidth="1"/>
    <col min="14083" max="14314" width="9.140625" customWidth="1"/>
    <col min="14315" max="14331" width="2.5703125" customWidth="1"/>
    <col min="14332" max="14333" width="2.7109375" customWidth="1"/>
    <col min="14334" max="14334" width="3.5703125" customWidth="1"/>
    <col min="14335" max="14335" width="6.28515625" customWidth="1"/>
    <col min="14336" max="14336" width="7.85546875" customWidth="1"/>
    <col min="14337" max="14337" width="17.85546875" customWidth="1"/>
    <col min="14338" max="14338" width="17.5703125" customWidth="1"/>
    <col min="14339" max="14570" width="9.140625" customWidth="1"/>
    <col min="14571" max="14587" width="2.5703125" customWidth="1"/>
    <col min="14588" max="14589" width="2.7109375" customWidth="1"/>
    <col min="14590" max="14590" width="3.5703125" customWidth="1"/>
    <col min="14591" max="14591" width="6.28515625" customWidth="1"/>
    <col min="14592" max="14592" width="7.85546875" customWidth="1"/>
    <col min="14593" max="14593" width="17.85546875" customWidth="1"/>
    <col min="14594" max="14594" width="17.5703125" customWidth="1"/>
    <col min="14595" max="14826" width="9.140625" customWidth="1"/>
    <col min="14827" max="14843" width="2.5703125" customWidth="1"/>
    <col min="14844" max="14845" width="2.7109375" customWidth="1"/>
    <col min="14846" max="14846" width="3.5703125" customWidth="1"/>
    <col min="14847" max="14847" width="6.28515625" customWidth="1"/>
    <col min="14848" max="14848" width="7.85546875" customWidth="1"/>
    <col min="14849" max="14849" width="17.85546875" customWidth="1"/>
    <col min="14850" max="14850" width="17.5703125" customWidth="1"/>
    <col min="14851" max="15082" width="9.140625" customWidth="1"/>
    <col min="15083" max="15099" width="2.5703125" customWidth="1"/>
    <col min="15100" max="15101" width="2.7109375" customWidth="1"/>
    <col min="15102" max="15102" width="3.5703125" customWidth="1"/>
    <col min="15103" max="15103" width="6.28515625" customWidth="1"/>
    <col min="15104" max="15104" width="7.85546875" customWidth="1"/>
    <col min="15105" max="15105" width="17.85546875" customWidth="1"/>
    <col min="15106" max="15106" width="17.5703125" customWidth="1"/>
    <col min="15107" max="15338" width="9.140625" customWidth="1"/>
    <col min="15339" max="15355" width="2.5703125" customWidth="1"/>
    <col min="15356" max="15357" width="2.7109375" customWidth="1"/>
    <col min="15358" max="15358" width="3.5703125" customWidth="1"/>
    <col min="15359" max="15359" width="6.28515625" customWidth="1"/>
    <col min="15360" max="15360" width="7.85546875" customWidth="1"/>
    <col min="15361" max="15361" width="17.85546875" customWidth="1"/>
    <col min="15362" max="15362" width="17.5703125" customWidth="1"/>
    <col min="15363" max="15594" width="9.140625" customWidth="1"/>
    <col min="15595" max="15611" width="2.5703125" customWidth="1"/>
    <col min="15612" max="15613" width="2.7109375" customWidth="1"/>
    <col min="15614" max="15614" width="3.5703125" customWidth="1"/>
    <col min="15615" max="15615" width="6.28515625" customWidth="1"/>
    <col min="15616" max="15616" width="7.85546875" customWidth="1"/>
    <col min="15617" max="15617" width="17.85546875" customWidth="1"/>
    <col min="15618" max="15618" width="17.5703125" customWidth="1"/>
    <col min="15619" max="15850" width="9.140625" customWidth="1"/>
    <col min="15851" max="15867" width="2.5703125" customWidth="1"/>
    <col min="15868" max="15869" width="2.7109375" customWidth="1"/>
    <col min="15870" max="15870" width="3.5703125" customWidth="1"/>
    <col min="15871" max="15871" width="6.28515625" customWidth="1"/>
    <col min="15872" max="15872" width="7.85546875" customWidth="1"/>
    <col min="15873" max="15873" width="17.85546875" customWidth="1"/>
    <col min="15874" max="15874" width="17.5703125" customWidth="1"/>
    <col min="15875" max="16106" width="9.140625" customWidth="1"/>
    <col min="16107" max="16123" width="2.5703125" customWidth="1"/>
    <col min="16124" max="16125" width="2.7109375" customWidth="1"/>
    <col min="16126" max="16126" width="3.5703125" customWidth="1"/>
    <col min="16127" max="16127" width="6.28515625" customWidth="1"/>
    <col min="16128" max="16128" width="7.85546875" customWidth="1"/>
    <col min="16129" max="16129" width="17.85546875" customWidth="1"/>
    <col min="16130" max="16130" width="17.5703125" customWidth="1"/>
    <col min="16131" max="16362" width="9.140625" customWidth="1"/>
  </cols>
  <sheetData>
    <row r="1" spans="1:4" s="32" customFormat="1" ht="14.25" customHeight="1" x14ac:dyDescent="0.25">
      <c r="C1" s="129" t="s">
        <v>109</v>
      </c>
      <c r="D1" s="129"/>
    </row>
    <row r="2" spans="1:4" s="50" customFormat="1" ht="6.75" customHeight="1" x14ac:dyDescent="0.25">
      <c r="C2" s="129"/>
      <c r="D2" s="129"/>
    </row>
    <row r="3" spans="1:4" s="32" customFormat="1" ht="11.25" customHeight="1" x14ac:dyDescent="0.25">
      <c r="B3" s="130" t="s">
        <v>1</v>
      </c>
      <c r="C3" s="130"/>
      <c r="D3" s="130"/>
    </row>
    <row r="4" spans="1:4" ht="12" customHeight="1" x14ac:dyDescent="0.25">
      <c r="A4" s="51" t="s">
        <v>2</v>
      </c>
      <c r="B4" s="131"/>
      <c r="C4" s="131"/>
      <c r="D4" s="131"/>
    </row>
    <row r="5" spans="1:4" s="32" customFormat="1" ht="4.5" customHeight="1" x14ac:dyDescent="0.25">
      <c r="B5" s="1"/>
      <c r="C5" s="1"/>
      <c r="D5" s="1"/>
    </row>
    <row r="6" spans="1:4" ht="12" customHeight="1" x14ac:dyDescent="0.25">
      <c r="A6" s="51" t="s">
        <v>3</v>
      </c>
      <c r="B6" s="132" t="s">
        <v>4</v>
      </c>
      <c r="C6" s="132"/>
      <c r="D6" s="132"/>
    </row>
    <row r="7" spans="1:4" s="32" customFormat="1" ht="6" customHeight="1" x14ac:dyDescent="0.25"/>
    <row r="8" spans="1:4" ht="12" customHeight="1" x14ac:dyDescent="0.25">
      <c r="A8" s="51" t="s">
        <v>5</v>
      </c>
      <c r="B8" s="133">
        <v>339</v>
      </c>
      <c r="C8" s="133"/>
      <c r="D8" s="133"/>
    </row>
    <row r="9" spans="1:4" s="32" customFormat="1" ht="16.5" customHeight="1" x14ac:dyDescent="0.25">
      <c r="A9" s="134" t="s">
        <v>6</v>
      </c>
      <c r="B9" s="135" t="s">
        <v>7</v>
      </c>
      <c r="C9" s="136"/>
      <c r="D9" s="136"/>
    </row>
    <row r="10" spans="1:4" ht="12" customHeight="1" x14ac:dyDescent="0.25">
      <c r="A10" s="134"/>
      <c r="B10" s="137"/>
      <c r="C10" s="137"/>
      <c r="D10" s="137"/>
    </row>
    <row r="11" spans="1:4" ht="12" customHeight="1" x14ac:dyDescent="0.25">
      <c r="A11" s="134"/>
      <c r="B11" s="52"/>
      <c r="C11" s="52"/>
      <c r="D11" s="52"/>
    </row>
    <row r="12" spans="1:4" s="53" customFormat="1" ht="4.5" customHeight="1" x14ac:dyDescent="0.25"/>
    <row r="13" spans="1:4" s="32" customFormat="1" ht="17.25" customHeight="1" x14ac:dyDescent="0.25">
      <c r="A13" s="127" t="s">
        <v>110</v>
      </c>
      <c r="B13" s="127"/>
      <c r="C13" s="127"/>
    </row>
    <row r="14" spans="1:4" s="32" customFormat="1" ht="10.5" customHeight="1" x14ac:dyDescent="0.25">
      <c r="A14" s="128" t="s">
        <v>267</v>
      </c>
      <c r="B14" s="128"/>
      <c r="C14" s="128"/>
      <c r="D14" s="54" t="s">
        <v>9</v>
      </c>
    </row>
    <row r="15" spans="1:4" s="32" customFormat="1" ht="4.5" customHeight="1" x14ac:dyDescent="0.25"/>
    <row r="16" spans="1:4" s="32" customFormat="1" ht="23.25" customHeight="1" x14ac:dyDescent="0.25">
      <c r="A16" s="55" t="s">
        <v>10</v>
      </c>
      <c r="B16" s="56" t="s">
        <v>11</v>
      </c>
      <c r="C16" s="56" t="s">
        <v>111</v>
      </c>
      <c r="D16" s="57" t="s">
        <v>112</v>
      </c>
    </row>
    <row r="17" spans="1:4" s="32" customFormat="1" ht="12.75" customHeight="1" x14ac:dyDescent="0.25">
      <c r="A17" s="58" t="s">
        <v>113</v>
      </c>
      <c r="B17" s="59" t="s">
        <v>114</v>
      </c>
      <c r="C17" s="60">
        <f>SUM(C18:C24)</f>
        <v>1209421</v>
      </c>
      <c r="D17" s="60">
        <v>758652</v>
      </c>
    </row>
    <row r="18" spans="1:4" s="32" customFormat="1" ht="12.75" customHeight="1" x14ac:dyDescent="0.25">
      <c r="A18" s="61" t="s">
        <v>115</v>
      </c>
      <c r="B18" s="62" t="s">
        <v>116</v>
      </c>
      <c r="C18" s="18">
        <v>9776</v>
      </c>
      <c r="D18" s="18">
        <v>51957</v>
      </c>
    </row>
    <row r="19" spans="1:4" s="32" customFormat="1" ht="12.75" customHeight="1" x14ac:dyDescent="0.25">
      <c r="A19" s="61" t="s">
        <v>117</v>
      </c>
      <c r="B19" s="62" t="s">
        <v>118</v>
      </c>
      <c r="C19" s="18" t="s">
        <v>22</v>
      </c>
      <c r="D19" s="18"/>
    </row>
    <row r="20" spans="1:4" s="32" customFormat="1" ht="12.75" customHeight="1" x14ac:dyDescent="0.25">
      <c r="A20" s="61" t="s">
        <v>119</v>
      </c>
      <c r="B20" s="62" t="s">
        <v>120</v>
      </c>
      <c r="C20" s="18">
        <v>110863</v>
      </c>
      <c r="D20" s="18">
        <v>92400</v>
      </c>
    </row>
    <row r="21" spans="1:4" s="32" customFormat="1" ht="12.75" customHeight="1" x14ac:dyDescent="0.25">
      <c r="A21" s="61" t="s">
        <v>121</v>
      </c>
      <c r="B21" s="62" t="s">
        <v>122</v>
      </c>
      <c r="C21" s="18">
        <v>952452</v>
      </c>
      <c r="D21" s="18">
        <v>597893</v>
      </c>
    </row>
    <row r="22" spans="1:4" s="32" customFormat="1" ht="12.75" customHeight="1" x14ac:dyDescent="0.25">
      <c r="A22" s="61" t="s">
        <v>123</v>
      </c>
      <c r="B22" s="62" t="s">
        <v>124</v>
      </c>
      <c r="C22" s="18">
        <v>14352</v>
      </c>
      <c r="D22" s="18"/>
    </row>
    <row r="23" spans="1:4" s="32" customFormat="1" ht="12.75" customHeight="1" x14ac:dyDescent="0.25">
      <c r="A23" s="63" t="s">
        <v>125</v>
      </c>
      <c r="B23" s="62" t="s">
        <v>126</v>
      </c>
      <c r="C23" s="18" t="s">
        <v>22</v>
      </c>
      <c r="D23" s="18"/>
    </row>
    <row r="24" spans="1:4" s="32" customFormat="1" ht="12.75" customHeight="1" x14ac:dyDescent="0.25">
      <c r="A24" s="63" t="s">
        <v>127</v>
      </c>
      <c r="B24" s="62" t="s">
        <v>128</v>
      </c>
      <c r="C24" s="18">
        <v>121978</v>
      </c>
      <c r="D24" s="18">
        <v>16402</v>
      </c>
    </row>
    <row r="25" spans="1:4" s="32" customFormat="1" ht="12.75" customHeight="1" x14ac:dyDescent="0.25">
      <c r="A25" s="58" t="s">
        <v>129</v>
      </c>
      <c r="B25" s="59" t="s">
        <v>130</v>
      </c>
      <c r="C25" s="60">
        <f>SUM(C26:C37)</f>
        <v>4850291</v>
      </c>
      <c r="D25" s="24">
        <v>5147083</v>
      </c>
    </row>
    <row r="26" spans="1:4" s="32" customFormat="1" ht="12.75" customHeight="1" x14ac:dyDescent="0.25">
      <c r="A26" s="61" t="s">
        <v>131</v>
      </c>
      <c r="B26" s="62" t="s">
        <v>132</v>
      </c>
      <c r="C26" s="18" t="s">
        <v>22</v>
      </c>
      <c r="D26" s="18"/>
    </row>
    <row r="27" spans="1:4" s="32" customFormat="1" ht="12.75" customHeight="1" x14ac:dyDescent="0.25">
      <c r="A27" s="61" t="s">
        <v>133</v>
      </c>
      <c r="B27" s="62" t="s">
        <v>134</v>
      </c>
      <c r="C27" s="18" t="s">
        <v>22</v>
      </c>
      <c r="D27" s="18"/>
    </row>
    <row r="28" spans="1:4" s="32" customFormat="1" ht="12.75" customHeight="1" x14ac:dyDescent="0.25">
      <c r="A28" s="61" t="s">
        <v>135</v>
      </c>
      <c r="B28" s="62" t="s">
        <v>136</v>
      </c>
      <c r="C28" s="18" t="s">
        <v>22</v>
      </c>
      <c r="D28" s="18"/>
    </row>
    <row r="29" spans="1:4" s="32" customFormat="1" ht="12.75" customHeight="1" x14ac:dyDescent="0.25">
      <c r="A29" s="61" t="s">
        <v>137</v>
      </c>
      <c r="B29" s="62" t="s">
        <v>138</v>
      </c>
      <c r="C29" s="18" t="s">
        <v>22</v>
      </c>
      <c r="D29" s="18"/>
    </row>
    <row r="30" spans="1:4" s="32" customFormat="1" ht="12.75" customHeight="1" x14ac:dyDescent="0.25">
      <c r="A30" s="61" t="s">
        <v>139</v>
      </c>
      <c r="B30" s="62" t="s">
        <v>140</v>
      </c>
      <c r="C30" s="18" t="s">
        <v>22</v>
      </c>
      <c r="D30" s="18"/>
    </row>
    <row r="31" spans="1:4" s="32" customFormat="1" ht="12.75" customHeight="1" x14ac:dyDescent="0.25">
      <c r="A31" s="61" t="s">
        <v>141</v>
      </c>
      <c r="B31" s="62" t="s">
        <v>142</v>
      </c>
      <c r="C31" s="18">
        <v>2354625</v>
      </c>
      <c r="D31" s="18">
        <v>3244902</v>
      </c>
    </row>
    <row r="32" spans="1:4" s="32" customFormat="1" ht="12.75" customHeight="1" x14ac:dyDescent="0.25">
      <c r="A32" s="61" t="s">
        <v>143</v>
      </c>
      <c r="B32" s="62" t="s">
        <v>144</v>
      </c>
      <c r="C32" s="18" t="s">
        <v>22</v>
      </c>
      <c r="D32" s="18"/>
    </row>
    <row r="33" spans="1:4" s="32" customFormat="1" ht="12.75" customHeight="1" x14ac:dyDescent="0.25">
      <c r="A33" s="61" t="s">
        <v>145</v>
      </c>
      <c r="B33" s="62" t="s">
        <v>146</v>
      </c>
      <c r="C33" s="18">
        <v>1852034</v>
      </c>
      <c r="D33" s="18">
        <v>1471832</v>
      </c>
    </row>
    <row r="34" spans="1:4" s="32" customFormat="1" ht="12.75" customHeight="1" x14ac:dyDescent="0.25">
      <c r="A34" s="61" t="s">
        <v>147</v>
      </c>
      <c r="B34" s="62" t="s">
        <v>148</v>
      </c>
      <c r="C34" s="18">
        <v>2033</v>
      </c>
      <c r="D34" s="18">
        <v>382</v>
      </c>
    </row>
    <row r="35" spans="1:4" s="32" customFormat="1" ht="12.75" customHeight="1" x14ac:dyDescent="0.25">
      <c r="A35" s="64" t="s">
        <v>149</v>
      </c>
      <c r="B35" s="62" t="s">
        <v>150</v>
      </c>
      <c r="C35" s="18">
        <v>534040</v>
      </c>
      <c r="D35" s="18">
        <v>201626</v>
      </c>
    </row>
    <row r="36" spans="1:4" s="32" customFormat="1" ht="12.75" customHeight="1" x14ac:dyDescent="0.25">
      <c r="A36" s="61" t="s">
        <v>151</v>
      </c>
      <c r="B36" s="62" t="s">
        <v>152</v>
      </c>
      <c r="C36" s="18">
        <v>107559</v>
      </c>
      <c r="D36" s="18"/>
    </row>
    <row r="37" spans="1:4" s="32" customFormat="1" ht="12.75" customHeight="1" x14ac:dyDescent="0.25">
      <c r="A37" s="61" t="s">
        <v>153</v>
      </c>
      <c r="B37" s="62" t="s">
        <v>154</v>
      </c>
      <c r="C37" s="18"/>
      <c r="D37" s="18">
        <v>228341</v>
      </c>
    </row>
    <row r="38" spans="1:4" s="32" customFormat="1" ht="12.75" customHeight="1" x14ac:dyDescent="0.25">
      <c r="A38" s="65" t="s">
        <v>155</v>
      </c>
      <c r="B38" s="59" t="s">
        <v>156</v>
      </c>
      <c r="C38" s="24">
        <f>C17+C25</f>
        <v>6059712</v>
      </c>
      <c r="D38" s="24">
        <v>5905735</v>
      </c>
    </row>
    <row r="39" spans="1:4" s="32" customFormat="1" ht="12.75" customHeight="1" x14ac:dyDescent="0.25">
      <c r="A39" s="58" t="s">
        <v>157</v>
      </c>
      <c r="B39" s="59" t="s">
        <v>158</v>
      </c>
      <c r="C39" s="24">
        <f>C40+C47</f>
        <v>9389336.9290900007</v>
      </c>
      <c r="D39" s="24">
        <v>7139733</v>
      </c>
    </row>
    <row r="40" spans="1:4" s="32" customFormat="1" ht="12.75" customHeight="1" x14ac:dyDescent="0.25">
      <c r="A40" s="58" t="s">
        <v>159</v>
      </c>
      <c r="B40" s="62" t="s">
        <v>160</v>
      </c>
      <c r="C40" s="60">
        <f>SUM(C41:C46)</f>
        <v>2204911</v>
      </c>
      <c r="D40" s="24">
        <v>1934450</v>
      </c>
    </row>
    <row r="41" spans="1:4" s="32" customFormat="1" ht="12.75" customHeight="1" x14ac:dyDescent="0.25">
      <c r="A41" s="61" t="s">
        <v>161</v>
      </c>
      <c r="B41" s="62" t="s">
        <v>162</v>
      </c>
      <c r="C41" s="18">
        <v>1249800</v>
      </c>
      <c r="D41" s="18">
        <v>854632</v>
      </c>
    </row>
    <row r="42" spans="1:4" s="32" customFormat="1" ht="12.75" customHeight="1" x14ac:dyDescent="0.25">
      <c r="A42" s="61" t="s">
        <v>163</v>
      </c>
      <c r="B42" s="62" t="s">
        <v>164</v>
      </c>
      <c r="C42" s="18">
        <v>179097</v>
      </c>
      <c r="D42" s="18">
        <v>218453</v>
      </c>
    </row>
    <row r="43" spans="1:4" ht="14.25" customHeight="1" x14ac:dyDescent="0.25">
      <c r="A43" s="66" t="s">
        <v>165</v>
      </c>
      <c r="B43" s="62" t="s">
        <v>166</v>
      </c>
      <c r="C43" s="18">
        <v>93571</v>
      </c>
      <c r="D43" s="18">
        <v>88873</v>
      </c>
    </row>
    <row r="44" spans="1:4" s="32" customFormat="1" ht="12.75" customHeight="1" x14ac:dyDescent="0.25">
      <c r="A44" s="61" t="s">
        <v>167</v>
      </c>
      <c r="B44" s="62" t="s">
        <v>168</v>
      </c>
      <c r="C44" s="18">
        <v>507418</v>
      </c>
      <c r="D44" s="18">
        <v>606405</v>
      </c>
    </row>
    <row r="45" spans="1:4" s="32" customFormat="1" ht="12.75" customHeight="1" x14ac:dyDescent="0.25">
      <c r="A45" s="67" t="s">
        <v>169</v>
      </c>
      <c r="B45" s="62" t="s">
        <v>170</v>
      </c>
      <c r="C45" s="18">
        <v>117915</v>
      </c>
      <c r="D45" s="18">
        <v>139098</v>
      </c>
    </row>
    <row r="46" spans="1:4" s="32" customFormat="1" ht="12.75" customHeight="1" x14ac:dyDescent="0.25">
      <c r="A46" s="61" t="s">
        <v>171</v>
      </c>
      <c r="B46" s="59" t="s">
        <v>172</v>
      </c>
      <c r="C46" s="18">
        <v>57110</v>
      </c>
      <c r="D46" s="68">
        <v>26989</v>
      </c>
    </row>
    <row r="47" spans="1:4" s="32" customFormat="1" ht="12.75" customHeight="1" x14ac:dyDescent="0.25">
      <c r="A47" s="58" t="s">
        <v>173</v>
      </c>
      <c r="B47" s="62" t="s">
        <v>174</v>
      </c>
      <c r="C47" s="60">
        <f>SUM(C48:C52)</f>
        <v>7184425.9290899998</v>
      </c>
      <c r="D47" s="24">
        <v>5205283</v>
      </c>
    </row>
    <row r="48" spans="1:4" s="32" customFormat="1" ht="12.75" customHeight="1" x14ac:dyDescent="0.25">
      <c r="A48" s="61" t="s">
        <v>175</v>
      </c>
      <c r="B48" s="62" t="s">
        <v>176</v>
      </c>
      <c r="C48" s="18">
        <v>6982890</v>
      </c>
      <c r="D48" s="18">
        <v>5011866</v>
      </c>
    </row>
    <row r="49" spans="1:8" s="32" customFormat="1" ht="12.75" customHeight="1" x14ac:dyDescent="0.25">
      <c r="A49" s="61" t="s">
        <v>177</v>
      </c>
      <c r="B49" s="62" t="s">
        <v>178</v>
      </c>
      <c r="C49" s="18" t="s">
        <v>22</v>
      </c>
      <c r="D49" s="18"/>
    </row>
    <row r="50" spans="1:8" s="32" customFormat="1" ht="12.75" customHeight="1" x14ac:dyDescent="0.25">
      <c r="A50" s="61" t="s">
        <v>179</v>
      </c>
      <c r="B50" s="62" t="s">
        <v>180</v>
      </c>
      <c r="C50" s="18">
        <v>137318</v>
      </c>
      <c r="D50" s="18">
        <v>137319</v>
      </c>
    </row>
    <row r="51" spans="1:8" s="32" customFormat="1" ht="12.75" customHeight="1" x14ac:dyDescent="0.25">
      <c r="A51" s="67" t="s">
        <v>181</v>
      </c>
      <c r="B51" s="62" t="s">
        <v>182</v>
      </c>
      <c r="C51" s="18"/>
      <c r="D51" s="18"/>
    </row>
    <row r="52" spans="1:8" s="32" customFormat="1" ht="12.75" customHeight="1" x14ac:dyDescent="0.25">
      <c r="A52" s="61" t="s">
        <v>183</v>
      </c>
      <c r="B52" s="59" t="s">
        <v>184</v>
      </c>
      <c r="C52" s="18">
        <v>64217.929090000005</v>
      </c>
      <c r="D52" s="18">
        <v>56098</v>
      </c>
    </row>
    <row r="53" spans="1:8" s="32" customFormat="1" ht="12.75" customHeight="1" x14ac:dyDescent="0.25">
      <c r="A53" s="58" t="s">
        <v>185</v>
      </c>
      <c r="B53" s="62" t="s">
        <v>186</v>
      </c>
      <c r="C53" s="60">
        <f>SUM(C54:C59)</f>
        <v>-3329624.4539999999</v>
      </c>
      <c r="D53" s="24">
        <v>-1233998</v>
      </c>
    </row>
    <row r="54" spans="1:8" s="32" customFormat="1" ht="12.75" customHeight="1" x14ac:dyDescent="0.25">
      <c r="A54" s="61" t="s">
        <v>67</v>
      </c>
      <c r="B54" s="62" t="s">
        <v>187</v>
      </c>
      <c r="C54" s="18">
        <v>250364</v>
      </c>
      <c r="D54" s="18">
        <v>250364</v>
      </c>
    </row>
    <row r="55" spans="1:8" s="32" customFormat="1" ht="12.75" customHeight="1" x14ac:dyDescent="0.25">
      <c r="A55" s="61" t="s">
        <v>188</v>
      </c>
      <c r="B55" s="62" t="s">
        <v>189</v>
      </c>
      <c r="C55" s="18">
        <v>0</v>
      </c>
      <c r="D55" s="18">
        <v>53233</v>
      </c>
    </row>
    <row r="56" spans="1:8" s="32" customFormat="1" ht="12.75" customHeight="1" x14ac:dyDescent="0.25">
      <c r="A56" s="61" t="s">
        <v>91</v>
      </c>
      <c r="B56" s="62" t="s">
        <v>190</v>
      </c>
      <c r="C56" s="18" t="s">
        <v>22</v>
      </c>
      <c r="D56" s="18"/>
    </row>
    <row r="57" spans="1:8" s="32" customFormat="1" ht="12.75" customHeight="1" x14ac:dyDescent="0.25">
      <c r="A57" s="61" t="s">
        <v>68</v>
      </c>
      <c r="B57" s="62" t="s">
        <v>191</v>
      </c>
      <c r="C57" s="18">
        <v>1557260.5460000001</v>
      </c>
      <c r="D57" s="18">
        <v>1557261</v>
      </c>
    </row>
    <row r="58" spans="1:8" s="32" customFormat="1" ht="12.75" customHeight="1" x14ac:dyDescent="0.25">
      <c r="A58" s="61" t="s">
        <v>192</v>
      </c>
      <c r="B58" s="62" t="s">
        <v>193</v>
      </c>
      <c r="C58" s="18" t="s">
        <v>22</v>
      </c>
      <c r="D58" s="18"/>
    </row>
    <row r="59" spans="1:8" s="32" customFormat="1" ht="12.75" customHeight="1" x14ac:dyDescent="0.25">
      <c r="A59" s="61" t="s">
        <v>194</v>
      </c>
      <c r="B59" s="62" t="s">
        <v>195</v>
      </c>
      <c r="C59" s="18">
        <v>-5137249</v>
      </c>
      <c r="D59" s="69">
        <v>-3094856</v>
      </c>
      <c r="E59" s="70"/>
      <c r="F59" s="71"/>
      <c r="G59" s="71"/>
      <c r="H59" s="72"/>
    </row>
    <row r="60" spans="1:8" s="32" customFormat="1" ht="12.75" customHeight="1" x14ac:dyDescent="0.25">
      <c r="A60" s="58" t="s">
        <v>196</v>
      </c>
      <c r="B60" s="59">
        <v>44</v>
      </c>
      <c r="C60" s="60">
        <f>C39+C53</f>
        <v>6059712.4750900008</v>
      </c>
      <c r="D60" s="60">
        <f>D39+D53</f>
        <v>5905735</v>
      </c>
      <c r="E60" s="72"/>
    </row>
    <row r="61" spans="1:8" s="32" customFormat="1" ht="12.75" customHeight="1" x14ac:dyDescent="0.25">
      <c r="A61" s="99" t="s">
        <v>265</v>
      </c>
      <c r="B61" s="100"/>
      <c r="C61" s="101">
        <v>-13892</v>
      </c>
      <c r="D61" s="101">
        <v>-5521</v>
      </c>
      <c r="E61" s="72"/>
    </row>
    <row r="62" spans="1:8" s="32" customFormat="1" ht="17.25" customHeight="1" x14ac:dyDescent="0.25"/>
    <row r="63" spans="1:8" s="32" customFormat="1" ht="6" customHeight="1" x14ac:dyDescent="0.25"/>
    <row r="64" spans="1:8" s="32" customFormat="1" ht="6" customHeight="1" x14ac:dyDescent="0.25"/>
    <row r="65" spans="1:4" s="32" customFormat="1" ht="6" customHeight="1" x14ac:dyDescent="0.25"/>
    <row r="66" spans="1:4" s="32" customFormat="1" ht="12.75" customHeight="1" x14ac:dyDescent="0.25">
      <c r="A66" s="31" t="s">
        <v>57</v>
      </c>
      <c r="C66" s="33"/>
    </row>
    <row r="67" spans="1:4" s="32" customFormat="1" ht="18.75" customHeight="1" x14ac:dyDescent="0.25">
      <c r="A67" s="34" t="s">
        <v>58</v>
      </c>
      <c r="C67" s="35" t="s">
        <v>59</v>
      </c>
    </row>
    <row r="68" spans="1:4" s="32" customFormat="1" ht="19.5" customHeight="1" x14ac:dyDescent="0.25">
      <c r="A68" s="31" t="s">
        <v>60</v>
      </c>
      <c r="C68" s="33"/>
    </row>
    <row r="69" spans="1:4" s="32" customFormat="1" ht="9.75" customHeight="1" x14ac:dyDescent="0.25">
      <c r="A69" s="36" t="s">
        <v>61</v>
      </c>
      <c r="C69" s="35" t="s">
        <v>59</v>
      </c>
    </row>
    <row r="70" spans="1:4" x14ac:dyDescent="0.25">
      <c r="A70" s="51"/>
    </row>
    <row r="73" spans="1:4" x14ac:dyDescent="0.25">
      <c r="C73" s="73"/>
      <c r="D73" s="73"/>
    </row>
  </sheetData>
  <mergeCells count="8">
    <mergeCell ref="A13:C13"/>
    <mergeCell ref="A14:C14"/>
    <mergeCell ref="C1:D2"/>
    <mergeCell ref="B3:D4"/>
    <mergeCell ref="B6:D6"/>
    <mergeCell ref="B8:D8"/>
    <mergeCell ref="A9:A11"/>
    <mergeCell ref="B9:D1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workbookViewId="0">
      <selection activeCell="C36" sqref="C36"/>
    </sheetView>
  </sheetViews>
  <sheetFormatPr defaultRowHeight="15" x14ac:dyDescent="0.25"/>
  <cols>
    <col min="1" max="1" width="72.7109375" style="3" customWidth="1"/>
    <col min="2" max="2" width="7.85546875" style="3" customWidth="1"/>
    <col min="3" max="3" width="17.85546875" style="39" customWidth="1"/>
    <col min="4" max="4" width="17.5703125" style="3" customWidth="1"/>
    <col min="5" max="16384" width="9.140625" style="2"/>
  </cols>
  <sheetData>
    <row r="1" spans="1:4" x14ac:dyDescent="0.25">
      <c r="A1" s="1"/>
      <c r="B1" s="1"/>
      <c r="C1" s="140" t="s">
        <v>0</v>
      </c>
      <c r="D1" s="140"/>
    </row>
    <row r="2" spans="1:4" x14ac:dyDescent="0.25">
      <c r="C2" s="140"/>
      <c r="D2" s="140"/>
    </row>
    <row r="3" spans="1:4" x14ac:dyDescent="0.25">
      <c r="A3" s="4"/>
      <c r="B3" s="130" t="s">
        <v>1</v>
      </c>
      <c r="C3" s="130"/>
      <c r="D3" s="130"/>
    </row>
    <row r="4" spans="1:4" x14ac:dyDescent="0.25">
      <c r="A4" s="5" t="s">
        <v>2</v>
      </c>
      <c r="B4" s="131"/>
      <c r="C4" s="131"/>
      <c r="D4" s="131"/>
    </row>
    <row r="5" spans="1:4" ht="8.25" customHeight="1" x14ac:dyDescent="0.25">
      <c r="A5" s="1"/>
      <c r="B5" s="1"/>
      <c r="C5" s="6"/>
      <c r="D5" s="1"/>
    </row>
    <row r="6" spans="1:4" ht="12" customHeight="1" x14ac:dyDescent="0.25">
      <c r="A6" s="5" t="s">
        <v>3</v>
      </c>
      <c r="B6" s="132" t="s">
        <v>4</v>
      </c>
      <c r="C6" s="132"/>
      <c r="D6" s="132"/>
    </row>
    <row r="7" spans="1:4" ht="7.5" customHeight="1" x14ac:dyDescent="0.25">
      <c r="A7" s="1"/>
      <c r="B7" s="1"/>
      <c r="C7" s="6"/>
      <c r="D7" s="1"/>
    </row>
    <row r="8" spans="1:4" ht="12.75" customHeight="1" x14ac:dyDescent="0.25">
      <c r="A8" s="5" t="s">
        <v>5</v>
      </c>
      <c r="B8" s="133">
        <v>339</v>
      </c>
      <c r="C8" s="133"/>
      <c r="D8" s="133"/>
    </row>
    <row r="9" spans="1:4" ht="3.75" customHeight="1" x14ac:dyDescent="0.25">
      <c r="A9" s="1"/>
      <c r="B9" s="1"/>
      <c r="C9" s="6"/>
      <c r="D9" s="1"/>
    </row>
    <row r="10" spans="1:4" ht="9" customHeight="1" x14ac:dyDescent="0.25">
      <c r="A10" s="141" t="s">
        <v>6</v>
      </c>
      <c r="B10" s="7"/>
      <c r="C10" s="7"/>
      <c r="D10" s="7"/>
    </row>
    <row r="11" spans="1:4" x14ac:dyDescent="0.25">
      <c r="A11" s="141"/>
      <c r="B11" s="135" t="s">
        <v>7</v>
      </c>
      <c r="C11" s="136"/>
      <c r="D11" s="136"/>
    </row>
    <row r="12" spans="1:4" x14ac:dyDescent="0.25">
      <c r="A12" s="141"/>
      <c r="B12" s="137"/>
      <c r="C12" s="137"/>
      <c r="D12" s="137"/>
    </row>
    <row r="13" spans="1:4" x14ac:dyDescent="0.25">
      <c r="A13" s="8"/>
      <c r="B13" s="8"/>
      <c r="C13" s="9"/>
      <c r="D13" s="8"/>
    </row>
    <row r="14" spans="1:4" ht="15.75" x14ac:dyDescent="0.25">
      <c r="A14" s="138" t="s">
        <v>8</v>
      </c>
      <c r="B14" s="138"/>
      <c r="C14" s="138"/>
      <c r="D14" s="138"/>
    </row>
    <row r="15" spans="1:4" x14ac:dyDescent="0.25">
      <c r="A15" s="139" t="s">
        <v>268</v>
      </c>
      <c r="B15" s="139"/>
      <c r="C15" s="139"/>
      <c r="D15" s="139"/>
    </row>
    <row r="16" spans="1:4" x14ac:dyDescent="0.25">
      <c r="A16" s="1"/>
      <c r="B16" s="1"/>
      <c r="C16" s="6"/>
      <c r="D16" s="10" t="s">
        <v>9</v>
      </c>
    </row>
    <row r="17" spans="1:6" ht="24" x14ac:dyDescent="0.25">
      <c r="A17" s="11" t="s">
        <v>10</v>
      </c>
      <c r="B17" s="12" t="s">
        <v>11</v>
      </c>
      <c r="C17" s="13" t="s">
        <v>12</v>
      </c>
      <c r="D17" s="14" t="s">
        <v>13</v>
      </c>
    </row>
    <row r="18" spans="1:6" x14ac:dyDescent="0.25">
      <c r="A18" s="15" t="s">
        <v>14</v>
      </c>
      <c r="B18" s="16" t="s">
        <v>15</v>
      </c>
      <c r="C18" s="27">
        <f>[3]РЛ_ОПиУ!L56+[3]РЛ_ОПиУ!L58+[3]РЛ_ОПиУ!L60</f>
        <v>1883864347.8899999</v>
      </c>
      <c r="D18" s="18"/>
      <c r="F18" s="19"/>
    </row>
    <row r="19" spans="1:6" x14ac:dyDescent="0.25">
      <c r="A19" s="20" t="s">
        <v>16</v>
      </c>
      <c r="B19" s="16" t="s">
        <v>17</v>
      </c>
      <c r="C19" s="27">
        <f>[3]РЛ_ОПиУ!J43</f>
        <v>2076158365.01</v>
      </c>
      <c r="D19" s="18"/>
      <c r="F19" s="19"/>
    </row>
    <row r="20" spans="1:6" x14ac:dyDescent="0.25">
      <c r="A20" s="21" t="s">
        <v>18</v>
      </c>
      <c r="B20" s="22" t="s">
        <v>19</v>
      </c>
      <c r="C20" s="80">
        <f>C18-C19</f>
        <v>-192294017.12000012</v>
      </c>
      <c r="D20" s="24">
        <f>D18-D19</f>
        <v>0</v>
      </c>
      <c r="F20" s="25"/>
    </row>
    <row r="21" spans="1:6" x14ac:dyDescent="0.25">
      <c r="A21" s="26" t="s">
        <v>20</v>
      </c>
      <c r="B21" s="16" t="s">
        <v>21</v>
      </c>
      <c r="C21" s="27" t="s">
        <v>22</v>
      </c>
      <c r="D21" s="18">
        <v>6681</v>
      </c>
    </row>
    <row r="22" spans="1:6" x14ac:dyDescent="0.25">
      <c r="A22" s="26" t="s">
        <v>23</v>
      </c>
      <c r="B22" s="16" t="s">
        <v>24</v>
      </c>
      <c r="C22" s="27">
        <f>([3]РЛ_ОПиУ!L57++[3]РЛ_ОПиУ!L59+[3]РЛ_ОПиУ!G27-[3]РЛ_ОПиУ!J42)+[3]РЛ_ОПиУ!G12+[3]РЛ_ОПиУ!G16+[3]РЛ_ОПиУ!G20+[3]РЛ_ОПиУ!G24+[3]РЛ_ОПиУ!G25+[3]РЛ_ОПиУ!G28+[3]РЛ_ОПиУ!G29</f>
        <v>253388433.87</v>
      </c>
      <c r="D22" s="18">
        <v>3857</v>
      </c>
    </row>
    <row r="23" spans="1:6" x14ac:dyDescent="0.25">
      <c r="A23" s="26" t="s">
        <v>25</v>
      </c>
      <c r="B23" s="16" t="s">
        <v>26</v>
      </c>
      <c r="C23" s="27">
        <f>[3]РЛ_ОПиУ!E48</f>
        <v>165337691.41</v>
      </c>
      <c r="D23" s="18"/>
    </row>
    <row r="24" spans="1:6" x14ac:dyDescent="0.25">
      <c r="A24" s="26" t="s">
        <v>27</v>
      </c>
      <c r="B24" s="16" t="s">
        <v>28</v>
      </c>
      <c r="C24" s="27">
        <f>[3]РЛ_ОПиУ!E51</f>
        <v>432301553.54000002</v>
      </c>
      <c r="D24" s="18">
        <v>357705</v>
      </c>
    </row>
    <row r="25" spans="1:6" x14ac:dyDescent="0.25">
      <c r="A25" s="26" t="s">
        <v>29</v>
      </c>
      <c r="B25" s="16" t="s">
        <v>30</v>
      </c>
      <c r="C25" s="17">
        <f>[3]РЛ_ОПиУ!E55</f>
        <v>874248583.11000001</v>
      </c>
      <c r="D25" s="18">
        <v>527162</v>
      </c>
    </row>
    <row r="26" spans="1:6" x14ac:dyDescent="0.25">
      <c r="A26" s="20" t="s">
        <v>31</v>
      </c>
      <c r="B26" s="16" t="s">
        <v>32</v>
      </c>
      <c r="C26" s="17">
        <f>[3]РЛ_ОПиУ!E58</f>
        <v>238310741.34</v>
      </c>
      <c r="D26" s="18">
        <f>128740+391917</f>
        <v>520657</v>
      </c>
    </row>
    <row r="27" spans="1:6" x14ac:dyDescent="0.25">
      <c r="A27" s="26" t="s">
        <v>33</v>
      </c>
      <c r="B27" s="16" t="s">
        <v>34</v>
      </c>
      <c r="C27" s="17" t="s">
        <v>22</v>
      </c>
      <c r="D27" s="18" t="s">
        <v>22</v>
      </c>
    </row>
    <row r="28" spans="1:6" ht="23.25" customHeight="1" x14ac:dyDescent="0.25">
      <c r="A28" s="28" t="s">
        <v>35</v>
      </c>
      <c r="B28" s="22" t="s">
        <v>36</v>
      </c>
      <c r="C28" s="23">
        <f>C20+C22-C23-C24-C25-C26</f>
        <v>-1649104152.6500001</v>
      </c>
      <c r="D28" s="24">
        <f>D21+D22-D24-D25-D26</f>
        <v>-1394986</v>
      </c>
    </row>
    <row r="29" spans="1:6" x14ac:dyDescent="0.25">
      <c r="A29" s="26" t="s">
        <v>37</v>
      </c>
      <c r="B29" s="16" t="s">
        <v>38</v>
      </c>
      <c r="C29" s="17" t="s">
        <v>22</v>
      </c>
      <c r="D29" s="18" t="s">
        <v>22</v>
      </c>
    </row>
    <row r="30" spans="1:6" x14ac:dyDescent="0.25">
      <c r="A30" s="21" t="s">
        <v>39</v>
      </c>
      <c r="B30" s="22" t="s">
        <v>40</v>
      </c>
      <c r="C30" s="23">
        <f>C28</f>
        <v>-1649104152.6500001</v>
      </c>
      <c r="D30" s="24">
        <f>D28</f>
        <v>-1394986</v>
      </c>
    </row>
    <row r="31" spans="1:6" x14ac:dyDescent="0.25">
      <c r="A31" s="26" t="s">
        <v>41</v>
      </c>
      <c r="B31" s="16" t="s">
        <v>42</v>
      </c>
      <c r="C31" s="17" t="s">
        <v>22</v>
      </c>
      <c r="D31" s="18">
        <v>78702</v>
      </c>
    </row>
    <row r="32" spans="1:6" ht="22.5" customHeight="1" x14ac:dyDescent="0.25">
      <c r="A32" s="28" t="s">
        <v>43</v>
      </c>
      <c r="B32" s="14" t="s">
        <v>44</v>
      </c>
      <c r="C32" s="105">
        <f>C28</f>
        <v>-1649104152.6500001</v>
      </c>
      <c r="D32" s="29">
        <f>D30-D31</f>
        <v>-1473688</v>
      </c>
    </row>
    <row r="33" spans="1:4" x14ac:dyDescent="0.25">
      <c r="A33" s="26" t="s">
        <v>45</v>
      </c>
      <c r="B33" s="16" t="s">
        <v>46</v>
      </c>
      <c r="C33" s="17" t="s">
        <v>22</v>
      </c>
      <c r="D33" s="18" t="s">
        <v>22</v>
      </c>
    </row>
    <row r="34" spans="1:4" ht="15" customHeight="1" x14ac:dyDescent="0.25">
      <c r="A34" s="28" t="s">
        <v>47</v>
      </c>
      <c r="B34" s="22" t="s">
        <v>48</v>
      </c>
      <c r="C34" s="23">
        <f>C32</f>
        <v>-1649104152.6500001</v>
      </c>
      <c r="D34" s="24">
        <f>D32</f>
        <v>-1473688</v>
      </c>
    </row>
    <row r="35" spans="1:4" x14ac:dyDescent="0.25">
      <c r="A35" s="30" t="s">
        <v>49</v>
      </c>
      <c r="B35" s="16" t="s">
        <v>50</v>
      </c>
      <c r="C35" s="106">
        <f>-6.587</f>
        <v>-6.5869999999999997</v>
      </c>
      <c r="D35" s="106">
        <f>-5.994</f>
        <v>-5.9939999999999998</v>
      </c>
    </row>
    <row r="36" spans="1:4" x14ac:dyDescent="0.25">
      <c r="A36" s="15" t="s">
        <v>51</v>
      </c>
      <c r="B36" s="16" t="s">
        <v>52</v>
      </c>
      <c r="C36" s="17" t="s">
        <v>22</v>
      </c>
      <c r="D36" s="18" t="s">
        <v>22</v>
      </c>
    </row>
    <row r="37" spans="1:4" x14ac:dyDescent="0.25">
      <c r="A37" s="20" t="s">
        <v>53</v>
      </c>
      <c r="B37" s="16" t="s">
        <v>54</v>
      </c>
      <c r="C37" s="17" t="s">
        <v>22</v>
      </c>
      <c r="D37" s="18" t="s">
        <v>22</v>
      </c>
    </row>
    <row r="38" spans="1:4" x14ac:dyDescent="0.25">
      <c r="A38" s="21" t="s">
        <v>55</v>
      </c>
      <c r="B38" s="22" t="s">
        <v>56</v>
      </c>
      <c r="C38" s="23">
        <f>C34</f>
        <v>-1649104152.6500001</v>
      </c>
      <c r="D38" s="24">
        <f>D34</f>
        <v>-1473688</v>
      </c>
    </row>
    <row r="39" spans="1:4" x14ac:dyDescent="0.25">
      <c r="A39" s="1"/>
      <c r="B39" s="1"/>
      <c r="C39" s="6"/>
      <c r="D39" s="1"/>
    </row>
    <row r="40" spans="1:4" x14ac:dyDescent="0.25">
      <c r="A40" s="31" t="s">
        <v>57</v>
      </c>
      <c r="B40" s="32"/>
      <c r="C40" s="33"/>
      <c r="D40" s="6"/>
    </row>
    <row r="41" spans="1:4" x14ac:dyDescent="0.25">
      <c r="A41" s="34" t="s">
        <v>58</v>
      </c>
      <c r="B41" s="32"/>
      <c r="C41" s="35" t="s">
        <v>59</v>
      </c>
      <c r="D41" s="6"/>
    </row>
    <row r="42" spans="1:4" x14ac:dyDescent="0.25">
      <c r="A42" s="31" t="s">
        <v>60</v>
      </c>
      <c r="B42" s="32"/>
      <c r="C42" s="33"/>
      <c r="D42" s="6"/>
    </row>
    <row r="43" spans="1:4" x14ac:dyDescent="0.25">
      <c r="A43" s="36" t="s">
        <v>61</v>
      </c>
      <c r="B43" s="32"/>
      <c r="C43" s="35" t="s">
        <v>59</v>
      </c>
      <c r="D43" s="6"/>
    </row>
    <row r="44" spans="1:4" x14ac:dyDescent="0.25">
      <c r="A44" s="1"/>
      <c r="B44" s="1"/>
      <c r="C44" s="37"/>
      <c r="D44" s="6"/>
    </row>
    <row r="45" spans="1:4" x14ac:dyDescent="0.25">
      <c r="C45" s="38"/>
      <c r="D45" s="39"/>
    </row>
  </sheetData>
  <mergeCells count="8">
    <mergeCell ref="A14:D14"/>
    <mergeCell ref="A15:D15"/>
    <mergeCell ref="C1:D2"/>
    <mergeCell ref="B3:D4"/>
    <mergeCell ref="B6:D6"/>
    <mergeCell ref="B8:D8"/>
    <mergeCell ref="A10:A12"/>
    <mergeCell ref="B11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workbookViewId="0">
      <selection activeCell="C70" sqref="C70"/>
    </sheetView>
  </sheetViews>
  <sheetFormatPr defaultRowHeight="12" customHeight="1" x14ac:dyDescent="0.25"/>
  <cols>
    <col min="1" max="1" width="51.5703125" style="3" customWidth="1"/>
    <col min="2" max="2" width="11.42578125" style="3" customWidth="1"/>
    <col min="3" max="3" width="14.28515625" style="38" customWidth="1"/>
    <col min="4" max="4" width="14.7109375" style="39" customWidth="1"/>
    <col min="5" max="16384" width="9.140625" style="2"/>
  </cols>
  <sheetData>
    <row r="1" spans="1:4" ht="12" customHeight="1" x14ac:dyDescent="0.25">
      <c r="A1" s="1"/>
      <c r="B1" s="1"/>
      <c r="C1" s="140" t="s">
        <v>0</v>
      </c>
      <c r="D1" s="140"/>
    </row>
    <row r="2" spans="1:4" ht="12" customHeight="1" x14ac:dyDescent="0.25">
      <c r="C2" s="140"/>
      <c r="D2" s="140"/>
    </row>
    <row r="3" spans="1:4" ht="12" customHeight="1" x14ac:dyDescent="0.25">
      <c r="A3" s="1"/>
      <c r="B3" s="130" t="s">
        <v>1</v>
      </c>
      <c r="C3" s="130"/>
      <c r="D3" s="130"/>
    </row>
    <row r="4" spans="1:4" ht="12" customHeight="1" x14ac:dyDescent="0.25">
      <c r="A4" s="5" t="s">
        <v>2</v>
      </c>
      <c r="B4" s="131"/>
      <c r="C4" s="131"/>
      <c r="D4" s="131"/>
    </row>
    <row r="5" spans="1:4" ht="12" customHeight="1" x14ac:dyDescent="0.25">
      <c r="A5" s="1"/>
      <c r="B5" s="1"/>
      <c r="C5" s="37"/>
      <c r="D5" s="6"/>
    </row>
    <row r="6" spans="1:4" ht="12" customHeight="1" x14ac:dyDescent="0.25">
      <c r="A6" s="5" t="s">
        <v>3</v>
      </c>
      <c r="B6" s="132" t="s">
        <v>4</v>
      </c>
      <c r="C6" s="132"/>
      <c r="D6" s="132"/>
    </row>
    <row r="7" spans="1:4" ht="12" customHeight="1" x14ac:dyDescent="0.25">
      <c r="A7" s="1"/>
      <c r="B7" s="1"/>
      <c r="C7" s="37"/>
      <c r="D7" s="6"/>
    </row>
    <row r="8" spans="1:4" ht="12" customHeight="1" x14ac:dyDescent="0.25">
      <c r="A8" s="5" t="s">
        <v>5</v>
      </c>
      <c r="B8" s="133">
        <v>339</v>
      </c>
      <c r="C8" s="133"/>
      <c r="D8" s="133"/>
    </row>
    <row r="9" spans="1:4" ht="12" customHeight="1" x14ac:dyDescent="0.25">
      <c r="A9" s="1"/>
      <c r="B9" s="1"/>
      <c r="C9" s="37"/>
      <c r="D9" s="6"/>
    </row>
    <row r="10" spans="1:4" ht="12" customHeight="1" x14ac:dyDescent="0.25">
      <c r="A10" s="141" t="s">
        <v>6</v>
      </c>
      <c r="B10" s="135" t="s">
        <v>7</v>
      </c>
      <c r="C10" s="136"/>
      <c r="D10" s="136"/>
    </row>
    <row r="11" spans="1:4" ht="12" customHeight="1" x14ac:dyDescent="0.25">
      <c r="A11" s="141"/>
      <c r="B11" s="137"/>
      <c r="C11" s="137"/>
      <c r="D11" s="137"/>
    </row>
    <row r="12" spans="1:4" ht="12" customHeight="1" x14ac:dyDescent="0.25">
      <c r="A12" s="141"/>
      <c r="B12" s="74"/>
      <c r="C12" s="74"/>
      <c r="D12" s="74"/>
    </row>
    <row r="13" spans="1:4" ht="12" customHeight="1" x14ac:dyDescent="0.25">
      <c r="A13" s="8"/>
      <c r="B13" s="8"/>
      <c r="C13" s="75"/>
      <c r="D13" s="9"/>
    </row>
    <row r="14" spans="1:4" ht="12" customHeight="1" x14ac:dyDescent="0.25">
      <c r="A14" s="138" t="s">
        <v>197</v>
      </c>
      <c r="B14" s="138"/>
      <c r="C14" s="138"/>
      <c r="D14" s="138"/>
    </row>
    <row r="15" spans="1:4" ht="12" customHeight="1" x14ac:dyDescent="0.25">
      <c r="A15" s="139" t="s">
        <v>268</v>
      </c>
      <c r="B15" s="139"/>
      <c r="C15" s="139"/>
      <c r="D15" s="139"/>
    </row>
    <row r="16" spans="1:4" ht="12" customHeight="1" x14ac:dyDescent="0.25">
      <c r="A16" s="1"/>
      <c r="B16" s="1"/>
      <c r="C16" s="37"/>
      <c r="D16" s="76" t="s">
        <v>9</v>
      </c>
    </row>
    <row r="17" spans="1:4" ht="27" customHeight="1" x14ac:dyDescent="0.25">
      <c r="A17" s="11" t="s">
        <v>10</v>
      </c>
      <c r="B17" s="12" t="s">
        <v>11</v>
      </c>
      <c r="C17" s="77" t="s">
        <v>12</v>
      </c>
      <c r="D17" s="78" t="s">
        <v>13</v>
      </c>
    </row>
    <row r="18" spans="1:4" ht="12" customHeight="1" x14ac:dyDescent="0.25">
      <c r="A18" s="142" t="s">
        <v>198</v>
      </c>
      <c r="B18" s="142"/>
      <c r="C18" s="142"/>
      <c r="D18" s="142"/>
    </row>
    <row r="19" spans="1:4" ht="12" customHeight="1" x14ac:dyDescent="0.25">
      <c r="A19" s="79" t="s">
        <v>199</v>
      </c>
      <c r="B19" s="103" t="s">
        <v>132</v>
      </c>
      <c r="C19" s="80">
        <v>1997992048.1900001</v>
      </c>
      <c r="D19" s="80">
        <v>0</v>
      </c>
    </row>
    <row r="20" spans="1:4" ht="12" customHeight="1" x14ac:dyDescent="0.25">
      <c r="A20" s="81" t="s">
        <v>200</v>
      </c>
      <c r="B20" s="82"/>
      <c r="C20" s="27" t="s">
        <v>22</v>
      </c>
      <c r="D20" s="68" t="s">
        <v>22</v>
      </c>
    </row>
    <row r="21" spans="1:4" ht="12" customHeight="1" x14ac:dyDescent="0.25">
      <c r="A21" s="83" t="s">
        <v>201</v>
      </c>
      <c r="B21" s="82" t="s">
        <v>134</v>
      </c>
      <c r="C21" s="27">
        <v>174659866.44999999</v>
      </c>
      <c r="D21" s="68"/>
    </row>
    <row r="22" spans="1:4" ht="12" customHeight="1" x14ac:dyDescent="0.25">
      <c r="A22" s="83" t="s">
        <v>202</v>
      </c>
      <c r="B22" s="82" t="s">
        <v>136</v>
      </c>
      <c r="C22" s="27"/>
      <c r="D22" s="68" t="s">
        <v>22</v>
      </c>
    </row>
    <row r="23" spans="1:4" ht="12" customHeight="1" x14ac:dyDescent="0.25">
      <c r="A23" s="83" t="s">
        <v>203</v>
      </c>
      <c r="B23" s="82" t="s">
        <v>138</v>
      </c>
      <c r="C23" s="27">
        <v>1823332181.74</v>
      </c>
      <c r="D23" s="68"/>
    </row>
    <row r="24" spans="1:4" ht="12" customHeight="1" x14ac:dyDescent="0.25">
      <c r="A24" s="83" t="s">
        <v>204</v>
      </c>
      <c r="B24" s="82" t="s">
        <v>140</v>
      </c>
      <c r="C24" s="27"/>
      <c r="D24" s="68" t="s">
        <v>22</v>
      </c>
    </row>
    <row r="25" spans="1:4" ht="12" customHeight="1" x14ac:dyDescent="0.25">
      <c r="A25" s="83" t="s">
        <v>205</v>
      </c>
      <c r="B25" s="82" t="s">
        <v>142</v>
      </c>
      <c r="C25" s="27"/>
      <c r="D25" s="68"/>
    </row>
    <row r="26" spans="1:4" ht="12" customHeight="1" x14ac:dyDescent="0.25">
      <c r="A26" s="84" t="s">
        <v>206</v>
      </c>
      <c r="B26" s="103" t="s">
        <v>152</v>
      </c>
      <c r="C26" s="80">
        <v>3310239685.7900004</v>
      </c>
      <c r="D26" s="80">
        <v>1570978</v>
      </c>
    </row>
    <row r="27" spans="1:4" ht="12" customHeight="1" x14ac:dyDescent="0.25">
      <c r="A27" s="81" t="s">
        <v>200</v>
      </c>
      <c r="B27" s="82"/>
      <c r="C27" s="27" t="s">
        <v>22</v>
      </c>
      <c r="D27" s="68" t="s">
        <v>22</v>
      </c>
    </row>
    <row r="28" spans="1:4" ht="12" customHeight="1" x14ac:dyDescent="0.25">
      <c r="A28" s="83" t="s">
        <v>207</v>
      </c>
      <c r="B28" s="82" t="s">
        <v>154</v>
      </c>
      <c r="C28" s="27">
        <v>440029852.1400001</v>
      </c>
      <c r="D28" s="68">
        <v>268028</v>
      </c>
    </row>
    <row r="29" spans="1:4" ht="12" customHeight="1" x14ac:dyDescent="0.25">
      <c r="A29" s="83" t="s">
        <v>208</v>
      </c>
      <c r="B29" s="82" t="s">
        <v>156</v>
      </c>
      <c r="C29" s="27">
        <v>1534910530.0600004</v>
      </c>
      <c r="D29" s="68"/>
    </row>
    <row r="30" spans="1:4" ht="12" customHeight="1" x14ac:dyDescent="0.25">
      <c r="A30" s="83" t="s">
        <v>209</v>
      </c>
      <c r="B30" s="82" t="s">
        <v>158</v>
      </c>
      <c r="C30" s="27">
        <v>844665920.21000004</v>
      </c>
      <c r="D30" s="68">
        <v>777752</v>
      </c>
    </row>
    <row r="31" spans="1:4" ht="12" customHeight="1" x14ac:dyDescent="0.25">
      <c r="A31" s="83" t="s">
        <v>210</v>
      </c>
      <c r="B31" s="82" t="s">
        <v>160</v>
      </c>
      <c r="C31" s="27">
        <v>3335832.95</v>
      </c>
      <c r="D31" s="68">
        <v>273488</v>
      </c>
    </row>
    <row r="32" spans="1:4" ht="12" customHeight="1" x14ac:dyDescent="0.25">
      <c r="A32" s="83" t="s">
        <v>211</v>
      </c>
      <c r="B32" s="82" t="s">
        <v>162</v>
      </c>
      <c r="C32" s="27">
        <v>613311</v>
      </c>
      <c r="D32" s="68" t="s">
        <v>22</v>
      </c>
    </row>
    <row r="33" spans="1:4" ht="12" customHeight="1" x14ac:dyDescent="0.25">
      <c r="A33" s="83" t="s">
        <v>212</v>
      </c>
      <c r="B33" s="82" t="s">
        <v>164</v>
      </c>
      <c r="C33" s="27">
        <v>434117204.20999998</v>
      </c>
      <c r="D33" s="68">
        <v>251710</v>
      </c>
    </row>
    <row r="34" spans="1:4" ht="12" customHeight="1" x14ac:dyDescent="0.25">
      <c r="A34" s="83" t="s">
        <v>213</v>
      </c>
      <c r="B34" s="82" t="s">
        <v>166</v>
      </c>
      <c r="C34" s="27">
        <v>52567035.219999962</v>
      </c>
      <c r="D34" s="68"/>
    </row>
    <row r="35" spans="1:4" ht="12" customHeight="1" x14ac:dyDescent="0.25">
      <c r="A35" s="85" t="s">
        <v>214</v>
      </c>
      <c r="B35" s="103" t="s">
        <v>172</v>
      </c>
      <c r="C35" s="80">
        <v>-1312247637.6000004</v>
      </c>
      <c r="D35" s="107">
        <v>-1570978</v>
      </c>
    </row>
    <row r="36" spans="1:4" ht="12" customHeight="1" x14ac:dyDescent="0.25">
      <c r="A36" s="143" t="s">
        <v>215</v>
      </c>
      <c r="B36" s="143"/>
      <c r="C36" s="143"/>
      <c r="D36" s="143"/>
    </row>
    <row r="37" spans="1:4" ht="12" customHeight="1" x14ac:dyDescent="0.25">
      <c r="A37" s="79" t="s">
        <v>199</v>
      </c>
      <c r="B37" s="103" t="s">
        <v>190</v>
      </c>
      <c r="C37" s="80">
        <v>0</v>
      </c>
      <c r="D37" s="107">
        <v>848592</v>
      </c>
    </row>
    <row r="38" spans="1:4" ht="12" customHeight="1" x14ac:dyDescent="0.25">
      <c r="A38" s="81" t="s">
        <v>200</v>
      </c>
      <c r="B38" s="82"/>
      <c r="C38" s="27" t="s">
        <v>22</v>
      </c>
      <c r="D38" s="68" t="s">
        <v>22</v>
      </c>
    </row>
    <row r="39" spans="1:4" ht="12" customHeight="1" x14ac:dyDescent="0.25">
      <c r="A39" s="83" t="s">
        <v>216</v>
      </c>
      <c r="B39" s="82" t="s">
        <v>191</v>
      </c>
      <c r="C39" s="27" t="s">
        <v>22</v>
      </c>
      <c r="D39" s="68" t="s">
        <v>22</v>
      </c>
    </row>
    <row r="40" spans="1:4" ht="12" customHeight="1" x14ac:dyDescent="0.25">
      <c r="A40" s="86" t="s">
        <v>217</v>
      </c>
      <c r="B40" s="82" t="s">
        <v>193</v>
      </c>
      <c r="C40" s="27" t="s">
        <v>22</v>
      </c>
      <c r="D40" s="68" t="s">
        <v>22</v>
      </c>
    </row>
    <row r="41" spans="1:4" ht="12" customHeight="1" x14ac:dyDescent="0.25">
      <c r="A41" s="86" t="s">
        <v>218</v>
      </c>
      <c r="B41" s="82" t="s">
        <v>195</v>
      </c>
      <c r="C41" s="27" t="s">
        <v>22</v>
      </c>
      <c r="D41" s="68" t="s">
        <v>22</v>
      </c>
    </row>
    <row r="42" spans="1:4" ht="12" customHeight="1" x14ac:dyDescent="0.25">
      <c r="A42" s="83" t="s">
        <v>219</v>
      </c>
      <c r="B42" s="82" t="s">
        <v>220</v>
      </c>
      <c r="C42" s="27" t="s">
        <v>22</v>
      </c>
      <c r="D42" s="68" t="s">
        <v>22</v>
      </c>
    </row>
    <row r="43" spans="1:4" ht="12" customHeight="1" x14ac:dyDescent="0.25">
      <c r="A43" s="87" t="s">
        <v>221</v>
      </c>
      <c r="B43" s="82" t="s">
        <v>222</v>
      </c>
      <c r="C43" s="27"/>
      <c r="D43" s="68"/>
    </row>
    <row r="44" spans="1:4" ht="12" customHeight="1" x14ac:dyDescent="0.25">
      <c r="A44" s="88" t="s">
        <v>223</v>
      </c>
      <c r="B44" s="89" t="s">
        <v>224</v>
      </c>
      <c r="C44" s="90" t="s">
        <v>22</v>
      </c>
      <c r="D44" s="108" t="s">
        <v>22</v>
      </c>
    </row>
    <row r="45" spans="1:4" ht="12" customHeight="1" x14ac:dyDescent="0.25">
      <c r="A45" s="83" t="s">
        <v>205</v>
      </c>
      <c r="B45" s="82" t="s">
        <v>225</v>
      </c>
      <c r="C45" s="27"/>
      <c r="D45" s="68">
        <v>848592</v>
      </c>
    </row>
    <row r="46" spans="1:4" ht="12" customHeight="1" x14ac:dyDescent="0.25">
      <c r="A46" s="79" t="s">
        <v>206</v>
      </c>
      <c r="B46" s="103" t="s">
        <v>226</v>
      </c>
      <c r="C46" s="80">
        <v>412963183.81</v>
      </c>
      <c r="D46" s="107">
        <v>2166967</v>
      </c>
    </row>
    <row r="47" spans="1:4" ht="12" customHeight="1" x14ac:dyDescent="0.25">
      <c r="A47" s="91" t="s">
        <v>200</v>
      </c>
      <c r="B47" s="82"/>
      <c r="C47" s="27"/>
      <c r="D47" s="68" t="s">
        <v>22</v>
      </c>
    </row>
    <row r="48" spans="1:4" ht="12" customHeight="1" x14ac:dyDescent="0.25">
      <c r="A48" s="86" t="s">
        <v>227</v>
      </c>
      <c r="B48" s="82" t="s">
        <v>228</v>
      </c>
      <c r="C48" s="27">
        <v>398266860.81</v>
      </c>
      <c r="D48" s="68">
        <v>2041235</v>
      </c>
    </row>
    <row r="49" spans="1:4" ht="12" customHeight="1" x14ac:dyDescent="0.25">
      <c r="A49" s="83" t="s">
        <v>229</v>
      </c>
      <c r="B49" s="82" t="s">
        <v>230</v>
      </c>
      <c r="C49" s="27"/>
      <c r="D49" s="68" t="s">
        <v>22</v>
      </c>
    </row>
    <row r="50" spans="1:4" ht="12" customHeight="1" x14ac:dyDescent="0.25">
      <c r="A50" s="92" t="s">
        <v>231</v>
      </c>
      <c r="B50" s="104" t="s">
        <v>232</v>
      </c>
      <c r="C50" s="27">
        <v>14696323</v>
      </c>
      <c r="D50" s="68">
        <v>125732</v>
      </c>
    </row>
    <row r="51" spans="1:4" ht="12" customHeight="1" x14ac:dyDescent="0.25">
      <c r="A51" s="92" t="s">
        <v>233</v>
      </c>
      <c r="B51" s="104" t="s">
        <v>234</v>
      </c>
      <c r="C51" s="27"/>
      <c r="D51" s="68" t="s">
        <v>22</v>
      </c>
    </row>
    <row r="52" spans="1:4" ht="12" customHeight="1" x14ac:dyDescent="0.25">
      <c r="A52" s="92" t="s">
        <v>235</v>
      </c>
      <c r="B52" s="104" t="s">
        <v>236</v>
      </c>
      <c r="C52" s="27"/>
      <c r="D52" s="68" t="s">
        <v>22</v>
      </c>
    </row>
    <row r="53" spans="1:4" ht="12" customHeight="1" x14ac:dyDescent="0.25">
      <c r="A53" s="93" t="s">
        <v>237</v>
      </c>
      <c r="B53" s="94" t="s">
        <v>238</v>
      </c>
      <c r="C53" s="90"/>
      <c r="D53" s="108" t="s">
        <v>22</v>
      </c>
    </row>
    <row r="54" spans="1:4" ht="12" customHeight="1" x14ac:dyDescent="0.25">
      <c r="A54" s="95" t="s">
        <v>213</v>
      </c>
      <c r="B54" s="104" t="s">
        <v>239</v>
      </c>
      <c r="C54" s="27"/>
      <c r="D54" s="68" t="s">
        <v>22</v>
      </c>
    </row>
    <row r="55" spans="1:4" ht="12" customHeight="1" x14ac:dyDescent="0.25">
      <c r="A55" s="96" t="s">
        <v>240</v>
      </c>
      <c r="B55" s="102" t="s">
        <v>241</v>
      </c>
      <c r="C55" s="80">
        <v>-412963183.81</v>
      </c>
      <c r="D55" s="107">
        <v>-1318375</v>
      </c>
    </row>
    <row r="56" spans="1:4" ht="12" customHeight="1" x14ac:dyDescent="0.25">
      <c r="A56" s="1"/>
      <c r="B56" s="1"/>
      <c r="C56" s="37"/>
      <c r="D56" s="76" t="s">
        <v>9</v>
      </c>
    </row>
    <row r="57" spans="1:4" ht="12" customHeight="1" x14ac:dyDescent="0.25">
      <c r="A57" s="11" t="s">
        <v>10</v>
      </c>
      <c r="B57" s="12" t="s">
        <v>11</v>
      </c>
      <c r="C57" s="77" t="s">
        <v>111</v>
      </c>
      <c r="D57" s="78" t="s">
        <v>112</v>
      </c>
    </row>
    <row r="58" spans="1:4" ht="12" customHeight="1" x14ac:dyDescent="0.25">
      <c r="A58" s="142" t="s">
        <v>242</v>
      </c>
      <c r="B58" s="142"/>
      <c r="C58" s="142"/>
      <c r="D58" s="142"/>
    </row>
    <row r="59" spans="1:4" ht="12" customHeight="1" x14ac:dyDescent="0.25">
      <c r="A59" s="97" t="s">
        <v>199</v>
      </c>
      <c r="B59" s="102" t="s">
        <v>243</v>
      </c>
      <c r="C59" s="80">
        <v>2041649837.4000001</v>
      </c>
      <c r="D59" s="107">
        <v>7693052</v>
      </c>
    </row>
    <row r="60" spans="1:4" ht="12" customHeight="1" x14ac:dyDescent="0.25">
      <c r="A60" s="98" t="s">
        <v>200</v>
      </c>
      <c r="B60" s="104"/>
      <c r="C60" s="27"/>
      <c r="D60" s="68" t="s">
        <v>22</v>
      </c>
    </row>
    <row r="61" spans="1:4" ht="12" customHeight="1" x14ac:dyDescent="0.25">
      <c r="A61" s="95" t="s">
        <v>244</v>
      </c>
      <c r="B61" s="104" t="s">
        <v>245</v>
      </c>
      <c r="C61" s="27"/>
      <c r="D61" s="68">
        <v>888926</v>
      </c>
    </row>
    <row r="62" spans="1:4" ht="12" customHeight="1" x14ac:dyDescent="0.25">
      <c r="A62" s="95" t="s">
        <v>246</v>
      </c>
      <c r="B62" s="104" t="s">
        <v>247</v>
      </c>
      <c r="C62" s="27">
        <v>2041649837.4000001</v>
      </c>
      <c r="D62" s="68">
        <v>6804126</v>
      </c>
    </row>
    <row r="63" spans="1:4" ht="12" customHeight="1" x14ac:dyDescent="0.25">
      <c r="A63" s="95" t="s">
        <v>248</v>
      </c>
      <c r="B63" s="104" t="s">
        <v>249</v>
      </c>
      <c r="C63" s="27"/>
      <c r="D63" s="68"/>
    </row>
    <row r="64" spans="1:4" ht="12" customHeight="1" x14ac:dyDescent="0.25">
      <c r="A64" s="95" t="s">
        <v>205</v>
      </c>
      <c r="B64" s="104" t="s">
        <v>250</v>
      </c>
      <c r="C64" s="27"/>
      <c r="D64" s="68" t="s">
        <v>22</v>
      </c>
    </row>
    <row r="65" spans="1:4" ht="12" customHeight="1" x14ac:dyDescent="0.25">
      <c r="A65" s="97" t="s">
        <v>206</v>
      </c>
      <c r="B65" s="102" t="s">
        <v>251</v>
      </c>
      <c r="C65" s="80">
        <v>350760665.64999998</v>
      </c>
      <c r="D65" s="107">
        <v>4796247</v>
      </c>
    </row>
    <row r="66" spans="1:4" ht="12" customHeight="1" x14ac:dyDescent="0.25">
      <c r="A66" s="98" t="s">
        <v>200</v>
      </c>
      <c r="B66" s="104"/>
      <c r="C66" s="27" t="s">
        <v>22</v>
      </c>
      <c r="D66" s="68" t="s">
        <v>22</v>
      </c>
    </row>
    <row r="67" spans="1:4" ht="12" customHeight="1" x14ac:dyDescent="0.25">
      <c r="A67" s="92" t="s">
        <v>252</v>
      </c>
      <c r="B67" s="104" t="s">
        <v>253</v>
      </c>
      <c r="C67" s="27">
        <v>336963560</v>
      </c>
      <c r="D67" s="68">
        <v>4779805</v>
      </c>
    </row>
    <row r="68" spans="1:4" ht="12" customHeight="1" x14ac:dyDescent="0.25">
      <c r="A68" s="92" t="s">
        <v>254</v>
      </c>
      <c r="B68" s="104" t="s">
        <v>255</v>
      </c>
      <c r="C68" s="27"/>
      <c r="D68" s="68" t="s">
        <v>22</v>
      </c>
    </row>
    <row r="69" spans="1:4" ht="12" customHeight="1" x14ac:dyDescent="0.25">
      <c r="A69" s="92" t="s">
        <v>256</v>
      </c>
      <c r="B69" s="104" t="s">
        <v>257</v>
      </c>
      <c r="C69" s="27"/>
      <c r="D69" s="68" t="s">
        <v>22</v>
      </c>
    </row>
    <row r="70" spans="1:4" ht="12" customHeight="1" x14ac:dyDescent="0.25">
      <c r="A70" s="92" t="s">
        <v>258</v>
      </c>
      <c r="B70" s="104" t="s">
        <v>259</v>
      </c>
      <c r="C70" s="27">
        <v>13797105.65</v>
      </c>
      <c r="D70" s="68">
        <v>16442</v>
      </c>
    </row>
    <row r="71" spans="1:4" ht="12" customHeight="1" x14ac:dyDescent="0.25">
      <c r="A71" s="28" t="s">
        <v>260</v>
      </c>
      <c r="B71" s="102" t="s">
        <v>261</v>
      </c>
      <c r="C71" s="80">
        <v>1690889171.75</v>
      </c>
      <c r="D71" s="107">
        <v>2896805</v>
      </c>
    </row>
    <row r="72" spans="1:4" ht="12" customHeight="1" x14ac:dyDescent="0.25">
      <c r="A72" s="28" t="s">
        <v>262</v>
      </c>
      <c r="B72" s="102" t="s">
        <v>34</v>
      </c>
      <c r="C72" s="80">
        <v>-34321649.660000324</v>
      </c>
      <c r="D72" s="107">
        <v>7452</v>
      </c>
    </row>
    <row r="73" spans="1:4" ht="12" customHeight="1" x14ac:dyDescent="0.25">
      <c r="A73" s="109" t="s">
        <v>269</v>
      </c>
      <c r="B73" s="102"/>
      <c r="C73" s="80">
        <v>-7859000</v>
      </c>
      <c r="D73" s="107">
        <v>6329</v>
      </c>
    </row>
    <row r="74" spans="1:4" ht="12" customHeight="1" x14ac:dyDescent="0.25">
      <c r="A74" s="96" t="s">
        <v>263</v>
      </c>
      <c r="B74" s="104" t="s">
        <v>36</v>
      </c>
      <c r="C74" s="27">
        <v>51957091.109999999</v>
      </c>
      <c r="D74" s="68">
        <v>38176</v>
      </c>
    </row>
    <row r="75" spans="1:4" ht="12" customHeight="1" x14ac:dyDescent="0.25">
      <c r="A75" s="96" t="s">
        <v>264</v>
      </c>
      <c r="B75" s="104" t="s">
        <v>38</v>
      </c>
      <c r="C75" s="27">
        <v>9776282.6099999994</v>
      </c>
      <c r="D75" s="68">
        <v>51957</v>
      </c>
    </row>
    <row r="76" spans="1:4" ht="12" customHeight="1" x14ac:dyDescent="0.25">
      <c r="A76" s="31" t="s">
        <v>57</v>
      </c>
      <c r="B76" s="32"/>
      <c r="C76" s="33"/>
      <c r="D76" s="6"/>
    </row>
    <row r="77" spans="1:4" ht="12" customHeight="1" x14ac:dyDescent="0.25">
      <c r="A77" s="34" t="s">
        <v>58</v>
      </c>
      <c r="B77" s="32"/>
      <c r="C77" s="35" t="s">
        <v>59</v>
      </c>
      <c r="D77" s="6"/>
    </row>
    <row r="78" spans="1:4" ht="12" customHeight="1" x14ac:dyDescent="0.25">
      <c r="A78" s="31" t="s">
        <v>60</v>
      </c>
      <c r="B78" s="32"/>
      <c r="C78" s="33"/>
      <c r="D78" s="6"/>
    </row>
    <row r="79" spans="1:4" ht="12" customHeight="1" x14ac:dyDescent="0.25">
      <c r="A79" s="36" t="s">
        <v>61</v>
      </c>
      <c r="B79" s="32"/>
      <c r="C79" s="35" t="s">
        <v>59</v>
      </c>
      <c r="D79" s="6"/>
    </row>
    <row r="80" spans="1:4" ht="12" customHeight="1" x14ac:dyDescent="0.25">
      <c r="A80" s="1"/>
      <c r="B80" s="1"/>
      <c r="C80" s="37"/>
      <c r="D80" s="6"/>
    </row>
  </sheetData>
  <mergeCells count="11">
    <mergeCell ref="A14:D14"/>
    <mergeCell ref="A15:D15"/>
    <mergeCell ref="A18:D18"/>
    <mergeCell ref="A36:D36"/>
    <mergeCell ref="A58:D58"/>
    <mergeCell ref="C1:D2"/>
    <mergeCell ref="B3:D4"/>
    <mergeCell ref="B6:D6"/>
    <mergeCell ref="B8:D8"/>
    <mergeCell ref="A10:A12"/>
    <mergeCell ref="B10:D11"/>
  </mergeCells>
  <pageMargins left="0.70866141732283472" right="0.31496062992125984" top="0.35433070866141736" bottom="0.35433070866141736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topLeftCell="A22" workbookViewId="0">
      <selection activeCell="Z33" sqref="Z33"/>
    </sheetView>
  </sheetViews>
  <sheetFormatPr defaultRowHeight="15" x14ac:dyDescent="0.25"/>
  <cols>
    <col min="1" max="12" width="2.5703125" style="3" customWidth="1"/>
    <col min="13" max="13" width="6.140625" style="3" customWidth="1"/>
    <col min="14" max="15" width="2.5703125" style="3" customWidth="1"/>
    <col min="16" max="16" width="2.140625" style="3" customWidth="1"/>
    <col min="17" max="17" width="12.140625" style="39" customWidth="1"/>
    <col min="18" max="18" width="14.42578125" style="39" customWidth="1"/>
    <col min="19" max="19" width="17.28515625" style="39" customWidth="1"/>
    <col min="20" max="20" width="12.85546875" style="39" customWidth="1"/>
    <col min="21" max="21" width="8.85546875" style="39" customWidth="1"/>
    <col min="22" max="22" width="13.7109375" style="39" customWidth="1"/>
    <col min="23" max="23" width="9.140625" style="41"/>
    <col min="24" max="16384" width="9.140625" style="2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"/>
      <c r="R1" s="6"/>
      <c r="S1" s="40"/>
      <c r="T1" s="144" t="s">
        <v>0</v>
      </c>
      <c r="U1" s="144"/>
      <c r="V1" s="144"/>
    </row>
    <row r="2" spans="1:22" x14ac:dyDescent="0.25">
      <c r="T2" s="144"/>
      <c r="U2" s="144"/>
      <c r="V2" s="144"/>
    </row>
    <row r="3" spans="1:22" ht="9.75" customHeight="1" x14ac:dyDescent="0.25">
      <c r="A3" s="4"/>
      <c r="B3" s="4"/>
      <c r="C3" s="4"/>
      <c r="D3" s="4"/>
      <c r="E3" s="4"/>
      <c r="F3" s="4"/>
      <c r="G3" s="4"/>
      <c r="H3" s="145" t="s">
        <v>1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2" x14ac:dyDescent="0.25">
      <c r="A4" s="5" t="s">
        <v>2</v>
      </c>
      <c r="B4" s="4"/>
      <c r="C4" s="4"/>
      <c r="D4" s="4"/>
      <c r="E4" s="4"/>
      <c r="F4" s="4"/>
      <c r="G4" s="4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22" ht="5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/>
      <c r="R5" s="6"/>
      <c r="S5" s="40"/>
      <c r="T5" s="40"/>
      <c r="U5" s="40"/>
      <c r="V5" s="40"/>
    </row>
    <row r="6" spans="1:22" ht="13.5" customHeight="1" x14ac:dyDescent="0.25">
      <c r="A6" s="5" t="s">
        <v>3</v>
      </c>
      <c r="B6" s="4"/>
      <c r="C6" s="4"/>
      <c r="D6" s="4"/>
      <c r="E6" s="4"/>
      <c r="F6" s="4"/>
      <c r="G6" s="4"/>
      <c r="H6" s="146" t="s">
        <v>4</v>
      </c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/>
      <c r="R7" s="6"/>
      <c r="S7" s="40"/>
      <c r="T7" s="40"/>
      <c r="U7" s="40"/>
      <c r="V7" s="40"/>
    </row>
    <row r="8" spans="1:22" x14ac:dyDescent="0.25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2"/>
      <c r="O8" s="42"/>
      <c r="P8" s="42"/>
      <c r="Q8" s="147">
        <v>334</v>
      </c>
      <c r="R8" s="147"/>
      <c r="S8" s="147"/>
      <c r="T8" s="147"/>
      <c r="U8" s="147"/>
      <c r="V8" s="147"/>
    </row>
    <row r="9" spans="1:22" s="41" customFormat="1" ht="4.5" customHeight="1" x14ac:dyDescent="0.25">
      <c r="A9" s="141" t="s">
        <v>6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43"/>
      <c r="R9" s="43"/>
      <c r="S9" s="43"/>
      <c r="T9" s="43"/>
      <c r="U9" s="43"/>
      <c r="V9" s="43"/>
    </row>
    <row r="10" spans="1:22" s="41" customFormat="1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35" t="s">
        <v>7</v>
      </c>
      <c r="R10" s="136"/>
      <c r="S10" s="136"/>
      <c r="T10" s="43"/>
      <c r="U10" s="43"/>
      <c r="V10" s="43"/>
    </row>
    <row r="11" spans="1:22" s="41" customFormat="1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37"/>
      <c r="R11" s="137"/>
      <c r="S11" s="137"/>
      <c r="T11" s="43"/>
      <c r="U11" s="43"/>
      <c r="V11" s="43"/>
    </row>
    <row r="12" spans="1:22" s="41" customForma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9"/>
      <c r="T12" s="9"/>
      <c r="U12" s="9"/>
      <c r="V12" s="9"/>
    </row>
    <row r="13" spans="1:22" s="41" customFormat="1" ht="15.75" x14ac:dyDescent="0.25">
      <c r="A13" s="138" t="s">
        <v>62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40"/>
      <c r="U13" s="40"/>
      <c r="V13" s="40"/>
    </row>
    <row r="14" spans="1:22" s="41" customFormat="1" x14ac:dyDescent="0.25">
      <c r="A14" s="139" t="s">
        <v>268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40"/>
      <c r="U14" s="40"/>
      <c r="V14" s="40"/>
    </row>
    <row r="15" spans="1:22" s="41" customFormat="1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"/>
      <c r="R15" s="6"/>
      <c r="S15" s="40"/>
      <c r="T15" s="40"/>
      <c r="U15" s="40"/>
      <c r="V15" s="39" t="s">
        <v>9</v>
      </c>
    </row>
    <row r="16" spans="1:22" s="41" customFormat="1" x14ac:dyDescent="0.25">
      <c r="A16" s="150" t="s">
        <v>63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4" t="s">
        <v>64</v>
      </c>
      <c r="P16" s="154"/>
      <c r="Q16" s="157" t="s">
        <v>65</v>
      </c>
      <c r="R16" s="157"/>
      <c r="S16" s="157"/>
      <c r="T16" s="157"/>
      <c r="U16" s="163" t="s">
        <v>45</v>
      </c>
      <c r="V16" s="158" t="s">
        <v>66</v>
      </c>
    </row>
    <row r="17" spans="1:22" s="41" customFormat="1" ht="24" x14ac:dyDescent="0.25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3"/>
      <c r="O17" s="155"/>
      <c r="P17" s="156"/>
      <c r="Q17" s="44" t="s">
        <v>67</v>
      </c>
      <c r="R17" s="44" t="s">
        <v>68</v>
      </c>
      <c r="S17" s="45" t="s">
        <v>69</v>
      </c>
      <c r="T17" s="45" t="s">
        <v>70</v>
      </c>
      <c r="U17" s="164"/>
      <c r="V17" s="159"/>
    </row>
    <row r="18" spans="1:22" s="41" customFormat="1" x14ac:dyDescent="0.25">
      <c r="A18" s="160" t="s">
        <v>71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1" t="s">
        <v>72</v>
      </c>
      <c r="P18" s="161"/>
      <c r="Q18" s="46" t="s">
        <v>73</v>
      </c>
      <c r="R18" s="46"/>
      <c r="S18" s="47" t="s">
        <v>74</v>
      </c>
      <c r="T18" s="47" t="s">
        <v>75</v>
      </c>
      <c r="U18" s="47" t="s">
        <v>76</v>
      </c>
      <c r="V18" s="48" t="s">
        <v>77</v>
      </c>
    </row>
    <row r="19" spans="1:22" s="41" customFormat="1" x14ac:dyDescent="0.25">
      <c r="A19" s="162" t="s">
        <v>78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49" t="s">
        <v>15</v>
      </c>
      <c r="P19" s="149"/>
      <c r="Q19" s="110">
        <v>250364000</v>
      </c>
      <c r="R19" s="111">
        <v>1557260546</v>
      </c>
      <c r="S19" s="23">
        <v>-3488144585</v>
      </c>
      <c r="T19" s="23">
        <v>-1680520039</v>
      </c>
      <c r="U19" s="23" t="s">
        <v>22</v>
      </c>
      <c r="V19" s="112">
        <v>-1680520039</v>
      </c>
    </row>
    <row r="20" spans="1:22" s="41" customFormat="1" x14ac:dyDescent="0.25">
      <c r="A20" s="148" t="s">
        <v>79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9" t="s">
        <v>17</v>
      </c>
      <c r="P20" s="149"/>
      <c r="Q20" s="113" t="s">
        <v>22</v>
      </c>
      <c r="R20" s="114"/>
      <c r="S20" s="17" t="s">
        <v>22</v>
      </c>
      <c r="T20" s="23" t="s">
        <v>22</v>
      </c>
      <c r="U20" s="17" t="s">
        <v>22</v>
      </c>
      <c r="V20" s="112" t="s">
        <v>22</v>
      </c>
    </row>
    <row r="21" spans="1:22" s="41" customFormat="1" x14ac:dyDescent="0.25">
      <c r="A21" s="162" t="s">
        <v>80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42" t="s">
        <v>19</v>
      </c>
      <c r="P21" s="142"/>
      <c r="Q21" s="110">
        <v>250364000</v>
      </c>
      <c r="R21" s="110">
        <v>1557260546</v>
      </c>
      <c r="S21" s="23">
        <v>-3488144585</v>
      </c>
      <c r="T21" s="23">
        <v>-1680520039</v>
      </c>
      <c r="U21" s="23" t="s">
        <v>22</v>
      </c>
      <c r="V21" s="112">
        <v>-1680520039</v>
      </c>
    </row>
    <row r="22" spans="1:22" s="41" customFormat="1" x14ac:dyDescent="0.25">
      <c r="A22" s="148" t="s">
        <v>81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9" t="s">
        <v>82</v>
      </c>
      <c r="P22" s="149"/>
      <c r="Q22" s="113" t="s">
        <v>22</v>
      </c>
      <c r="R22" s="114"/>
      <c r="S22" s="23"/>
      <c r="T22" s="23" t="s">
        <v>22</v>
      </c>
      <c r="U22" s="17" t="s">
        <v>22</v>
      </c>
      <c r="V22" s="112" t="s">
        <v>22</v>
      </c>
    </row>
    <row r="23" spans="1:22" s="41" customFormat="1" x14ac:dyDescent="0.25">
      <c r="A23" s="165" t="s">
        <v>83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49" t="s">
        <v>84</v>
      </c>
      <c r="P23" s="149"/>
      <c r="Q23" s="113" t="s">
        <v>22</v>
      </c>
      <c r="R23" s="114"/>
      <c r="S23" s="17" t="s">
        <v>22</v>
      </c>
      <c r="T23" s="23" t="s">
        <v>22</v>
      </c>
      <c r="U23" s="17" t="s">
        <v>22</v>
      </c>
      <c r="V23" s="112" t="s">
        <v>22</v>
      </c>
    </row>
    <row r="24" spans="1:22" s="41" customFormat="1" ht="28.5" customHeight="1" x14ac:dyDescent="0.25">
      <c r="A24" s="165" t="s">
        <v>85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6" t="s">
        <v>86</v>
      </c>
      <c r="P24" s="166"/>
      <c r="Q24" s="113" t="s">
        <v>22</v>
      </c>
      <c r="R24" s="114"/>
      <c r="S24" s="17" t="s">
        <v>22</v>
      </c>
      <c r="T24" s="23" t="s">
        <v>22</v>
      </c>
      <c r="U24" s="17" t="s">
        <v>22</v>
      </c>
      <c r="V24" s="112" t="s">
        <v>22</v>
      </c>
    </row>
    <row r="25" spans="1:22" s="41" customFormat="1" ht="49.5" customHeight="1" x14ac:dyDescent="0.25">
      <c r="A25" s="162" t="s">
        <v>87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42" t="s">
        <v>21</v>
      </c>
      <c r="P25" s="142"/>
      <c r="Q25" s="110" t="s">
        <v>22</v>
      </c>
      <c r="R25" s="111"/>
      <c r="S25" s="23" t="s">
        <v>22</v>
      </c>
      <c r="T25" s="23" t="s">
        <v>22</v>
      </c>
      <c r="U25" s="23" t="s">
        <v>22</v>
      </c>
      <c r="V25" s="112" t="s">
        <v>22</v>
      </c>
    </row>
    <row r="26" spans="1:22" s="41" customFormat="1" ht="21" customHeight="1" x14ac:dyDescent="0.25">
      <c r="A26" s="165" t="s">
        <v>55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49" t="s">
        <v>24</v>
      </c>
      <c r="P26" s="149"/>
      <c r="Q26" s="113" t="s">
        <v>22</v>
      </c>
      <c r="R26" s="114"/>
      <c r="S26" s="23">
        <v>-1649104152.6500001</v>
      </c>
      <c r="T26" s="23">
        <v>-1649104152.6500001</v>
      </c>
      <c r="U26" s="17" t="s">
        <v>22</v>
      </c>
      <c r="V26" s="112">
        <v>-1649104152.6500001</v>
      </c>
    </row>
    <row r="27" spans="1:22" s="41" customFormat="1" ht="39.75" customHeight="1" x14ac:dyDescent="0.25">
      <c r="A27" s="162" t="s">
        <v>88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42" t="s">
        <v>26</v>
      </c>
      <c r="P27" s="142"/>
      <c r="Q27" s="110" t="s">
        <v>22</v>
      </c>
      <c r="R27" s="111"/>
      <c r="S27" s="23">
        <v>-1649104152.6500001</v>
      </c>
      <c r="T27" s="23">
        <v>-1649104152.6500001</v>
      </c>
      <c r="U27" s="23" t="s">
        <v>22</v>
      </c>
      <c r="V27" s="23">
        <v>-1649104152.6500001</v>
      </c>
    </row>
    <row r="28" spans="1:22" s="41" customFormat="1" x14ac:dyDescent="0.25">
      <c r="A28" s="165" t="s">
        <v>89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7" t="s">
        <v>28</v>
      </c>
      <c r="P28" s="167"/>
      <c r="Q28" s="115" t="s">
        <v>22</v>
      </c>
      <c r="R28" s="116"/>
      <c r="S28" s="117" t="s">
        <v>22</v>
      </c>
      <c r="T28" s="105" t="s">
        <v>22</v>
      </c>
      <c r="U28" s="117" t="s">
        <v>22</v>
      </c>
      <c r="V28" s="118" t="s">
        <v>22</v>
      </c>
    </row>
    <row r="29" spans="1:22" s="41" customFormat="1" x14ac:dyDescent="0.25">
      <c r="A29" s="165" t="s">
        <v>90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49" t="s">
        <v>30</v>
      </c>
      <c r="P29" s="149"/>
      <c r="Q29" s="113" t="s">
        <v>22</v>
      </c>
      <c r="R29" s="114"/>
      <c r="S29" s="17" t="s">
        <v>22</v>
      </c>
      <c r="T29" s="23" t="s">
        <v>22</v>
      </c>
      <c r="U29" s="17" t="s">
        <v>22</v>
      </c>
      <c r="V29" s="112" t="s">
        <v>22</v>
      </c>
    </row>
    <row r="30" spans="1:22" s="41" customFormat="1" ht="28.5" customHeight="1" x14ac:dyDescent="0.25">
      <c r="A30" s="165" t="s">
        <v>91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49" t="s">
        <v>32</v>
      </c>
      <c r="P30" s="149"/>
      <c r="Q30" s="113" t="s">
        <v>22</v>
      </c>
      <c r="R30" s="114"/>
      <c r="S30" s="17" t="s">
        <v>22</v>
      </c>
      <c r="T30" s="23" t="s">
        <v>22</v>
      </c>
      <c r="U30" s="17" t="s">
        <v>22</v>
      </c>
      <c r="V30" s="112" t="s">
        <v>22</v>
      </c>
    </row>
    <row r="31" spans="1:22" s="41" customFormat="1" ht="27" customHeight="1" x14ac:dyDescent="0.25">
      <c r="A31" s="162" t="s">
        <v>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42" t="s">
        <v>34</v>
      </c>
      <c r="P31" s="142"/>
      <c r="Q31" s="110">
        <v>250364000</v>
      </c>
      <c r="R31" s="110">
        <v>1557260546</v>
      </c>
      <c r="S31" s="23">
        <v>-5137248737.6499996</v>
      </c>
      <c r="T31" s="23">
        <v>-3329624191.6499996</v>
      </c>
      <c r="U31" s="23" t="s">
        <v>22</v>
      </c>
      <c r="V31" s="112">
        <v>-3329624191.6499996</v>
      </c>
    </row>
    <row r="32" spans="1:22" x14ac:dyDescent="0.25">
      <c r="A32" s="162" t="s">
        <v>93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42" t="s">
        <v>36</v>
      </c>
      <c r="P32" s="142"/>
      <c r="Q32" s="110">
        <v>239837000</v>
      </c>
      <c r="R32" s="111">
        <v>1221438000</v>
      </c>
      <c r="S32" s="23">
        <v>-2014456585</v>
      </c>
      <c r="T32" s="23">
        <v>-553181585</v>
      </c>
      <c r="U32" s="23" t="s">
        <v>22</v>
      </c>
      <c r="V32" s="112">
        <v>-553181585</v>
      </c>
    </row>
    <row r="33" spans="1:23" x14ac:dyDescent="0.25">
      <c r="A33" s="165" t="s">
        <v>79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7" t="s">
        <v>38</v>
      </c>
      <c r="P33" s="167"/>
      <c r="Q33" s="115"/>
      <c r="R33" s="116"/>
      <c r="S33" s="117"/>
      <c r="T33" s="105" t="s">
        <v>22</v>
      </c>
      <c r="U33" s="117" t="s">
        <v>22</v>
      </c>
      <c r="V33" s="118" t="s">
        <v>22</v>
      </c>
    </row>
    <row r="34" spans="1:23" x14ac:dyDescent="0.25">
      <c r="A34" s="162" t="s">
        <v>94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42" t="s">
        <v>40</v>
      </c>
      <c r="P34" s="142"/>
      <c r="Q34" s="110">
        <v>239837000</v>
      </c>
      <c r="R34" s="111">
        <v>1221438000</v>
      </c>
      <c r="S34" s="110">
        <v>-2014456585</v>
      </c>
      <c r="T34" s="110">
        <v>-553181585</v>
      </c>
      <c r="U34" s="23" t="s">
        <v>22</v>
      </c>
      <c r="V34" s="112">
        <v>-553181585</v>
      </c>
    </row>
    <row r="35" spans="1:23" x14ac:dyDescent="0.25">
      <c r="A35" s="165" t="s">
        <v>81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7" t="s">
        <v>95</v>
      </c>
      <c r="P35" s="167"/>
      <c r="Q35" s="115" t="s">
        <v>22</v>
      </c>
      <c r="R35" s="116"/>
      <c r="S35" s="117" t="s">
        <v>22</v>
      </c>
      <c r="T35" s="105" t="s">
        <v>22</v>
      </c>
      <c r="U35" s="117" t="s">
        <v>22</v>
      </c>
      <c r="V35" s="118" t="s">
        <v>22</v>
      </c>
    </row>
    <row r="36" spans="1:23" ht="15.75" thickBot="1" x14ac:dyDescent="0.3">
      <c r="A36" s="168" t="s">
        <v>83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9" t="s">
        <v>96</v>
      </c>
      <c r="P36" s="169"/>
      <c r="Q36" s="119" t="s">
        <v>22</v>
      </c>
      <c r="R36" s="120"/>
      <c r="S36" s="121" t="s">
        <v>22</v>
      </c>
      <c r="T36" s="122" t="s">
        <v>22</v>
      </c>
      <c r="U36" s="121" t="s">
        <v>22</v>
      </c>
      <c r="V36" s="123" t="s">
        <v>22</v>
      </c>
    </row>
    <row r="38" spans="1:23" s="1" customFormat="1" ht="18" customHeight="1" thickBot="1" x14ac:dyDescent="0.3">
      <c r="Q38" s="6"/>
      <c r="R38" s="6"/>
      <c r="S38" s="40"/>
      <c r="T38" s="40"/>
      <c r="U38" s="40"/>
      <c r="V38" s="39" t="s">
        <v>9</v>
      </c>
      <c r="W38" s="41"/>
    </row>
    <row r="39" spans="1:23" s="1" customFormat="1" ht="18" customHeight="1" x14ac:dyDescent="0.25">
      <c r="A39" s="150" t="s">
        <v>63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4" t="s">
        <v>64</v>
      </c>
      <c r="P39" s="154"/>
      <c r="Q39" s="157" t="s">
        <v>65</v>
      </c>
      <c r="R39" s="157"/>
      <c r="S39" s="157"/>
      <c r="T39" s="157"/>
      <c r="U39" s="163" t="s">
        <v>45</v>
      </c>
      <c r="V39" s="158" t="s">
        <v>66</v>
      </c>
      <c r="W39" s="41"/>
    </row>
    <row r="40" spans="1:23" ht="23.25" customHeight="1" x14ac:dyDescent="0.25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3"/>
      <c r="O40" s="155"/>
      <c r="P40" s="156"/>
      <c r="Q40" s="44" t="s">
        <v>67</v>
      </c>
      <c r="R40" s="44" t="s">
        <v>68</v>
      </c>
      <c r="S40" s="45" t="s">
        <v>69</v>
      </c>
      <c r="T40" s="45" t="s">
        <v>70</v>
      </c>
      <c r="U40" s="164"/>
      <c r="V40" s="159"/>
    </row>
    <row r="41" spans="1:23" s="1" customFormat="1" ht="18" customHeight="1" x14ac:dyDescent="0.25">
      <c r="A41" s="160" t="s">
        <v>71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1" t="s">
        <v>72</v>
      </c>
      <c r="P41" s="161"/>
      <c r="Q41" s="46" t="s">
        <v>73</v>
      </c>
      <c r="R41" s="46"/>
      <c r="S41" s="47" t="s">
        <v>74</v>
      </c>
      <c r="T41" s="47" t="s">
        <v>75</v>
      </c>
      <c r="U41" s="47" t="s">
        <v>76</v>
      </c>
      <c r="V41" s="48" t="s">
        <v>77</v>
      </c>
      <c r="W41" s="41"/>
    </row>
    <row r="42" spans="1:23" ht="23.25" customHeight="1" x14ac:dyDescent="0.25">
      <c r="A42" s="165" t="s">
        <v>85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49" t="s">
        <v>97</v>
      </c>
      <c r="P42" s="149"/>
      <c r="Q42" s="23" t="s">
        <v>22</v>
      </c>
      <c r="R42" s="23"/>
      <c r="S42" s="23" t="s">
        <v>22</v>
      </c>
      <c r="T42" s="23" t="s">
        <v>22</v>
      </c>
      <c r="U42" s="23" t="s">
        <v>22</v>
      </c>
      <c r="V42" s="112" t="s">
        <v>22</v>
      </c>
    </row>
    <row r="43" spans="1:23" ht="34.5" customHeight="1" x14ac:dyDescent="0.25">
      <c r="A43" s="162" t="s">
        <v>98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42" t="s">
        <v>42</v>
      </c>
      <c r="P43" s="142"/>
      <c r="Q43" s="23" t="s">
        <v>22</v>
      </c>
      <c r="R43" s="23"/>
      <c r="S43" s="23" t="s">
        <v>22</v>
      </c>
      <c r="T43" s="23" t="s">
        <v>22</v>
      </c>
      <c r="U43" s="23" t="s">
        <v>22</v>
      </c>
      <c r="V43" s="112" t="s">
        <v>22</v>
      </c>
    </row>
    <row r="44" spans="1:23" s="1" customFormat="1" ht="18" customHeight="1" x14ac:dyDescent="0.25">
      <c r="A44" s="165" t="s">
        <v>99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49" t="s">
        <v>44</v>
      </c>
      <c r="P44" s="149"/>
      <c r="Q44" s="23" t="s">
        <v>22</v>
      </c>
      <c r="R44" s="23"/>
      <c r="S44" s="23">
        <v>-1473688000</v>
      </c>
      <c r="T44" s="23">
        <v>-1473688000</v>
      </c>
      <c r="U44" s="23" t="s">
        <v>22</v>
      </c>
      <c r="V44" s="112">
        <v>-1473688000</v>
      </c>
      <c r="W44" s="41"/>
    </row>
    <row r="45" spans="1:23" ht="23.25" customHeight="1" x14ac:dyDescent="0.25">
      <c r="A45" s="162" t="s">
        <v>100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42" t="s">
        <v>46</v>
      </c>
      <c r="P45" s="142"/>
      <c r="Q45" s="23" t="s">
        <v>22</v>
      </c>
      <c r="R45" s="23"/>
      <c r="S45" s="23">
        <v>-1473688000</v>
      </c>
      <c r="T45" s="23">
        <v>-1473688000</v>
      </c>
      <c r="U45" s="23" t="s">
        <v>22</v>
      </c>
      <c r="V45" s="112">
        <v>-1473688000</v>
      </c>
    </row>
    <row r="46" spans="1:23" s="1" customFormat="1" ht="18" customHeight="1" x14ac:dyDescent="0.25">
      <c r="A46" s="165" t="s">
        <v>89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7" t="s">
        <v>101</v>
      </c>
      <c r="P46" s="167"/>
      <c r="Q46" s="23" t="s">
        <v>22</v>
      </c>
      <c r="R46" s="23"/>
      <c r="S46" s="23" t="s">
        <v>22</v>
      </c>
      <c r="T46" s="124" t="s">
        <v>22</v>
      </c>
      <c r="U46" s="23" t="s">
        <v>22</v>
      </c>
      <c r="V46" s="112" t="s">
        <v>22</v>
      </c>
      <c r="W46" s="41"/>
    </row>
    <row r="47" spans="1:23" s="1" customFormat="1" ht="18" customHeight="1" x14ac:dyDescent="0.25">
      <c r="A47" s="165" t="s">
        <v>90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49" t="s">
        <v>102</v>
      </c>
      <c r="P47" s="149"/>
      <c r="Q47" s="23">
        <v>10527000</v>
      </c>
      <c r="R47" s="23">
        <v>335823000</v>
      </c>
      <c r="S47" s="23" t="s">
        <v>22</v>
      </c>
      <c r="T47" s="23" t="s">
        <v>22</v>
      </c>
      <c r="U47" s="23" t="s">
        <v>22</v>
      </c>
      <c r="V47" s="112" t="s">
        <v>22</v>
      </c>
      <c r="W47" s="41"/>
    </row>
    <row r="48" spans="1:23" ht="23.25" customHeight="1" x14ac:dyDescent="0.25">
      <c r="A48" s="165" t="s">
        <v>91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7" t="s">
        <v>103</v>
      </c>
      <c r="P48" s="167"/>
      <c r="Q48" s="23" t="s">
        <v>22</v>
      </c>
      <c r="R48" s="23"/>
      <c r="S48" s="23" t="s">
        <v>22</v>
      </c>
      <c r="T48" s="124" t="s">
        <v>22</v>
      </c>
      <c r="U48" s="23" t="s">
        <v>22</v>
      </c>
      <c r="V48" s="112" t="s">
        <v>22</v>
      </c>
    </row>
    <row r="49" spans="1:23" ht="34.5" customHeight="1" thickBot="1" x14ac:dyDescent="0.3">
      <c r="A49" s="171" t="s">
        <v>266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2" t="s">
        <v>48</v>
      </c>
      <c r="P49" s="172"/>
      <c r="Q49" s="125">
        <v>250364000</v>
      </c>
      <c r="R49" s="125">
        <v>1557261000</v>
      </c>
      <c r="S49" s="125">
        <v>-3488144585</v>
      </c>
      <c r="T49" s="125">
        <v>-1680519585</v>
      </c>
      <c r="U49" s="125" t="s">
        <v>22</v>
      </c>
      <c r="V49" s="126">
        <v>-1680519585</v>
      </c>
    </row>
    <row r="50" spans="1:23" s="1" customFormat="1" ht="18" customHeight="1" x14ac:dyDescent="0.25">
      <c r="Q50" s="6"/>
      <c r="R50" s="6"/>
      <c r="S50" s="40"/>
      <c r="T50" s="40"/>
      <c r="U50" s="40"/>
      <c r="V50" s="40"/>
      <c r="W50" s="41"/>
    </row>
    <row r="51" spans="1:23" s="1" customFormat="1" ht="18" customHeight="1" x14ac:dyDescent="0.25">
      <c r="Q51" s="6"/>
      <c r="R51" s="6"/>
      <c r="S51" s="40"/>
      <c r="T51" s="40"/>
      <c r="U51" s="40"/>
      <c r="V51" s="40"/>
      <c r="W51" s="41"/>
    </row>
    <row r="52" spans="1:23" s="1" customFormat="1" ht="12.75" customHeight="1" x14ac:dyDescent="0.25">
      <c r="A52" s="49" t="s">
        <v>104</v>
      </c>
      <c r="H52" s="132" t="s">
        <v>105</v>
      </c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40"/>
      <c r="T52" s="40"/>
      <c r="U52" s="40"/>
      <c r="V52" s="40"/>
      <c r="W52" s="41"/>
    </row>
    <row r="53" spans="1:23" s="1" customFormat="1" ht="10.5" customHeight="1" x14ac:dyDescent="0.25">
      <c r="H53" s="170" t="s">
        <v>106</v>
      </c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40"/>
      <c r="T53" s="40"/>
      <c r="U53" s="40"/>
      <c r="V53" s="40"/>
      <c r="W53" s="41"/>
    </row>
    <row r="54" spans="1:23" s="1" customFormat="1" ht="12.75" customHeight="1" x14ac:dyDescent="0.25">
      <c r="A54" s="49" t="s">
        <v>107</v>
      </c>
      <c r="H54" s="132" t="s">
        <v>108</v>
      </c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40"/>
      <c r="T54" s="40"/>
      <c r="U54" s="40"/>
      <c r="V54" s="40"/>
      <c r="W54" s="41"/>
    </row>
    <row r="55" spans="1:23" s="1" customFormat="1" ht="9.75" customHeight="1" x14ac:dyDescent="0.25">
      <c r="H55" s="170" t="s">
        <v>106</v>
      </c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40"/>
      <c r="T55" s="40"/>
      <c r="U55" s="40"/>
      <c r="V55" s="40"/>
      <c r="W55" s="41"/>
    </row>
  </sheetData>
  <mergeCells count="78">
    <mergeCell ref="H52:R52"/>
    <mergeCell ref="H53:R53"/>
    <mergeCell ref="H54:R54"/>
    <mergeCell ref="H55:R55"/>
    <mergeCell ref="A47:N47"/>
    <mergeCell ref="O47:P47"/>
    <mergeCell ref="A48:N48"/>
    <mergeCell ref="O48:P48"/>
    <mergeCell ref="A49:N49"/>
    <mergeCell ref="O49:P49"/>
    <mergeCell ref="A44:N44"/>
    <mergeCell ref="O44:P44"/>
    <mergeCell ref="A45:N45"/>
    <mergeCell ref="O45:P45"/>
    <mergeCell ref="A46:N46"/>
    <mergeCell ref="O46:P46"/>
    <mergeCell ref="V39:V40"/>
    <mergeCell ref="A41:N41"/>
    <mergeCell ref="O41:P41"/>
    <mergeCell ref="A42:N42"/>
    <mergeCell ref="O42:P42"/>
    <mergeCell ref="Q39:T39"/>
    <mergeCell ref="U39:U40"/>
    <mergeCell ref="A43:N43"/>
    <mergeCell ref="O43:P43"/>
    <mergeCell ref="A36:N36"/>
    <mergeCell ref="O36:P36"/>
    <mergeCell ref="A39:N40"/>
    <mergeCell ref="O39:P40"/>
    <mergeCell ref="A33:N33"/>
    <mergeCell ref="O33:P33"/>
    <mergeCell ref="A34:N34"/>
    <mergeCell ref="O34:P34"/>
    <mergeCell ref="A35:N35"/>
    <mergeCell ref="O35:P35"/>
    <mergeCell ref="A30:N30"/>
    <mergeCell ref="O30:P30"/>
    <mergeCell ref="A31:N31"/>
    <mergeCell ref="O31:P31"/>
    <mergeCell ref="A32:N32"/>
    <mergeCell ref="O32:P32"/>
    <mergeCell ref="A27:N27"/>
    <mergeCell ref="O27:P27"/>
    <mergeCell ref="A28:N28"/>
    <mergeCell ref="O28:P28"/>
    <mergeCell ref="A29:N29"/>
    <mergeCell ref="O29:P29"/>
    <mergeCell ref="A24:N24"/>
    <mergeCell ref="O24:P24"/>
    <mergeCell ref="A25:N25"/>
    <mergeCell ref="O25:P25"/>
    <mergeCell ref="A26:N26"/>
    <mergeCell ref="O26:P26"/>
    <mergeCell ref="A21:N21"/>
    <mergeCell ref="O21:P21"/>
    <mergeCell ref="A22:N22"/>
    <mergeCell ref="O22:P22"/>
    <mergeCell ref="A23:N23"/>
    <mergeCell ref="O23:P23"/>
    <mergeCell ref="V16:V17"/>
    <mergeCell ref="A18:N18"/>
    <mergeCell ref="O18:P18"/>
    <mergeCell ref="A19:N19"/>
    <mergeCell ref="O19:P19"/>
    <mergeCell ref="U16:U17"/>
    <mergeCell ref="A20:N20"/>
    <mergeCell ref="O20:P20"/>
    <mergeCell ref="A13:S13"/>
    <mergeCell ref="A14:S14"/>
    <mergeCell ref="A16:N17"/>
    <mergeCell ref="O16:P17"/>
    <mergeCell ref="Q16:T16"/>
    <mergeCell ref="T1:V2"/>
    <mergeCell ref="H3:V4"/>
    <mergeCell ref="H6:V6"/>
    <mergeCell ref="Q8:V8"/>
    <mergeCell ref="A9:P11"/>
    <mergeCell ref="Q10:S11"/>
  </mergeCells>
  <pageMargins left="0.70866141732283472" right="0.70866141732283472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 </vt:lpstr>
      <vt:lpstr>Капитал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2020-02-12T10:20:36Z</cp:lastPrinted>
  <dcterms:created xsi:type="dcterms:W3CDTF">2019-11-14T11:08:11Z</dcterms:created>
  <dcterms:modified xsi:type="dcterms:W3CDTF">2020-02-12T11:55:40Z</dcterms:modified>
</cp:coreProperties>
</file>