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490" windowHeight="10920" firstSheet="1" activeTab="1"/>
  </bookViews>
  <sheets>
    <sheet name="Бух.баланс" sheetId="1" r:id="rId1"/>
    <sheet name="о сов.доходе" sheetId="2" r:id="rId2"/>
    <sheet name="о движ.денег" sheetId="3" r:id="rId3"/>
    <sheet name="об изм.в капитале" sheetId="4" r:id="rId4"/>
  </sheets>
  <calcPr calcId="152511" refMode="R1C1"/>
</workbook>
</file>

<file path=xl/calcChain.xml><?xml version="1.0" encoding="utf-8"?>
<calcChain xmlns="http://schemas.openxmlformats.org/spreadsheetml/2006/main">
  <c r="V30" i="4" l="1"/>
  <c r="T30" i="4"/>
  <c r="Q30" i="4"/>
  <c r="W60" i="1"/>
  <c r="W54" i="1"/>
  <c r="W38" i="1"/>
  <c r="W25" i="1"/>
</calcChain>
</file>

<file path=xl/sharedStrings.xml><?xml version="1.0" encoding="utf-8"?>
<sst xmlns="http://schemas.openxmlformats.org/spreadsheetml/2006/main" count="483" uniqueCount="163">
  <si>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</si>
  <si>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"БАСТ"</t>
  </si>
  <si>
    <t>Наименование</t>
  </si>
  <si>
    <t>Вид деятельности</t>
  </si>
  <si>
    <t>Реализация товаров (работ, услуг)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</si>
  <si>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</si>
  <si>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</si>
  <si>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 Алматы, пр.Достык, дом № 134 6 этаж, БИН: 060440009840</t>
  </si>
  <si>
    <t>Отчет о финансовом положении (бухгалтерский баланс)</t>
  </si>
  <si>
    <t>по состоянию на 30 сентября 2015 года</t>
  </si>
  <si>
    <t>тысяч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</si>
  <si>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</si>
  <si>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</si>
  <si>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</si>
  <si>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</si>
  <si>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</si>
  <si>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</si>
  <si>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Краткосрочные финансовые инвестиции</t>
  </si>
  <si>
    <t>-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</si>
  <si>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</si>
  <si>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</si>
  <si>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</si>
  <si>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</si>
  <si>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</si>
  <si>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</si>
  <si>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</si>
  <si>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</si>
  <si>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</si>
  <si>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</si>
  <si>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</si>
  <si>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</si>
  <si>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</si>
  <si>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</si>
  <si>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</si>
  <si>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</si>
  <si>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</si>
  <si>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</si>
  <si>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</si>
  <si>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</si>
  <si>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</si>
  <si>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</si>
  <si>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</si>
  <si>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</si>
  <si>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</si>
  <si>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</si>
  <si>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</si>
  <si>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</si>
  <si>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</si>
  <si>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</si>
  <si>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</si>
  <si>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</si>
  <si>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</si>
  <si>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</si>
  <si>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</si>
  <si>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</si>
  <si>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</si>
  <si>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</si>
  <si>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</si>
  <si>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</si>
  <si>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Руководитель</t>
  </si>
  <si>
    <t>Оспанов Валерий Мукашевич</t>
  </si>
  <si>
    <t>(фамилия, имя, отчество)</t>
  </si>
  <si>
    <t>(подпись)</t>
  </si>
  <si>
    <t>Главный бухгалтер</t>
  </si>
  <si>
    <t>Тахмазова Галина Ивановна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</si>
  <si>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</si>
  <si>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</si>
  <si>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</si>
  <si>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9 месяцев 2015 г.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</si>
  <si>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</si>
  <si>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</si>
  <si>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</si>
  <si>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</si>
  <si>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</si>
  <si>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</si>
  <si>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</si>
  <si>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</si>
  <si>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</si>
  <si>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</si>
  <si>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</si>
  <si>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</si>
  <si>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</si>
  <si>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</si>
  <si>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</si>
  <si>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Расходы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</si>
  <si>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</si>
  <si>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</si>
  <si>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</si>
  <si>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</si>
  <si>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</si>
  <si>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</si>
  <si>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</si>
  <si>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</si>
  <si>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</si>
  <si>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</si>
  <si>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</si>
  <si>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</si>
  <si>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</si>
  <si>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</si>
  <si>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</si>
  <si>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</si>
  <si>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</si>
  <si>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</si>
  <si>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</si>
  <si>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</si>
  <si>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</si>
  <si>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</si>
  <si>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</si>
  <si>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</si>
  <si>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</si>
  <si>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</si>
  <si>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</si>
  <si>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</si>
  <si>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</si>
  <si>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</si>
  <si>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</si>
  <si>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</si>
  <si>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</si>
  <si>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</si>
  <si>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</si>
  <si>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</si>
  <si>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</si>
  <si>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</si>
  <si>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</si>
  <si>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</si>
  <si>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</si>
  <si>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</si>
  <si>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</si>
  <si>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</si>
  <si>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</si>
  <si>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</si>
  <si>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</si>
  <si>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</si>
  <si>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</si>
  <si>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</si>
  <si>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</si>
  <si>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</si>
  <si>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</si>
  <si>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</si>
  <si>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</si>
  <si>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</si>
  <si>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</si>
  <si>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</si>
  <si>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</si>
  <si>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</si>
  <si>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</si>
  <si>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</si>
  <si>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</si>
  <si>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Хеджирование денежных потоков</t>
  </si>
  <si>
    <t>Курсовые разницы от зарубежной деятельности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</si>
  <si>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</si>
  <si>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</si>
  <si>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</si>
  <si>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</si>
  <si>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Сальдо на 30 сентября отчетного года
(стр.030+стр. 060+стр. 070+стр. 080+стр. 090)</t>
  </si>
  <si>
    <t>Сальдо на 1 января предыдущего года</t>
  </si>
  <si>
    <t>Пересчитанное сальдо (стр.110+/-стр. 120)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</si>
  <si>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</si>
  <si>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</si>
  <si>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</si>
  <si>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Сальдо на 31 декабря предыдущего года (стр.130 + стр. 160-стр. 170+стр. 180-стр.
190)</t>
  </si>
  <si>
    <t>Балансовая стоимость простой акции в тенге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</si>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</sst>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0"/>
    <numFmt numFmtId="165" formatCode="#,##0,"/>
    <numFmt numFmtId="166" formatCode="0,"/>
    <numFmt numFmtId="167" formatCode="[=0]&quot;-&quot;;General"/>
    <numFmt numFmtId="168" formatCode="000"/>
    <numFmt numFmtId="169" formatCode="[=-9343233.65]&quot;(9 343)&quot;;General"/>
    <numFmt numFmtId="170" formatCode="[=-26626258.67]&quot;(26 626)&quot;;General"/>
    <numFmt numFmtId="171" formatCode="[=-812085.04]&quot;(812)&quot;;General"/>
    <numFmt numFmtId="172" formatCode="[=-286926424.96]&quot;(286 926)&quot;;General"/>
  </numFmts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1"/>
    </font>
    <font>
      <b/>
      <sz val="9"/>
      <name val="Arial"/>
      <family val="2"/>
      <charset val="204"/>
    </font>
    <font>
      <i/>
      <sz val="8"/>
      <name val="Arial"/>
      <family val="2"/>
      <charset val="1"/>
    </font>
    <font>
      <b/>
      <sz val="9"/>
      <name val="Arial"/>
      <family val="2"/>
      <charset val="178"/>
    </font>
    <font>
      <sz val="10"/>
      <name val="Arial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  <xf numFmtId="169" fontId="4" fillId="0" borderId="3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right" vertical="center"/>
    </xf>
    <xf numFmtId="169" fontId="2" fillId="0" borderId="3" xfId="0" applyNumberFormat="1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/>
    </xf>
    <xf numFmtId="169" fontId="4" fillId="0" borderId="1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right" vertical="center"/>
    </xf>
    <xf numFmtId="171" fontId="4" fillId="0" borderId="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right" vertical="center" wrapText="1"/>
    </xf>
    <xf numFmtId="0" fontId="2" fillId="0" borderId="16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6" fontId="4" fillId="0" borderId="14" xfId="0" applyNumberFormat="1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/>
    </xf>
    <xf numFmtId="165" fontId="4" fillId="0" borderId="17" xfId="0" applyNumberFormat="1" applyFont="1" applyFill="1" applyBorder="1" applyAlignment="1">
      <alignment horizontal="right" vertical="center"/>
    </xf>
    <xf numFmtId="1" fontId="4" fillId="0" borderId="1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right" vertical="center"/>
    </xf>
    <xf numFmtId="166" fontId="2" fillId="3" borderId="3" xfId="0" applyNumberFormat="1" applyFont="1" applyFill="1" applyBorder="1" applyAlignment="1">
      <alignment horizontal="right" vertical="center"/>
    </xf>
    <xf numFmtId="170" fontId="2" fillId="3" borderId="3" xfId="0" applyNumberFormat="1" applyFont="1" applyFill="1" applyBorder="1" applyAlignment="1">
      <alignment horizontal="right" vertical="center"/>
    </xf>
    <xf numFmtId="172" fontId="4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right" vertical="top" wrapText="1"/>
    </xf>
    <xf numFmtId="3" fontId="2" fillId="3" borderId="3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4" fillId="0" borderId="18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top"/>
    </xf>
    <xf numFmtId="0" fontId="6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indent="5"/>
    </xf>
    <xf numFmtId="0" fontId="6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center" indent="5"/>
    </xf>
    <xf numFmtId="0" fontId="2" fillId="0" borderId="4" xfId="0" applyNumberFormat="1" applyFont="1" applyBorder="1" applyAlignment="1">
      <alignment horizontal="left" vertical="top" wrapText="1" indent="5"/>
    </xf>
    <xf numFmtId="0" fontId="2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top" wrapText="1" indent="5"/>
    </xf>
    <xf numFmtId="0" fontId="2" fillId="0" borderId="4" xfId="0" applyNumberFormat="1" applyFont="1" applyBorder="1" applyAlignment="1">
      <alignment horizontal="left" vertical="center" wrapText="1" indent="5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left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workbookViewId="0">
      <selection activeCell="AB17" sqref="AB17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6.140625" customWidth="1"/>
    <col min="22" max="22" width="7.7109375" customWidth="1"/>
    <col min="23" max="23" width="17.42578125" customWidth="1"/>
    <col min="24" max="24" width="17.28515625" customWidth="1"/>
  </cols>
  <sheetData>
    <row r="1" spans="1:2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01" t="s">
        <v>0</v>
      </c>
      <c r="X1" s="101"/>
    </row>
    <row r="2" spans="1:2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1"/>
      <c r="X2" s="101"/>
    </row>
    <row r="3" spans="1:24" ht="15" customHeight="1" x14ac:dyDescent="0.25">
      <c r="A3" s="21"/>
      <c r="B3" s="21"/>
      <c r="C3" s="21"/>
      <c r="D3" s="21"/>
      <c r="E3" s="21"/>
      <c r="F3" s="21"/>
      <c r="G3" s="21"/>
      <c r="H3" s="102" t="s">
        <v>1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x14ac:dyDescent="0.25">
      <c r="A4" s="2" t="s">
        <v>2</v>
      </c>
      <c r="B4" s="21"/>
      <c r="C4" s="21"/>
      <c r="D4" s="21"/>
      <c r="E4" s="21"/>
      <c r="F4" s="21"/>
      <c r="G4" s="2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 t="s">
        <v>3</v>
      </c>
      <c r="B6" s="21"/>
      <c r="C6" s="21"/>
      <c r="D6" s="21"/>
      <c r="E6" s="21"/>
      <c r="F6" s="21"/>
      <c r="G6" s="21"/>
      <c r="H6" s="89" t="s">
        <v>4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103">
        <v>16</v>
      </c>
      <c r="T8" s="103"/>
      <c r="U8" s="103"/>
      <c r="V8" s="103"/>
      <c r="W8" s="103"/>
      <c r="X8" s="103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04" t="s">
        <v>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5" t="s">
        <v>7</v>
      </c>
      <c r="T10" s="105"/>
      <c r="U10" s="105"/>
      <c r="V10" s="105"/>
      <c r="W10" s="105"/>
      <c r="X10" s="105"/>
    </row>
    <row r="11" spans="1:24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5"/>
      <c r="T11" s="105"/>
      <c r="U11" s="105"/>
      <c r="V11" s="105"/>
      <c r="W11" s="105"/>
      <c r="X11" s="105"/>
    </row>
    <row r="12" spans="1:24" x14ac:dyDescent="0.25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105"/>
      <c r="U12" s="105"/>
      <c r="V12" s="105"/>
      <c r="W12" s="105"/>
      <c r="X12" s="105"/>
    </row>
    <row r="13" spans="1:2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106" t="s">
        <v>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x14ac:dyDescent="0.25">
      <c r="A15" s="107" t="s">
        <v>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x14ac:dyDescent="0.25">
      <c r="A16" s="108" t="s">
        <v>10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spans="1:24" ht="24" x14ac:dyDescent="0.25">
      <c r="A17" s="109" t="s">
        <v>11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4" t="s">
        <v>12</v>
      </c>
      <c r="W17" s="4" t="s">
        <v>13</v>
      </c>
      <c r="X17" s="5" t="s">
        <v>14</v>
      </c>
    </row>
    <row r="18" spans="1:24" x14ac:dyDescent="0.25">
      <c r="A18" s="97" t="s">
        <v>15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6">
        <v>1</v>
      </c>
      <c r="W18" s="7">
        <v>644991000</v>
      </c>
      <c r="X18" s="7">
        <v>278535964.76999998</v>
      </c>
    </row>
    <row r="19" spans="1:24" x14ac:dyDescent="0.25">
      <c r="A19" s="91" t="s">
        <v>16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8">
        <v>2</v>
      </c>
      <c r="W19" s="9">
        <v>30395580.18</v>
      </c>
      <c r="X19" s="10">
        <v>23405.14</v>
      </c>
    </row>
    <row r="20" spans="1:24" x14ac:dyDescent="0.25">
      <c r="A20" s="91" t="s">
        <v>17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8">
        <v>3</v>
      </c>
      <c r="W20" s="11" t="s">
        <v>18</v>
      </c>
      <c r="X20" s="11" t="s">
        <v>18</v>
      </c>
    </row>
    <row r="21" spans="1:24" x14ac:dyDescent="0.25">
      <c r="A21" s="91" t="s">
        <v>19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8">
        <v>4</v>
      </c>
      <c r="W21" s="9">
        <v>89286964.040000007</v>
      </c>
      <c r="X21" s="9">
        <v>88843007.510000005</v>
      </c>
    </row>
    <row r="22" spans="1:24" x14ac:dyDescent="0.25">
      <c r="A22" s="91" t="s">
        <v>20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8">
        <v>5</v>
      </c>
      <c r="W22" s="9">
        <v>173583554.16999999</v>
      </c>
      <c r="X22" s="9">
        <v>21168089.5</v>
      </c>
    </row>
    <row r="23" spans="1:24" x14ac:dyDescent="0.25">
      <c r="A23" s="91" t="s">
        <v>21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8">
        <v>6</v>
      </c>
      <c r="W23" s="9">
        <v>21690059.149999999</v>
      </c>
      <c r="X23" s="9">
        <v>14371296.119999999</v>
      </c>
    </row>
    <row r="24" spans="1:24" x14ac:dyDescent="0.25">
      <c r="A24" s="100" t="s">
        <v>22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8">
        <v>7</v>
      </c>
      <c r="W24" s="11" t="s">
        <v>18</v>
      </c>
      <c r="X24" s="11" t="s">
        <v>18</v>
      </c>
    </row>
    <row r="25" spans="1:24" x14ac:dyDescent="0.25">
      <c r="A25" s="100" t="s">
        <v>23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8">
        <v>8</v>
      </c>
      <c r="W25" s="9">
        <f>329810806.77+223600</f>
        <v>330034406.76999998</v>
      </c>
      <c r="X25" s="9">
        <v>154130166.5</v>
      </c>
    </row>
    <row r="26" spans="1:24" x14ac:dyDescent="0.25">
      <c r="A26" s="97" t="s">
        <v>24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6">
        <v>9</v>
      </c>
      <c r="W26" s="7">
        <v>519401000</v>
      </c>
      <c r="X26" s="7">
        <v>453064335.27999997</v>
      </c>
    </row>
    <row r="27" spans="1:24" x14ac:dyDescent="0.25">
      <c r="A27" s="91" t="s">
        <v>25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50">
        <v>10</v>
      </c>
      <c r="W27" s="11" t="s">
        <v>18</v>
      </c>
      <c r="X27" s="11" t="s">
        <v>18</v>
      </c>
    </row>
    <row r="28" spans="1:24" x14ac:dyDescent="0.25">
      <c r="A28" s="91" t="s">
        <v>26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50">
        <v>11</v>
      </c>
      <c r="W28" s="9">
        <v>40219968.5</v>
      </c>
      <c r="X28" s="9">
        <v>40219968.5</v>
      </c>
    </row>
    <row r="29" spans="1:24" x14ac:dyDescent="0.25">
      <c r="A29" s="91" t="s">
        <v>27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50">
        <v>12</v>
      </c>
      <c r="W29" s="11" t="s">
        <v>18</v>
      </c>
      <c r="X29" s="11" t="s">
        <v>18</v>
      </c>
    </row>
    <row r="30" spans="1:24" x14ac:dyDescent="0.25">
      <c r="A30" s="91" t="s">
        <v>28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50">
        <v>13</v>
      </c>
      <c r="W30" s="11" t="s">
        <v>18</v>
      </c>
      <c r="X30" s="11" t="s">
        <v>18</v>
      </c>
    </row>
    <row r="31" spans="1:24" x14ac:dyDescent="0.25">
      <c r="A31" s="91" t="s">
        <v>29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50">
        <v>14</v>
      </c>
      <c r="W31" s="11" t="s">
        <v>18</v>
      </c>
      <c r="X31" s="11" t="s">
        <v>18</v>
      </c>
    </row>
    <row r="32" spans="1:24" x14ac:dyDescent="0.25">
      <c r="A32" s="91" t="s">
        <v>30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50">
        <v>15</v>
      </c>
      <c r="W32" s="9">
        <v>102000223.75</v>
      </c>
      <c r="X32" s="9">
        <v>110443069.20999999</v>
      </c>
    </row>
    <row r="33" spans="1:24" x14ac:dyDescent="0.25">
      <c r="A33" s="91" t="s">
        <v>31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50">
        <v>16</v>
      </c>
      <c r="W33" s="11" t="s">
        <v>18</v>
      </c>
      <c r="X33" s="11" t="s">
        <v>18</v>
      </c>
    </row>
    <row r="34" spans="1:24" x14ac:dyDescent="0.25">
      <c r="A34" s="91" t="s">
        <v>32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50">
        <v>17</v>
      </c>
      <c r="W34" s="9">
        <v>305528585.42000002</v>
      </c>
      <c r="X34" s="9">
        <v>258522008.62</v>
      </c>
    </row>
    <row r="35" spans="1:24" x14ac:dyDescent="0.25">
      <c r="A35" s="91" t="s">
        <v>33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50">
        <v>18</v>
      </c>
      <c r="W35" s="10">
        <v>287000</v>
      </c>
      <c r="X35" s="12">
        <v>0</v>
      </c>
    </row>
    <row r="36" spans="1:24" x14ac:dyDescent="0.25">
      <c r="A36" s="91" t="s">
        <v>34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50">
        <v>19</v>
      </c>
      <c r="W36" s="11" t="s">
        <v>18</v>
      </c>
      <c r="X36" s="11" t="s">
        <v>18</v>
      </c>
    </row>
    <row r="37" spans="1:24" x14ac:dyDescent="0.25">
      <c r="A37" s="91" t="s">
        <v>35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50">
        <v>20</v>
      </c>
      <c r="W37" s="9">
        <v>71365033.379999995</v>
      </c>
      <c r="X37" s="9">
        <v>43879288.950000003</v>
      </c>
    </row>
    <row r="38" spans="1:24" x14ac:dyDescent="0.25">
      <c r="A38" s="99" t="s">
        <v>36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42">
        <v>21</v>
      </c>
      <c r="W38" s="7">
        <f>1164168775.36+223600</f>
        <v>1164392375.3599999</v>
      </c>
      <c r="X38" s="7">
        <v>731600300.04999995</v>
      </c>
    </row>
    <row r="39" spans="1:24" x14ac:dyDescent="0.25">
      <c r="A39" s="97" t="s">
        <v>37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42">
        <v>22</v>
      </c>
      <c r="W39" s="7">
        <v>616297391.49000001</v>
      </c>
      <c r="X39" s="7">
        <v>451125682.52999997</v>
      </c>
    </row>
    <row r="40" spans="1:24" x14ac:dyDescent="0.25">
      <c r="A40" s="97" t="s">
        <v>38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42">
        <v>23</v>
      </c>
      <c r="W40" s="7">
        <v>565191483.32000005</v>
      </c>
      <c r="X40" s="7">
        <v>400019774.36000001</v>
      </c>
    </row>
    <row r="41" spans="1:24" x14ac:dyDescent="0.25">
      <c r="A41" s="91" t="s">
        <v>39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50">
        <v>24</v>
      </c>
      <c r="W41" s="9">
        <v>229596762.19999999</v>
      </c>
      <c r="X41" s="9">
        <v>197065280.30000001</v>
      </c>
    </row>
    <row r="42" spans="1:24" x14ac:dyDescent="0.25">
      <c r="A42" s="91" t="s">
        <v>40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50">
        <v>25</v>
      </c>
      <c r="W42" s="9">
        <v>2640007</v>
      </c>
      <c r="X42" s="9">
        <v>2337508.81</v>
      </c>
    </row>
    <row r="43" spans="1:24" ht="15" customHeight="1" x14ac:dyDescent="0.25">
      <c r="A43" s="98" t="s">
        <v>41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50">
        <v>26</v>
      </c>
      <c r="W43" s="9">
        <v>3469830.04</v>
      </c>
      <c r="X43" s="9">
        <v>1864395.04</v>
      </c>
    </row>
    <row r="44" spans="1:24" x14ac:dyDescent="0.25">
      <c r="A44" s="91" t="s">
        <v>42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50">
        <v>27</v>
      </c>
      <c r="W44" s="9">
        <v>187208015.43000001</v>
      </c>
      <c r="X44" s="9">
        <v>124527868.44</v>
      </c>
    </row>
    <row r="45" spans="1:24" x14ac:dyDescent="0.25">
      <c r="A45" s="96" t="s">
        <v>43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50">
        <v>28</v>
      </c>
      <c r="W45" s="9">
        <v>2279525</v>
      </c>
      <c r="X45" s="9">
        <v>2279525</v>
      </c>
    </row>
    <row r="46" spans="1:24" x14ac:dyDescent="0.25">
      <c r="A46" s="91" t="s">
        <v>44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50">
        <v>29</v>
      </c>
      <c r="W46" s="9">
        <v>139997343.65000001</v>
      </c>
      <c r="X46" s="9">
        <v>71945196.769999996</v>
      </c>
    </row>
    <row r="47" spans="1:24" x14ac:dyDescent="0.25">
      <c r="A47" s="97" t="s">
        <v>45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42">
        <v>30</v>
      </c>
      <c r="W47" s="7">
        <v>51105908.170000002</v>
      </c>
      <c r="X47" s="7">
        <v>51105908.170000002</v>
      </c>
    </row>
    <row r="48" spans="1:24" x14ac:dyDescent="0.25">
      <c r="A48" s="91" t="s">
        <v>46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50">
        <v>31</v>
      </c>
      <c r="W48" s="11" t="s">
        <v>18</v>
      </c>
      <c r="X48" s="11" t="s">
        <v>18</v>
      </c>
    </row>
    <row r="49" spans="1:24" x14ac:dyDescent="0.25">
      <c r="A49" s="91" t="s">
        <v>47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50">
        <v>32</v>
      </c>
      <c r="W49" s="11" t="s">
        <v>18</v>
      </c>
      <c r="X49" s="11" t="s">
        <v>18</v>
      </c>
    </row>
    <row r="50" spans="1:24" x14ac:dyDescent="0.25">
      <c r="A50" s="91" t="s">
        <v>48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50">
        <v>33</v>
      </c>
      <c r="W50" s="9">
        <v>7113924</v>
      </c>
      <c r="X50" s="9">
        <v>7113924</v>
      </c>
    </row>
    <row r="51" spans="1:24" x14ac:dyDescent="0.25">
      <c r="A51" s="96" t="s">
        <v>49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50">
        <v>34</v>
      </c>
      <c r="W51" s="9">
        <v>21137050</v>
      </c>
      <c r="X51" s="9">
        <v>21137050</v>
      </c>
    </row>
    <row r="52" spans="1:24" x14ac:dyDescent="0.25">
      <c r="A52" s="91" t="s">
        <v>50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50">
        <v>35</v>
      </c>
      <c r="W52" s="9">
        <v>22854934.170000002</v>
      </c>
      <c r="X52" s="9">
        <v>22854934.170000002</v>
      </c>
    </row>
    <row r="53" spans="1:24" x14ac:dyDescent="0.25">
      <c r="A53" s="97" t="s">
        <v>51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42">
        <v>36</v>
      </c>
      <c r="W53" s="7">
        <v>548095000</v>
      </c>
      <c r="X53" s="7">
        <v>280474617.51999998</v>
      </c>
    </row>
    <row r="54" spans="1:24" x14ac:dyDescent="0.25">
      <c r="A54" s="91" t="s">
        <v>52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50">
        <v>37</v>
      </c>
      <c r="W54" s="9">
        <f>202951546+258290000</f>
        <v>461241546</v>
      </c>
      <c r="X54" s="9">
        <v>184501546</v>
      </c>
    </row>
    <row r="55" spans="1:24" x14ac:dyDescent="0.25">
      <c r="A55" s="91" t="s">
        <v>53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50">
        <v>38</v>
      </c>
      <c r="W55" s="11" t="s">
        <v>18</v>
      </c>
      <c r="X55" s="11" t="s">
        <v>18</v>
      </c>
    </row>
    <row r="56" spans="1:24" x14ac:dyDescent="0.25">
      <c r="A56" s="91" t="s">
        <v>54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50">
        <v>39</v>
      </c>
      <c r="W56" s="11" t="s">
        <v>18</v>
      </c>
      <c r="X56" s="11" t="s">
        <v>18</v>
      </c>
    </row>
    <row r="57" spans="1:24" x14ac:dyDescent="0.25">
      <c r="A57" s="91" t="s">
        <v>55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50">
        <v>40</v>
      </c>
      <c r="W57" s="9"/>
      <c r="X57" s="11" t="s">
        <v>18</v>
      </c>
    </row>
    <row r="58" spans="1:24" x14ac:dyDescent="0.25">
      <c r="A58" s="91" t="s">
        <v>56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50">
        <v>41</v>
      </c>
      <c r="W58" s="11" t="s">
        <v>18</v>
      </c>
      <c r="X58" s="11" t="s">
        <v>18</v>
      </c>
    </row>
    <row r="59" spans="1:24" x14ac:dyDescent="0.25">
      <c r="A59" s="91" t="s">
        <v>57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50">
        <v>42</v>
      </c>
      <c r="W59" s="9">
        <v>86853000</v>
      </c>
      <c r="X59" s="9">
        <v>95973071.519999996</v>
      </c>
    </row>
    <row r="60" spans="1:24" x14ac:dyDescent="0.25">
      <c r="A60" s="92" t="s">
        <v>58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42">
        <v>43</v>
      </c>
      <c r="W60" s="7">
        <f>1164168775.36+223600</f>
        <v>1164392375.3599999</v>
      </c>
      <c r="X60" s="7">
        <v>731600300.04999995</v>
      </c>
    </row>
    <row r="61" spans="1:24" x14ac:dyDescent="0.25">
      <c r="A61" s="93" t="s">
        <v>161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5"/>
      <c r="V61" s="57"/>
      <c r="W61" s="58">
        <v>2699.21</v>
      </c>
      <c r="X61" s="58">
        <v>1520.17</v>
      </c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2" t="s">
        <v>59</v>
      </c>
      <c r="B63" s="1"/>
      <c r="C63" s="1"/>
      <c r="D63" s="1"/>
      <c r="E63" s="1"/>
      <c r="F63" s="1"/>
      <c r="G63" s="1"/>
      <c r="H63" s="89" t="s">
        <v>60</v>
      </c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1"/>
      <c r="W63" s="13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90" t="s">
        <v>61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1"/>
      <c r="W64" s="14" t="s">
        <v>62</v>
      </c>
      <c r="X64" s="1"/>
    </row>
    <row r="65" spans="1:24" x14ac:dyDescent="0.25">
      <c r="A65" s="2" t="s">
        <v>63</v>
      </c>
      <c r="B65" s="1"/>
      <c r="C65" s="1"/>
      <c r="D65" s="1"/>
      <c r="E65" s="1"/>
      <c r="F65" s="1"/>
      <c r="G65" s="1"/>
      <c r="H65" s="89" t="s">
        <v>64</v>
      </c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1"/>
      <c r="W65" s="13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90" t="s">
        <v>61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1"/>
      <c r="W66" s="14" t="s">
        <v>62</v>
      </c>
      <c r="X66" s="1"/>
    </row>
    <row r="67" spans="1:24" x14ac:dyDescent="0.25">
      <c r="A67" s="1"/>
      <c r="B67" s="21" t="s">
        <v>65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</sheetData>
  <mergeCells count="58">
    <mergeCell ref="H66:U66"/>
    <mergeCell ref="A19:U19"/>
    <mergeCell ref="W1:X2"/>
    <mergeCell ref="H3:X4"/>
    <mergeCell ref="H6:X6"/>
    <mergeCell ref="S8:X8"/>
    <mergeCell ref="A10:R12"/>
    <mergeCell ref="S10:X12"/>
    <mergeCell ref="A14:X14"/>
    <mergeCell ref="A15:X15"/>
    <mergeCell ref="A16:X16"/>
    <mergeCell ref="A17:U17"/>
    <mergeCell ref="A18:U18"/>
    <mergeCell ref="A31:U31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43:U43"/>
    <mergeCell ref="A32:U32"/>
    <mergeCell ref="A33:U33"/>
    <mergeCell ref="A34:U34"/>
    <mergeCell ref="A35:U35"/>
    <mergeCell ref="A36:U36"/>
    <mergeCell ref="A37:U37"/>
    <mergeCell ref="A38:U38"/>
    <mergeCell ref="A39:U39"/>
    <mergeCell ref="A40:U40"/>
    <mergeCell ref="A41:U41"/>
    <mergeCell ref="A42:U42"/>
    <mergeCell ref="A55:U55"/>
    <mergeCell ref="A44:U44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H63:U63"/>
    <mergeCell ref="H64:U64"/>
    <mergeCell ref="H65:U65"/>
    <mergeCell ref="A56:U56"/>
    <mergeCell ref="A57:U57"/>
    <mergeCell ref="A58:U58"/>
    <mergeCell ref="A59:U59"/>
    <mergeCell ref="A60:U60"/>
    <mergeCell ref="A61:U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sqref="A1:X45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13.7109375" customWidth="1"/>
    <col min="22" max="22" width="7.7109375" customWidth="1"/>
    <col min="23" max="23" width="17.42578125" customWidth="1"/>
    <col min="24" max="24" width="17.28515625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01" t="s">
        <v>66</v>
      </c>
      <c r="X1" s="101"/>
    </row>
    <row r="2" spans="1:24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101"/>
      <c r="X2" s="101"/>
    </row>
    <row r="3" spans="1:24" x14ac:dyDescent="0.25">
      <c r="A3" s="82"/>
      <c r="B3" s="82"/>
      <c r="C3" s="82"/>
      <c r="D3" s="82"/>
      <c r="E3" s="82"/>
      <c r="F3" s="82"/>
      <c r="G3" s="82"/>
      <c r="H3" s="102" t="s">
        <v>1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x14ac:dyDescent="0.25">
      <c r="A4" s="2" t="s">
        <v>2</v>
      </c>
      <c r="B4" s="82"/>
      <c r="C4" s="82"/>
      <c r="D4" s="82"/>
      <c r="E4" s="82"/>
      <c r="F4" s="82"/>
      <c r="G4" s="8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 t="s">
        <v>3</v>
      </c>
      <c r="B6" s="82"/>
      <c r="C6" s="82"/>
      <c r="D6" s="82"/>
      <c r="E6" s="82"/>
      <c r="F6" s="82"/>
      <c r="G6" s="82"/>
      <c r="H6" s="89" t="s">
        <v>4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 t="s">
        <v>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103">
        <v>16</v>
      </c>
      <c r="T8" s="103"/>
      <c r="U8" s="103"/>
      <c r="V8" s="103"/>
      <c r="W8" s="103"/>
      <c r="X8" s="103"/>
    </row>
    <row r="9" spans="1:2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04" t="s">
        <v>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5" t="s">
        <v>7</v>
      </c>
      <c r="T10" s="105"/>
      <c r="U10" s="105"/>
      <c r="V10" s="105"/>
      <c r="W10" s="105"/>
      <c r="X10" s="105"/>
    </row>
    <row r="11" spans="1:24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5"/>
      <c r="T11" s="105"/>
      <c r="U11" s="105"/>
      <c r="V11" s="105"/>
      <c r="W11" s="105"/>
      <c r="X11" s="105"/>
    </row>
    <row r="12" spans="1:24" x14ac:dyDescent="0.25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105"/>
      <c r="U12" s="105"/>
      <c r="V12" s="105"/>
      <c r="W12" s="105"/>
      <c r="X12" s="105"/>
    </row>
    <row r="13" spans="1:2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106" t="s">
        <v>67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x14ac:dyDescent="0.25">
      <c r="A15" s="107" t="s">
        <v>68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x14ac:dyDescent="0.25">
      <c r="A16" s="108" t="s">
        <v>10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spans="1:24" ht="24" x14ac:dyDescent="0.25">
      <c r="A17" s="109" t="s">
        <v>11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4" t="s">
        <v>12</v>
      </c>
      <c r="W17" s="4" t="s">
        <v>69</v>
      </c>
      <c r="X17" s="5" t="s">
        <v>70</v>
      </c>
    </row>
    <row r="18" spans="1:24" x14ac:dyDescent="0.25">
      <c r="A18" s="91" t="s">
        <v>71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83">
        <v>10</v>
      </c>
      <c r="W18" s="11" t="s">
        <v>18</v>
      </c>
      <c r="X18" s="9">
        <v>348442989</v>
      </c>
    </row>
    <row r="19" spans="1:24" x14ac:dyDescent="0.25">
      <c r="A19" s="111" t="s">
        <v>72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83">
        <v>20</v>
      </c>
      <c r="W19" s="11" t="s">
        <v>18</v>
      </c>
      <c r="X19" s="9">
        <v>152351192</v>
      </c>
    </row>
    <row r="20" spans="1:24" x14ac:dyDescent="0.25">
      <c r="A20" s="110" t="s">
        <v>73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84">
        <v>30</v>
      </c>
      <c r="W20" s="15"/>
      <c r="X20" s="7">
        <v>196091797</v>
      </c>
    </row>
    <row r="21" spans="1:24" x14ac:dyDescent="0.25">
      <c r="A21" s="100" t="s">
        <v>74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83">
        <v>40</v>
      </c>
      <c r="W21" s="16">
        <v>224</v>
      </c>
      <c r="X21" s="11" t="s">
        <v>18</v>
      </c>
    </row>
    <row r="22" spans="1:24" x14ac:dyDescent="0.25">
      <c r="A22" s="100" t="s">
        <v>75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83">
        <v>50</v>
      </c>
      <c r="W22" s="9">
        <v>311833386.48000002</v>
      </c>
      <c r="X22" s="9">
        <v>7352895</v>
      </c>
    </row>
    <row r="23" spans="1:24" x14ac:dyDescent="0.25">
      <c r="A23" s="100" t="s">
        <v>76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83">
        <v>60</v>
      </c>
      <c r="W23" s="10">
        <v>404706.86</v>
      </c>
      <c r="X23" s="9">
        <v>73373796</v>
      </c>
    </row>
    <row r="24" spans="1:24" x14ac:dyDescent="0.25">
      <c r="A24" s="100" t="s">
        <v>77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83">
        <v>70</v>
      </c>
      <c r="W24" s="9">
        <v>39695300.759999998</v>
      </c>
      <c r="X24" s="9">
        <v>25376141</v>
      </c>
    </row>
    <row r="25" spans="1:24" x14ac:dyDescent="0.25">
      <c r="A25" s="100" t="s">
        <v>78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83">
        <v>80</v>
      </c>
      <c r="W25" s="9">
        <v>11036486.119999999</v>
      </c>
      <c r="X25" s="9">
        <v>0</v>
      </c>
    </row>
    <row r="26" spans="1:24" x14ac:dyDescent="0.25">
      <c r="A26" s="111" t="s">
        <v>79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83">
        <v>90</v>
      </c>
      <c r="W26" s="9">
        <v>270040126.38999999</v>
      </c>
      <c r="X26" s="9">
        <v>87252483</v>
      </c>
    </row>
    <row r="27" spans="1:24" x14ac:dyDescent="0.25">
      <c r="A27" s="100" t="s">
        <v>80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87">
        <v>100</v>
      </c>
      <c r="W27" s="11" t="s">
        <v>18</v>
      </c>
      <c r="X27" s="11" t="s">
        <v>18</v>
      </c>
    </row>
    <row r="28" spans="1:24" x14ac:dyDescent="0.25">
      <c r="A28" s="112" t="s">
        <v>81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85">
        <v>110</v>
      </c>
      <c r="W28" s="17">
        <v>-9120</v>
      </c>
      <c r="X28" s="7">
        <v>17442272</v>
      </c>
    </row>
    <row r="29" spans="1:24" x14ac:dyDescent="0.25">
      <c r="A29" s="100" t="s">
        <v>82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87">
        <v>120</v>
      </c>
      <c r="W29" s="11" t="s">
        <v>18</v>
      </c>
      <c r="X29" s="11" t="s">
        <v>18</v>
      </c>
    </row>
    <row r="30" spans="1:24" x14ac:dyDescent="0.25">
      <c r="A30" s="110" t="s">
        <v>83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85">
        <v>130</v>
      </c>
      <c r="W30" s="17">
        <v>-9120</v>
      </c>
      <c r="X30" s="7">
        <v>17442272</v>
      </c>
    </row>
    <row r="31" spans="1:24" x14ac:dyDescent="0.25">
      <c r="A31" s="100" t="s">
        <v>84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87">
        <v>140</v>
      </c>
      <c r="W31" s="11" t="s">
        <v>18</v>
      </c>
      <c r="X31" s="88">
        <v>3819</v>
      </c>
    </row>
    <row r="32" spans="1:24" x14ac:dyDescent="0.25">
      <c r="A32" s="113" t="s">
        <v>85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86">
        <v>150</v>
      </c>
      <c r="W32" s="17">
        <v>-9120</v>
      </c>
      <c r="X32" s="18">
        <v>13623228</v>
      </c>
    </row>
    <row r="33" spans="1:24" x14ac:dyDescent="0.25">
      <c r="A33" s="100" t="s">
        <v>86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87">
        <v>160</v>
      </c>
      <c r="W33" s="11" t="s">
        <v>18</v>
      </c>
      <c r="X33" s="11" t="s">
        <v>18</v>
      </c>
    </row>
    <row r="34" spans="1:24" x14ac:dyDescent="0.25">
      <c r="A34" s="112" t="s">
        <v>87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85">
        <v>200</v>
      </c>
      <c r="W34" s="17">
        <v>-9120</v>
      </c>
      <c r="X34" s="7">
        <v>13623228</v>
      </c>
    </row>
    <row r="35" spans="1:24" x14ac:dyDescent="0.25">
      <c r="A35" s="114" t="s">
        <v>88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87">
        <v>210</v>
      </c>
      <c r="W35" s="15">
        <v>-4.4999999999999998E-2</v>
      </c>
      <c r="X35" s="15">
        <v>7.3999999999999996E-2</v>
      </c>
    </row>
    <row r="36" spans="1:24" x14ac:dyDescent="0.25">
      <c r="A36" s="91" t="s">
        <v>89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87">
        <v>220</v>
      </c>
      <c r="W36" s="11" t="s">
        <v>18</v>
      </c>
      <c r="X36" s="11" t="s">
        <v>18</v>
      </c>
    </row>
    <row r="37" spans="1:24" x14ac:dyDescent="0.25">
      <c r="A37" s="111" t="s">
        <v>90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87">
        <v>230</v>
      </c>
      <c r="W37" s="11" t="s">
        <v>18</v>
      </c>
      <c r="X37" s="11" t="s">
        <v>18</v>
      </c>
    </row>
    <row r="38" spans="1:24" x14ac:dyDescent="0.25">
      <c r="A38" s="110" t="s">
        <v>91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85">
        <v>240</v>
      </c>
      <c r="W38" s="17">
        <v>-9120</v>
      </c>
      <c r="X38" s="7">
        <v>13623228</v>
      </c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 t="s">
        <v>162</v>
      </c>
      <c r="X39" s="1"/>
    </row>
    <row r="40" spans="1:24" x14ac:dyDescent="0.25">
      <c r="A40" s="2" t="s">
        <v>59</v>
      </c>
      <c r="B40" s="1"/>
      <c r="C40" s="1"/>
      <c r="D40" s="1"/>
      <c r="E40" s="1"/>
      <c r="F40" s="1"/>
      <c r="G40" s="1"/>
      <c r="H40" s="89" t="s">
        <v>60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1"/>
      <c r="W40" s="81"/>
      <c r="X40" s="1"/>
    </row>
    <row r="41" spans="1:24" x14ac:dyDescent="0.25">
      <c r="A41" s="1"/>
      <c r="B41" s="1"/>
      <c r="C41" s="1"/>
      <c r="D41" s="1"/>
      <c r="E41" s="1"/>
      <c r="F41" s="1"/>
      <c r="G41" s="1"/>
      <c r="H41" s="90" t="s">
        <v>61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1"/>
      <c r="W41" s="80" t="s">
        <v>62</v>
      </c>
      <c r="X41" s="1"/>
    </row>
    <row r="42" spans="1:24" x14ac:dyDescent="0.25">
      <c r="A42" s="2" t="s">
        <v>63</v>
      </c>
      <c r="B42" s="1"/>
      <c r="C42" s="1"/>
      <c r="D42" s="1"/>
      <c r="E42" s="1"/>
      <c r="F42" s="1"/>
      <c r="G42" s="1"/>
      <c r="H42" s="89" t="s">
        <v>64</v>
      </c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1"/>
      <c r="W42" s="81"/>
      <c r="X42" s="1"/>
    </row>
    <row r="43" spans="1:24" x14ac:dyDescent="0.25">
      <c r="A43" s="1"/>
      <c r="B43" s="1"/>
      <c r="C43" s="1"/>
      <c r="D43" s="1"/>
      <c r="E43" s="1"/>
      <c r="F43" s="1"/>
      <c r="G43" s="1"/>
      <c r="H43" s="90" t="s">
        <v>61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1"/>
      <c r="W43" s="80" t="s">
        <v>62</v>
      </c>
      <c r="X43" s="1"/>
    </row>
    <row r="44" spans="1:24" x14ac:dyDescent="0.25">
      <c r="A44" s="1"/>
      <c r="B44" s="82" t="s">
        <v>65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</sheetData>
  <mergeCells count="35">
    <mergeCell ref="W1:X2"/>
    <mergeCell ref="H3:X4"/>
    <mergeCell ref="H6:X6"/>
    <mergeCell ref="S8:X8"/>
    <mergeCell ref="A10:R12"/>
    <mergeCell ref="S10:X12"/>
    <mergeCell ref="A25:U25"/>
    <mergeCell ref="A14:X14"/>
    <mergeCell ref="A15:X15"/>
    <mergeCell ref="A16:X16"/>
    <mergeCell ref="A17:U17"/>
    <mergeCell ref="A18:U18"/>
    <mergeCell ref="A19:U19"/>
    <mergeCell ref="A20:U20"/>
    <mergeCell ref="A21:U21"/>
    <mergeCell ref="A22:U22"/>
    <mergeCell ref="A23:U23"/>
    <mergeCell ref="A24:U24"/>
    <mergeCell ref="A37:U37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35:U35"/>
    <mergeCell ref="A36:U36"/>
    <mergeCell ref="A38:U38"/>
    <mergeCell ref="H40:U40"/>
    <mergeCell ref="H41:U41"/>
    <mergeCell ref="H42:U42"/>
    <mergeCell ref="H43:U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workbookViewId="0">
      <selection activeCell="H3" sqref="H3:X4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13.7109375" customWidth="1"/>
    <col min="22" max="22" width="7.7109375" customWidth="1"/>
    <col min="23" max="23" width="17.42578125" customWidth="1"/>
    <col min="24" max="24" width="17.28515625" customWidth="1"/>
  </cols>
  <sheetData>
    <row r="1" spans="1:24" ht="1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132" t="s">
        <v>66</v>
      </c>
      <c r="X1" s="132"/>
    </row>
    <row r="2" spans="1:24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132"/>
      <c r="X2" s="132"/>
    </row>
    <row r="3" spans="1:24" ht="15" customHeight="1" x14ac:dyDescent="0.25">
      <c r="A3" s="60"/>
      <c r="B3" s="60"/>
      <c r="C3" s="60"/>
      <c r="D3" s="60"/>
      <c r="E3" s="60"/>
      <c r="F3" s="60"/>
      <c r="G3" s="60"/>
      <c r="H3" s="133" t="s">
        <v>1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</row>
    <row r="4" spans="1:24" x14ac:dyDescent="0.25">
      <c r="A4" s="61" t="s">
        <v>2</v>
      </c>
      <c r="B4" s="60"/>
      <c r="C4" s="60"/>
      <c r="D4" s="60"/>
      <c r="E4" s="60"/>
      <c r="F4" s="60"/>
      <c r="G4" s="60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</row>
    <row r="5" spans="1:24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61" t="s">
        <v>3</v>
      </c>
      <c r="B6" s="60"/>
      <c r="C6" s="60"/>
      <c r="D6" s="60"/>
      <c r="E6" s="60"/>
      <c r="F6" s="60"/>
      <c r="G6" s="60"/>
      <c r="H6" s="115" t="s">
        <v>4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</row>
    <row r="7" spans="1:24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 x14ac:dyDescent="0.25">
      <c r="A8" s="61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134">
        <v>16</v>
      </c>
      <c r="T8" s="134"/>
      <c r="U8" s="134"/>
      <c r="V8" s="134"/>
      <c r="W8" s="134"/>
      <c r="X8" s="134"/>
    </row>
    <row r="9" spans="1:24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5" customHeight="1" x14ac:dyDescent="0.25">
      <c r="A10" s="135" t="s">
        <v>6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6" t="s">
        <v>7</v>
      </c>
      <c r="T10" s="136"/>
      <c r="U10" s="136"/>
      <c r="V10" s="136"/>
      <c r="W10" s="136"/>
      <c r="X10" s="136"/>
    </row>
    <row r="11" spans="1:24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6"/>
      <c r="T11" s="136"/>
      <c r="U11" s="136"/>
      <c r="V11" s="136"/>
      <c r="W11" s="136"/>
      <c r="X11" s="136"/>
    </row>
    <row r="12" spans="1:24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6"/>
      <c r="T12" s="136"/>
      <c r="U12" s="136"/>
      <c r="V12" s="136"/>
      <c r="W12" s="136"/>
      <c r="X12" s="136"/>
    </row>
    <row r="13" spans="1:24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spans="1:24" ht="15.75" x14ac:dyDescent="0.25">
      <c r="A14" s="137" t="s">
        <v>92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x14ac:dyDescent="0.25">
      <c r="A15" s="138" t="s">
        <v>68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</row>
    <row r="16" spans="1:24" x14ac:dyDescent="0.25">
      <c r="A16" s="139" t="s">
        <v>10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</row>
    <row r="17" spans="1:24" ht="24" x14ac:dyDescent="0.25">
      <c r="A17" s="120" t="s">
        <v>11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63" t="s">
        <v>12</v>
      </c>
      <c r="W17" s="63" t="s">
        <v>69</v>
      </c>
      <c r="X17" s="64" t="s">
        <v>70</v>
      </c>
    </row>
    <row r="18" spans="1:24" x14ac:dyDescent="0.25">
      <c r="A18" s="121" t="s">
        <v>93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spans="1:24" x14ac:dyDescent="0.25">
      <c r="A19" s="126" t="s">
        <v>94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65">
        <v>10</v>
      </c>
      <c r="W19" s="66">
        <v>102935615.37</v>
      </c>
      <c r="X19" s="66">
        <v>375868000</v>
      </c>
    </row>
    <row r="20" spans="1:24" x14ac:dyDescent="0.25">
      <c r="A20" s="130" t="s">
        <v>95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67"/>
      <c r="W20" s="68" t="s">
        <v>18</v>
      </c>
      <c r="X20" s="68" t="s">
        <v>18</v>
      </c>
    </row>
    <row r="21" spans="1:24" x14ac:dyDescent="0.25">
      <c r="A21" s="117" t="s">
        <v>96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69">
        <v>11</v>
      </c>
      <c r="W21" s="70">
        <v>11178677.1</v>
      </c>
      <c r="X21" s="70">
        <v>265275000</v>
      </c>
    </row>
    <row r="22" spans="1:24" x14ac:dyDescent="0.25">
      <c r="A22" s="117" t="s">
        <v>97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69">
        <v>12</v>
      </c>
      <c r="W22" s="68" t="s">
        <v>18</v>
      </c>
      <c r="X22" s="68" t="s">
        <v>18</v>
      </c>
    </row>
    <row r="23" spans="1:24" x14ac:dyDescent="0.25">
      <c r="A23" s="117" t="s">
        <v>98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69">
        <v>13</v>
      </c>
      <c r="W23" s="68" t="s">
        <v>18</v>
      </c>
      <c r="X23" s="70">
        <v>95795754.430000007</v>
      </c>
    </row>
    <row r="24" spans="1:24" x14ac:dyDescent="0.25">
      <c r="A24" s="117" t="s">
        <v>99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69">
        <v>14</v>
      </c>
      <c r="W24" s="68" t="s">
        <v>18</v>
      </c>
      <c r="X24" s="68" t="s">
        <v>18</v>
      </c>
    </row>
    <row r="25" spans="1:24" x14ac:dyDescent="0.25">
      <c r="A25" s="117" t="s">
        <v>100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69">
        <v>15</v>
      </c>
      <c r="W25" s="70">
        <v>91756938.269999996</v>
      </c>
      <c r="X25" s="70">
        <v>14079271.68</v>
      </c>
    </row>
    <row r="26" spans="1:24" x14ac:dyDescent="0.25">
      <c r="A26" s="131" t="s">
        <v>101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65">
        <v>20</v>
      </c>
      <c r="W26" s="66">
        <v>389862040.32999998</v>
      </c>
      <c r="X26" s="66">
        <v>376593000</v>
      </c>
    </row>
    <row r="27" spans="1:24" x14ac:dyDescent="0.25">
      <c r="A27" s="130" t="s">
        <v>95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67"/>
      <c r="W27" s="68" t="s">
        <v>18</v>
      </c>
      <c r="X27" s="68" t="s">
        <v>18</v>
      </c>
    </row>
    <row r="28" spans="1:24" x14ac:dyDescent="0.25">
      <c r="A28" s="117" t="s">
        <v>102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69">
        <v>21</v>
      </c>
      <c r="W28" s="70">
        <v>52159863.18</v>
      </c>
      <c r="X28" s="70">
        <v>384712000</v>
      </c>
    </row>
    <row r="29" spans="1:24" x14ac:dyDescent="0.25">
      <c r="A29" s="117" t="s">
        <v>103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69">
        <v>22</v>
      </c>
      <c r="W29" s="70">
        <v>317852005.39999998</v>
      </c>
      <c r="X29" s="68" t="s">
        <v>18</v>
      </c>
    </row>
    <row r="30" spans="1:24" x14ac:dyDescent="0.25">
      <c r="A30" s="117" t="s">
        <v>104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69">
        <v>23</v>
      </c>
      <c r="W30" s="70">
        <v>6744591</v>
      </c>
      <c r="X30" s="70">
        <v>15693000</v>
      </c>
    </row>
    <row r="31" spans="1:24" x14ac:dyDescent="0.25">
      <c r="A31" s="117" t="s">
        <v>105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69">
        <v>24</v>
      </c>
      <c r="W31" s="68" t="s">
        <v>18</v>
      </c>
      <c r="X31" s="68" t="s">
        <v>18</v>
      </c>
    </row>
    <row r="32" spans="1:24" x14ac:dyDescent="0.25">
      <c r="A32" s="117" t="s">
        <v>106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69">
        <v>25</v>
      </c>
      <c r="W32" s="71">
        <v>449439.94</v>
      </c>
      <c r="X32" s="68" t="s">
        <v>18</v>
      </c>
    </row>
    <row r="33" spans="1:24" x14ac:dyDescent="0.25">
      <c r="A33" s="117" t="s">
        <v>107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69">
        <v>26</v>
      </c>
      <c r="W33" s="70">
        <v>2301542.5099999998</v>
      </c>
      <c r="X33" s="70">
        <v>4050000</v>
      </c>
    </row>
    <row r="34" spans="1:24" x14ac:dyDescent="0.25">
      <c r="A34" s="117" t="s">
        <v>108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69">
        <v>27</v>
      </c>
      <c r="W34" s="70">
        <v>10354598.300000001</v>
      </c>
      <c r="X34" s="72">
        <v>-27862</v>
      </c>
    </row>
    <row r="35" spans="1:24" ht="15" customHeight="1" x14ac:dyDescent="0.25">
      <c r="A35" s="129" t="s">
        <v>109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65">
        <v>30</v>
      </c>
      <c r="W35" s="73">
        <v>-286926424.95999998</v>
      </c>
      <c r="X35" s="66">
        <v>-725000</v>
      </c>
    </row>
    <row r="36" spans="1:24" x14ac:dyDescent="0.25">
      <c r="A36" s="121" t="s">
        <v>110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</row>
    <row r="37" spans="1:24" x14ac:dyDescent="0.25">
      <c r="A37" s="126" t="s">
        <v>94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65">
        <v>40</v>
      </c>
      <c r="W37" s="74" t="s">
        <v>18</v>
      </c>
      <c r="X37" s="74" t="s">
        <v>18</v>
      </c>
    </row>
    <row r="38" spans="1:24" x14ac:dyDescent="0.25">
      <c r="A38" s="130" t="s">
        <v>95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67"/>
      <c r="W38" s="68" t="s">
        <v>18</v>
      </c>
      <c r="X38" s="68" t="s">
        <v>18</v>
      </c>
    </row>
    <row r="39" spans="1:24" x14ac:dyDescent="0.25">
      <c r="A39" s="117" t="s">
        <v>111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69">
        <v>41</v>
      </c>
      <c r="W39" s="68" t="s">
        <v>18</v>
      </c>
      <c r="X39" s="68" t="s">
        <v>18</v>
      </c>
    </row>
    <row r="40" spans="1:24" x14ac:dyDescent="0.25">
      <c r="A40" s="124" t="s">
        <v>112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69">
        <v>42</v>
      </c>
      <c r="W40" s="68" t="s">
        <v>18</v>
      </c>
      <c r="X40" s="68" t="s">
        <v>18</v>
      </c>
    </row>
    <row r="41" spans="1:24" x14ac:dyDescent="0.25">
      <c r="A41" s="124" t="s">
        <v>113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69">
        <v>43</v>
      </c>
      <c r="W41" s="68" t="s">
        <v>18</v>
      </c>
      <c r="X41" s="68" t="s">
        <v>18</v>
      </c>
    </row>
    <row r="42" spans="1:24" x14ac:dyDescent="0.25">
      <c r="A42" s="117" t="s">
        <v>114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69">
        <v>44</v>
      </c>
      <c r="W42" s="68" t="s">
        <v>18</v>
      </c>
      <c r="X42" s="68" t="s">
        <v>18</v>
      </c>
    </row>
    <row r="43" spans="1:24" ht="15" customHeight="1" x14ac:dyDescent="0.25">
      <c r="A43" s="128" t="s">
        <v>115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69">
        <v>45</v>
      </c>
      <c r="W43" s="68" t="s">
        <v>18</v>
      </c>
      <c r="X43" s="68" t="s">
        <v>18</v>
      </c>
    </row>
    <row r="44" spans="1:24" ht="15" customHeight="1" x14ac:dyDescent="0.25">
      <c r="A44" s="125" t="s">
        <v>116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75">
        <v>46</v>
      </c>
      <c r="W44" s="76" t="s">
        <v>18</v>
      </c>
      <c r="X44" s="76" t="s">
        <v>18</v>
      </c>
    </row>
    <row r="45" spans="1:24" x14ac:dyDescent="0.25">
      <c r="A45" s="117" t="s">
        <v>100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69">
        <v>47</v>
      </c>
      <c r="W45" s="68" t="s">
        <v>18</v>
      </c>
      <c r="X45" s="68" t="s">
        <v>18</v>
      </c>
    </row>
    <row r="46" spans="1:24" x14ac:dyDescent="0.25">
      <c r="A46" s="126" t="s">
        <v>101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65">
        <v>50</v>
      </c>
      <c r="W46" s="74" t="s">
        <v>18</v>
      </c>
      <c r="X46" s="74" t="s">
        <v>18</v>
      </c>
    </row>
    <row r="47" spans="1:24" x14ac:dyDescent="0.25">
      <c r="A47" s="123" t="s">
        <v>95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67"/>
      <c r="W47" s="68" t="s">
        <v>18</v>
      </c>
      <c r="X47" s="68" t="s">
        <v>18</v>
      </c>
    </row>
    <row r="48" spans="1:24" x14ac:dyDescent="0.25">
      <c r="A48" s="124" t="s">
        <v>117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69">
        <v>51</v>
      </c>
      <c r="W48" s="68" t="s">
        <v>18</v>
      </c>
      <c r="X48" s="68" t="s">
        <v>18</v>
      </c>
    </row>
    <row r="49" spans="1:24" x14ac:dyDescent="0.25">
      <c r="A49" s="117" t="s">
        <v>118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69">
        <v>52</v>
      </c>
      <c r="W49" s="68" t="s">
        <v>18</v>
      </c>
      <c r="X49" s="68" t="s">
        <v>18</v>
      </c>
    </row>
    <row r="50" spans="1:24" x14ac:dyDescent="0.25">
      <c r="A50" s="117" t="s">
        <v>119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69">
        <v>53</v>
      </c>
      <c r="W50" s="68" t="s">
        <v>18</v>
      </c>
      <c r="X50" s="68" t="s">
        <v>18</v>
      </c>
    </row>
    <row r="51" spans="1:24" x14ac:dyDescent="0.25">
      <c r="A51" s="117" t="s">
        <v>120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69">
        <v>54</v>
      </c>
      <c r="W51" s="68" t="s">
        <v>18</v>
      </c>
      <c r="X51" s="68" t="s">
        <v>18</v>
      </c>
    </row>
    <row r="52" spans="1:24" x14ac:dyDescent="0.25">
      <c r="A52" s="117" t="s">
        <v>121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69">
        <v>55</v>
      </c>
      <c r="W52" s="68" t="s">
        <v>18</v>
      </c>
      <c r="X52" s="68" t="s">
        <v>18</v>
      </c>
    </row>
    <row r="53" spans="1:24" ht="15" customHeight="1" x14ac:dyDescent="0.25">
      <c r="A53" s="127" t="s">
        <v>122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75">
        <v>56</v>
      </c>
      <c r="W53" s="76" t="s">
        <v>18</v>
      </c>
      <c r="X53" s="76" t="s">
        <v>18</v>
      </c>
    </row>
    <row r="54" spans="1:24" x14ac:dyDescent="0.25">
      <c r="A54" s="124" t="s">
        <v>108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69">
        <v>57</v>
      </c>
      <c r="W54" s="68" t="s">
        <v>18</v>
      </c>
      <c r="X54" s="68" t="s">
        <v>18</v>
      </c>
    </row>
    <row r="55" spans="1:24" ht="15" customHeight="1" x14ac:dyDescent="0.25">
      <c r="A55" s="119" t="s">
        <v>123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65">
        <v>60</v>
      </c>
      <c r="W55" s="74" t="s">
        <v>18</v>
      </c>
      <c r="X55" s="74" t="s">
        <v>18</v>
      </c>
    </row>
    <row r="56" spans="1:24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ht="24" x14ac:dyDescent="0.25">
      <c r="A57" s="120" t="s">
        <v>11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63" t="s">
        <v>12</v>
      </c>
      <c r="W57" s="63" t="s">
        <v>69</v>
      </c>
      <c r="X57" s="64" t="s">
        <v>70</v>
      </c>
    </row>
    <row r="58" spans="1:24" x14ac:dyDescent="0.25">
      <c r="A58" s="121" t="s">
        <v>124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</row>
    <row r="59" spans="1:24" x14ac:dyDescent="0.25">
      <c r="A59" s="122" t="s">
        <v>94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65">
        <v>70</v>
      </c>
      <c r="W59" s="66">
        <v>409823600</v>
      </c>
      <c r="X59" s="74" t="s">
        <v>18</v>
      </c>
    </row>
    <row r="60" spans="1:24" x14ac:dyDescent="0.25">
      <c r="A60" s="123" t="s">
        <v>95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67"/>
      <c r="W60" s="68" t="s">
        <v>18</v>
      </c>
      <c r="X60" s="68" t="s">
        <v>18</v>
      </c>
    </row>
    <row r="61" spans="1:24" x14ac:dyDescent="0.25">
      <c r="A61" s="124" t="s">
        <v>125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69">
        <v>71</v>
      </c>
      <c r="W61" s="70">
        <v>276740000</v>
      </c>
      <c r="X61" s="68" t="s">
        <v>18</v>
      </c>
    </row>
    <row r="62" spans="1:24" x14ac:dyDescent="0.25">
      <c r="A62" s="124" t="s">
        <v>126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69">
        <v>72</v>
      </c>
      <c r="W62" s="70">
        <v>67860000</v>
      </c>
      <c r="X62" s="68" t="s">
        <v>18</v>
      </c>
    </row>
    <row r="63" spans="1:24" x14ac:dyDescent="0.25">
      <c r="A63" s="124" t="s">
        <v>127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69">
        <v>73</v>
      </c>
      <c r="W63" s="68" t="s">
        <v>18</v>
      </c>
      <c r="X63" s="68" t="s">
        <v>18</v>
      </c>
    </row>
    <row r="64" spans="1:24" x14ac:dyDescent="0.25">
      <c r="A64" s="124" t="s">
        <v>100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69">
        <v>74</v>
      </c>
      <c r="W64" s="77">
        <v>65223</v>
      </c>
      <c r="X64" s="68" t="s">
        <v>18</v>
      </c>
    </row>
    <row r="65" spans="1:24" x14ac:dyDescent="0.25">
      <c r="A65" s="122" t="s">
        <v>101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65">
        <v>80</v>
      </c>
      <c r="W65" s="66">
        <v>92525000</v>
      </c>
      <c r="X65" s="74" t="s">
        <v>18</v>
      </c>
    </row>
    <row r="66" spans="1:24" x14ac:dyDescent="0.25">
      <c r="A66" s="123" t="s">
        <v>95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67"/>
      <c r="W66" s="68" t="s">
        <v>18</v>
      </c>
      <c r="X66" s="68" t="s">
        <v>18</v>
      </c>
    </row>
    <row r="67" spans="1:24" x14ac:dyDescent="0.25">
      <c r="A67" s="117" t="s">
        <v>128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69">
        <v>81</v>
      </c>
      <c r="W67" s="70">
        <v>92525000</v>
      </c>
      <c r="X67" s="68" t="s">
        <v>18</v>
      </c>
    </row>
    <row r="68" spans="1:24" x14ac:dyDescent="0.25">
      <c r="A68" s="117" t="s">
        <v>129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69">
        <v>82</v>
      </c>
      <c r="W68" s="68" t="s">
        <v>18</v>
      </c>
      <c r="X68" s="68" t="s">
        <v>18</v>
      </c>
    </row>
    <row r="69" spans="1:24" x14ac:dyDescent="0.25">
      <c r="A69" s="117" t="s">
        <v>130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69">
        <v>83</v>
      </c>
      <c r="W69" s="68" t="s">
        <v>18</v>
      </c>
      <c r="X69" s="68" t="s">
        <v>18</v>
      </c>
    </row>
    <row r="70" spans="1:24" x14ac:dyDescent="0.25">
      <c r="A70" s="117" t="s">
        <v>131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69">
        <v>84</v>
      </c>
      <c r="W70" s="68" t="s">
        <v>18</v>
      </c>
      <c r="X70" s="68" t="s">
        <v>18</v>
      </c>
    </row>
    <row r="71" spans="1:24" ht="15" customHeight="1" x14ac:dyDescent="0.25">
      <c r="A71" s="118" t="s">
        <v>132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65">
        <v>90</v>
      </c>
      <c r="W71" s="66">
        <v>317298600</v>
      </c>
      <c r="X71" s="74" t="s">
        <v>18</v>
      </c>
    </row>
    <row r="72" spans="1:24" ht="15" customHeight="1" x14ac:dyDescent="0.25">
      <c r="A72" s="118" t="s">
        <v>133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65">
        <v>100</v>
      </c>
      <c r="W72" s="66">
        <v>30372175.039999999</v>
      </c>
      <c r="X72" s="66">
        <v>-725000</v>
      </c>
    </row>
    <row r="73" spans="1:24" ht="15" customHeight="1" x14ac:dyDescent="0.25">
      <c r="A73" s="119" t="s">
        <v>134</v>
      </c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69">
        <v>110</v>
      </c>
      <c r="W73" s="71">
        <v>23405.14</v>
      </c>
      <c r="X73" s="71">
        <v>748398.28</v>
      </c>
    </row>
    <row r="74" spans="1:24" ht="15" customHeight="1" x14ac:dyDescent="0.25">
      <c r="A74" s="119" t="s">
        <v>135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69">
        <v>120</v>
      </c>
      <c r="W74" s="70">
        <v>30395580.18</v>
      </c>
      <c r="X74" s="70">
        <v>23405.14</v>
      </c>
    </row>
    <row r="75" spans="1:24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 spans="1:24" x14ac:dyDescent="0.25">
      <c r="A76" s="61" t="s">
        <v>59</v>
      </c>
      <c r="B76" s="59"/>
      <c r="C76" s="59"/>
      <c r="D76" s="59"/>
      <c r="E76" s="59"/>
      <c r="F76" s="59"/>
      <c r="G76" s="59"/>
      <c r="H76" s="115" t="s">
        <v>60</v>
      </c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59"/>
      <c r="W76" s="78"/>
      <c r="X76" s="59"/>
    </row>
    <row r="77" spans="1:24" x14ac:dyDescent="0.25">
      <c r="A77" s="59"/>
      <c r="B77" s="59"/>
      <c r="C77" s="59"/>
      <c r="D77" s="59"/>
      <c r="E77" s="59"/>
      <c r="F77" s="59"/>
      <c r="G77" s="59"/>
      <c r="H77" s="116" t="s">
        <v>61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59"/>
      <c r="W77" s="79" t="s">
        <v>62</v>
      </c>
      <c r="X77" s="59"/>
    </row>
    <row r="78" spans="1:24" x14ac:dyDescent="0.25">
      <c r="A78" s="61" t="s">
        <v>63</v>
      </c>
      <c r="B78" s="59"/>
      <c r="C78" s="59"/>
      <c r="D78" s="59"/>
      <c r="E78" s="59"/>
      <c r="F78" s="59"/>
      <c r="G78" s="59"/>
      <c r="H78" s="115" t="s">
        <v>64</v>
      </c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59"/>
      <c r="W78" s="78"/>
      <c r="X78" s="59"/>
    </row>
    <row r="79" spans="1:24" x14ac:dyDescent="0.25">
      <c r="A79" s="59"/>
      <c r="B79" s="59"/>
      <c r="C79" s="59"/>
      <c r="D79" s="59"/>
      <c r="E79" s="59"/>
      <c r="F79" s="59"/>
      <c r="G79" s="59"/>
      <c r="H79" s="116" t="s">
        <v>61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59"/>
      <c r="W79" s="79" t="s">
        <v>62</v>
      </c>
      <c r="X79" s="59"/>
    </row>
    <row r="80" spans="1:24" x14ac:dyDescent="0.25">
      <c r="A80" s="59"/>
      <c r="B80" s="60" t="s">
        <v>65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 ht="20.25" customHeight="1" x14ac:dyDescent="0.25"/>
  </sheetData>
  <mergeCells count="70">
    <mergeCell ref="A19:U19"/>
    <mergeCell ref="W1:X2"/>
    <mergeCell ref="H3:X4"/>
    <mergeCell ref="H6:X6"/>
    <mergeCell ref="S8:X8"/>
    <mergeCell ref="A10:R12"/>
    <mergeCell ref="S10:X12"/>
    <mergeCell ref="A14:X14"/>
    <mergeCell ref="A15:X15"/>
    <mergeCell ref="A16:X16"/>
    <mergeCell ref="A17:U17"/>
    <mergeCell ref="A18:X18"/>
    <mergeCell ref="A31:U31"/>
    <mergeCell ref="A20:U20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43:U43"/>
    <mergeCell ref="A32:U32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55:U55"/>
    <mergeCell ref="A44:U44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68:U68"/>
    <mergeCell ref="A57:U57"/>
    <mergeCell ref="A58:X58"/>
    <mergeCell ref="A59:U59"/>
    <mergeCell ref="A60:U60"/>
    <mergeCell ref="A61:U61"/>
    <mergeCell ref="A62:U62"/>
    <mergeCell ref="A63:U63"/>
    <mergeCell ref="A64:U64"/>
    <mergeCell ref="A65:U65"/>
    <mergeCell ref="A66:U66"/>
    <mergeCell ref="A67:U67"/>
    <mergeCell ref="H76:U76"/>
    <mergeCell ref="H77:U77"/>
    <mergeCell ref="H78:U78"/>
    <mergeCell ref="H79:U79"/>
    <mergeCell ref="A69:U69"/>
    <mergeCell ref="A70:U70"/>
    <mergeCell ref="A71:U71"/>
    <mergeCell ref="A72:U72"/>
    <mergeCell ref="A73:U73"/>
    <mergeCell ref="A74:U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H3" sqref="H3:V4"/>
    </sheetView>
  </sheetViews>
  <sheetFormatPr defaultRowHeight="15" x14ac:dyDescent="0.25"/>
  <cols>
    <col min="1" max="2" width="2.42578125" customWidth="1"/>
    <col min="3" max="3" width="2.5703125" customWidth="1"/>
    <col min="4" max="12" width="2.42578125" customWidth="1"/>
    <col min="13" max="13" width="6" customWidth="1"/>
    <col min="14" max="14" width="2.42578125" customWidth="1"/>
    <col min="15" max="15" width="2.5703125" customWidth="1"/>
    <col min="16" max="16" width="3.140625" customWidth="1"/>
    <col min="17" max="17" width="11.85546875" customWidth="1"/>
    <col min="18" max="18" width="12.42578125" customWidth="1"/>
    <col min="19" max="19" width="16.42578125" customWidth="1"/>
    <col min="20" max="20" width="12.5703125" customWidth="1"/>
    <col min="21" max="21" width="8.85546875" customWidth="1"/>
    <col min="22" max="22" width="13.42578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1" t="s">
        <v>66</v>
      </c>
      <c r="U1" s="101"/>
      <c r="V1" s="101"/>
    </row>
    <row r="2" spans="1:2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01"/>
      <c r="U2" s="101"/>
      <c r="V2" s="101"/>
    </row>
    <row r="3" spans="1:22" x14ac:dyDescent="0.25">
      <c r="A3" s="21"/>
      <c r="B3" s="21"/>
      <c r="C3" s="21"/>
      <c r="D3" s="21"/>
      <c r="E3" s="21"/>
      <c r="F3" s="21"/>
      <c r="G3" s="21"/>
      <c r="H3" s="160" t="s">
        <v>1</v>
      </c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x14ac:dyDescent="0.25">
      <c r="A4" s="2" t="s">
        <v>2</v>
      </c>
      <c r="B4" s="21"/>
      <c r="C4" s="21"/>
      <c r="D4" s="21"/>
      <c r="E4" s="21"/>
      <c r="F4" s="21"/>
      <c r="G4" s="2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2" t="s">
        <v>3</v>
      </c>
      <c r="B6" s="21"/>
      <c r="C6" s="21"/>
      <c r="D6" s="21"/>
      <c r="E6" s="21"/>
      <c r="F6" s="21"/>
      <c r="G6" s="21"/>
      <c r="H6" s="161" t="s">
        <v>4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2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162">
        <v>16</v>
      </c>
      <c r="R8" s="162"/>
      <c r="S8" s="162"/>
      <c r="T8" s="162"/>
      <c r="U8" s="162"/>
      <c r="V8" s="162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04" t="s">
        <v>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63" t="s">
        <v>7</v>
      </c>
      <c r="R10" s="163"/>
      <c r="S10" s="163"/>
      <c r="T10" s="163"/>
      <c r="U10" s="163"/>
      <c r="V10" s="163"/>
    </row>
    <row r="11" spans="1:22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63"/>
      <c r="R11" s="163"/>
      <c r="S11" s="163"/>
      <c r="T11" s="163"/>
      <c r="U11" s="163"/>
      <c r="V11" s="163"/>
    </row>
    <row r="12" spans="1:22" x14ac:dyDescent="0.25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63"/>
      <c r="R12" s="163"/>
      <c r="S12" s="163"/>
      <c r="T12" s="163"/>
      <c r="U12" s="163"/>
      <c r="V12" s="163"/>
    </row>
    <row r="13" spans="1:2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106" t="s">
        <v>136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"/>
      <c r="U14" s="1"/>
      <c r="V14" s="1"/>
    </row>
    <row r="15" spans="1:22" x14ac:dyDescent="0.25">
      <c r="A15" s="107" t="s">
        <v>68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"/>
      <c r="U15" s="1"/>
      <c r="V15" s="1"/>
    </row>
    <row r="16" spans="1:22" ht="15.75" thickBot="1" x14ac:dyDescent="0.3">
      <c r="A16" s="108" t="s">
        <v>10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"/>
      <c r="U16" s="1"/>
      <c r="V16" s="1"/>
    </row>
    <row r="17" spans="1:22" ht="15.75" thickBot="1" x14ac:dyDescent="0.3">
      <c r="A17" s="154" t="s">
        <v>137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47" t="s">
        <v>138</v>
      </c>
      <c r="P17" s="147"/>
      <c r="Q17" s="147" t="s">
        <v>139</v>
      </c>
      <c r="R17" s="147"/>
      <c r="S17" s="147"/>
      <c r="T17" s="147"/>
      <c r="U17" s="148" t="s">
        <v>86</v>
      </c>
      <c r="V17" s="149" t="s">
        <v>140</v>
      </c>
    </row>
    <row r="18" spans="1:22" ht="24" x14ac:dyDescent="0.25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47"/>
      <c r="P18" s="147"/>
      <c r="Q18" s="22" t="s">
        <v>52</v>
      </c>
      <c r="R18" s="22" t="s">
        <v>141</v>
      </c>
      <c r="S18" s="23" t="s">
        <v>142</v>
      </c>
      <c r="T18" s="23" t="s">
        <v>143</v>
      </c>
      <c r="U18" s="148"/>
      <c r="V18" s="149"/>
    </row>
    <row r="19" spans="1:22" x14ac:dyDescent="0.25">
      <c r="A19" s="150">
        <v>1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1">
        <v>2</v>
      </c>
      <c r="P19" s="151"/>
      <c r="Q19" s="24">
        <v>3</v>
      </c>
      <c r="R19" s="24">
        <v>4</v>
      </c>
      <c r="S19" s="25">
        <v>5</v>
      </c>
      <c r="T19" s="25">
        <v>6</v>
      </c>
      <c r="U19" s="25">
        <v>7</v>
      </c>
      <c r="V19" s="26">
        <v>8</v>
      </c>
    </row>
    <row r="20" spans="1:22" x14ac:dyDescent="0.25">
      <c r="A20" s="145" t="s">
        <v>144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55">
        <v>10</v>
      </c>
      <c r="P20" s="155"/>
      <c r="Q20" s="27">
        <v>184501546</v>
      </c>
      <c r="R20" s="28" t="s">
        <v>18</v>
      </c>
      <c r="S20" s="29">
        <v>95973071.519999996</v>
      </c>
      <c r="T20" s="29">
        <v>280474617.51999998</v>
      </c>
      <c r="U20" s="20" t="s">
        <v>18</v>
      </c>
      <c r="V20" s="30">
        <v>280474617.51999998</v>
      </c>
    </row>
    <row r="21" spans="1:22" x14ac:dyDescent="0.25">
      <c r="A21" s="159" t="s">
        <v>145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5">
        <v>20</v>
      </c>
      <c r="P21" s="155"/>
      <c r="Q21" s="31" t="s">
        <v>18</v>
      </c>
      <c r="R21" s="32" t="s">
        <v>18</v>
      </c>
      <c r="S21" s="19" t="s">
        <v>18</v>
      </c>
      <c r="T21" s="20" t="s">
        <v>18</v>
      </c>
      <c r="U21" s="19" t="s">
        <v>18</v>
      </c>
      <c r="V21" s="33" t="s">
        <v>18</v>
      </c>
    </row>
    <row r="22" spans="1:22" x14ac:dyDescent="0.25">
      <c r="A22" s="145" t="s">
        <v>146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56">
        <v>30</v>
      </c>
      <c r="P22" s="156"/>
      <c r="Q22" s="27">
        <v>184501546</v>
      </c>
      <c r="R22" s="28" t="s">
        <v>18</v>
      </c>
      <c r="S22" s="29">
        <v>95973071.519999996</v>
      </c>
      <c r="T22" s="29">
        <v>280474617.51999998</v>
      </c>
      <c r="U22" s="20" t="s">
        <v>18</v>
      </c>
      <c r="V22" s="30">
        <v>280474617.51999998</v>
      </c>
    </row>
    <row r="23" spans="1:22" x14ac:dyDescent="0.25">
      <c r="A23" s="159" t="s">
        <v>147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5">
        <v>31</v>
      </c>
      <c r="P23" s="155"/>
      <c r="Q23" s="31" t="s">
        <v>18</v>
      </c>
      <c r="R23" s="32" t="s">
        <v>18</v>
      </c>
      <c r="S23" s="19" t="s">
        <v>18</v>
      </c>
      <c r="T23" s="20" t="s">
        <v>18</v>
      </c>
      <c r="U23" s="19" t="s">
        <v>18</v>
      </c>
      <c r="V23" s="33" t="s">
        <v>18</v>
      </c>
    </row>
    <row r="24" spans="1:22" x14ac:dyDescent="0.25">
      <c r="A24" s="140" t="s">
        <v>148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55">
        <v>32</v>
      </c>
      <c r="P24" s="155"/>
      <c r="Q24" s="31" t="s">
        <v>18</v>
      </c>
      <c r="R24" s="32" t="s">
        <v>18</v>
      </c>
      <c r="S24" s="19" t="s">
        <v>18</v>
      </c>
      <c r="T24" s="20" t="s">
        <v>18</v>
      </c>
      <c r="U24" s="19" t="s">
        <v>18</v>
      </c>
      <c r="V24" s="33" t="s">
        <v>18</v>
      </c>
    </row>
    <row r="25" spans="1:22" x14ac:dyDescent="0.25">
      <c r="A25" s="140" t="s">
        <v>149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58">
        <v>33</v>
      </c>
      <c r="P25" s="158"/>
      <c r="Q25" s="31" t="s">
        <v>18</v>
      </c>
      <c r="R25" s="32" t="s">
        <v>18</v>
      </c>
      <c r="S25" s="19" t="s">
        <v>18</v>
      </c>
      <c r="T25" s="20" t="s">
        <v>18</v>
      </c>
      <c r="U25" s="19" t="s">
        <v>18</v>
      </c>
      <c r="V25" s="33" t="s">
        <v>18</v>
      </c>
    </row>
    <row r="26" spans="1:22" x14ac:dyDescent="0.25">
      <c r="A26" s="145" t="s">
        <v>150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56">
        <v>40</v>
      </c>
      <c r="P26" s="156"/>
      <c r="Q26" s="34" t="s">
        <v>18</v>
      </c>
      <c r="R26" s="28" t="s">
        <v>18</v>
      </c>
      <c r="S26" s="20" t="s">
        <v>18</v>
      </c>
      <c r="T26" s="20" t="s">
        <v>18</v>
      </c>
      <c r="U26" s="20" t="s">
        <v>18</v>
      </c>
      <c r="V26" s="33" t="s">
        <v>18</v>
      </c>
    </row>
    <row r="27" spans="1:22" x14ac:dyDescent="0.25">
      <c r="A27" s="140" t="s">
        <v>91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55">
        <v>50</v>
      </c>
      <c r="P27" s="155"/>
      <c r="Q27" s="31" t="s">
        <v>18</v>
      </c>
      <c r="R27" s="32" t="s">
        <v>18</v>
      </c>
      <c r="S27" s="35">
        <v>-9120</v>
      </c>
      <c r="T27" s="36">
        <v>-9120</v>
      </c>
      <c r="U27" s="19" t="s">
        <v>18</v>
      </c>
      <c r="V27" s="37">
        <v>-9120</v>
      </c>
    </row>
    <row r="28" spans="1:22" x14ac:dyDescent="0.25">
      <c r="A28" s="145" t="s">
        <v>151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56">
        <v>60</v>
      </c>
      <c r="P28" s="156"/>
      <c r="Q28" s="34" t="s">
        <v>18</v>
      </c>
      <c r="R28" s="28" t="s">
        <v>18</v>
      </c>
      <c r="S28" s="36">
        <v>-9120</v>
      </c>
      <c r="T28" s="36">
        <v>-9120</v>
      </c>
      <c r="U28" s="38" t="s">
        <v>18</v>
      </c>
      <c r="V28" s="37">
        <v>-9120</v>
      </c>
    </row>
    <row r="29" spans="1:22" x14ac:dyDescent="0.25">
      <c r="A29" s="140" t="s">
        <v>152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57">
        <v>70</v>
      </c>
      <c r="P29" s="157"/>
      <c r="Q29" s="39" t="s">
        <v>18</v>
      </c>
      <c r="R29" s="40" t="s">
        <v>18</v>
      </c>
      <c r="S29" s="23" t="s">
        <v>18</v>
      </c>
      <c r="T29" s="5"/>
      <c r="U29" s="23" t="s">
        <v>18</v>
      </c>
      <c r="V29" s="41" t="s">
        <v>18</v>
      </c>
    </row>
    <row r="30" spans="1:22" x14ac:dyDescent="0.25">
      <c r="A30" s="140" t="s">
        <v>153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55">
        <v>80</v>
      </c>
      <c r="P30" s="155"/>
      <c r="Q30" s="27">
        <f>258290000+18450000</f>
        <v>276740000</v>
      </c>
      <c r="R30" s="32" t="s">
        <v>18</v>
      </c>
      <c r="S30" s="19" t="s">
        <v>18</v>
      </c>
      <c r="T30" s="27">
        <f>258290000+18450000</f>
        <v>276740000</v>
      </c>
      <c r="U30" s="19" t="s">
        <v>18</v>
      </c>
      <c r="V30" s="27">
        <f>258290000+18450000</f>
        <v>276740000</v>
      </c>
    </row>
    <row r="31" spans="1:22" x14ac:dyDescent="0.25">
      <c r="A31" s="140" t="s">
        <v>54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55">
        <v>90</v>
      </c>
      <c r="P31" s="155"/>
      <c r="Q31" s="31" t="s">
        <v>18</v>
      </c>
      <c r="R31" s="32" t="s">
        <v>18</v>
      </c>
      <c r="S31" s="19" t="s">
        <v>18</v>
      </c>
      <c r="T31" s="20" t="s">
        <v>18</v>
      </c>
      <c r="U31" s="19" t="s">
        <v>18</v>
      </c>
      <c r="V31" s="33" t="s">
        <v>18</v>
      </c>
    </row>
    <row r="32" spans="1:22" x14ac:dyDescent="0.25">
      <c r="A32" s="145" t="s">
        <v>154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6">
        <v>100</v>
      </c>
      <c r="P32" s="146"/>
      <c r="Q32" s="27">
        <v>461242000</v>
      </c>
      <c r="R32" s="28" t="s">
        <v>18</v>
      </c>
      <c r="S32" s="29">
        <v>86853000</v>
      </c>
      <c r="T32" s="29">
        <v>548095000</v>
      </c>
      <c r="U32" s="20" t="s">
        <v>18</v>
      </c>
      <c r="V32" s="30">
        <v>548095000</v>
      </c>
    </row>
    <row r="33" spans="1:22" x14ac:dyDescent="0.25">
      <c r="A33" s="145" t="s">
        <v>155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6">
        <v>110</v>
      </c>
      <c r="P33" s="146"/>
      <c r="Q33" s="27">
        <v>184501546</v>
      </c>
      <c r="R33" s="43">
        <v>776417.37</v>
      </c>
      <c r="S33" s="44">
        <v>-812085.04</v>
      </c>
      <c r="T33" s="29">
        <v>184465878.33000001</v>
      </c>
      <c r="U33" s="38" t="s">
        <v>18</v>
      </c>
      <c r="V33" s="30">
        <v>184465878.33000001</v>
      </c>
    </row>
    <row r="34" spans="1:22" x14ac:dyDescent="0.25">
      <c r="A34" s="140" t="s">
        <v>145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1">
        <v>120</v>
      </c>
      <c r="P34" s="141"/>
      <c r="Q34" s="39" t="s">
        <v>18</v>
      </c>
      <c r="R34" s="40" t="s">
        <v>18</v>
      </c>
      <c r="S34" s="23" t="s">
        <v>18</v>
      </c>
      <c r="T34" s="5" t="s">
        <v>18</v>
      </c>
      <c r="U34" s="23" t="s">
        <v>18</v>
      </c>
      <c r="V34" s="41" t="s">
        <v>18</v>
      </c>
    </row>
    <row r="35" spans="1:22" x14ac:dyDescent="0.25">
      <c r="A35" s="145" t="s">
        <v>156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6">
        <v>130</v>
      </c>
      <c r="P35" s="146"/>
      <c r="Q35" s="27">
        <v>184501546</v>
      </c>
      <c r="R35" s="43">
        <v>776417.37</v>
      </c>
      <c r="S35" s="44">
        <v>-812085.04</v>
      </c>
      <c r="T35" s="29">
        <v>184465878.33000001</v>
      </c>
      <c r="U35" s="38" t="s">
        <v>18</v>
      </c>
      <c r="V35" s="30">
        <v>184465878.33000001</v>
      </c>
    </row>
    <row r="36" spans="1:22" x14ac:dyDescent="0.25">
      <c r="A36" s="140" t="s">
        <v>147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1">
        <v>131</v>
      </c>
      <c r="P36" s="141"/>
      <c r="Q36" s="39" t="s">
        <v>18</v>
      </c>
      <c r="R36" s="40" t="s">
        <v>18</v>
      </c>
      <c r="S36" s="23" t="s">
        <v>18</v>
      </c>
      <c r="T36" s="5" t="s">
        <v>18</v>
      </c>
      <c r="U36" s="23" t="s">
        <v>18</v>
      </c>
      <c r="V36" s="41" t="s">
        <v>18</v>
      </c>
    </row>
    <row r="37" spans="1:22" ht="15.75" thickBot="1" x14ac:dyDescent="0.3">
      <c r="A37" s="152" t="s">
        <v>148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3">
        <v>132</v>
      </c>
      <c r="P37" s="153"/>
      <c r="Q37" s="45" t="s">
        <v>18</v>
      </c>
      <c r="R37" s="46" t="s">
        <v>18</v>
      </c>
      <c r="S37" s="47" t="s">
        <v>18</v>
      </c>
      <c r="T37" s="48" t="s">
        <v>18</v>
      </c>
      <c r="U37" s="47" t="s">
        <v>18</v>
      </c>
      <c r="V37" s="49" t="s">
        <v>18</v>
      </c>
    </row>
    <row r="38" spans="1:22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thickBot="1" x14ac:dyDescent="0.3">
      <c r="A39" s="154" t="s">
        <v>137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47" t="s">
        <v>138</v>
      </c>
      <c r="P39" s="147"/>
      <c r="Q39" s="147" t="s">
        <v>139</v>
      </c>
      <c r="R39" s="147"/>
      <c r="S39" s="147"/>
      <c r="T39" s="147"/>
      <c r="U39" s="148" t="s">
        <v>86</v>
      </c>
      <c r="V39" s="149" t="s">
        <v>140</v>
      </c>
    </row>
    <row r="40" spans="1:22" ht="24" x14ac:dyDescent="0.2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47"/>
      <c r="P40" s="147"/>
      <c r="Q40" s="22" t="s">
        <v>52</v>
      </c>
      <c r="R40" s="22" t="s">
        <v>141</v>
      </c>
      <c r="S40" s="23" t="s">
        <v>142</v>
      </c>
      <c r="T40" s="23" t="s">
        <v>143</v>
      </c>
      <c r="U40" s="148"/>
      <c r="V40" s="149"/>
    </row>
    <row r="41" spans="1:22" x14ac:dyDescent="0.25">
      <c r="A41" s="150">
        <v>1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1">
        <v>2</v>
      </c>
      <c r="P41" s="151"/>
      <c r="Q41" s="24">
        <v>3</v>
      </c>
      <c r="R41" s="24">
        <v>4</v>
      </c>
      <c r="S41" s="25">
        <v>5</v>
      </c>
      <c r="T41" s="25">
        <v>6</v>
      </c>
      <c r="U41" s="25">
        <v>7</v>
      </c>
      <c r="V41" s="26">
        <v>8</v>
      </c>
    </row>
    <row r="42" spans="1:22" x14ac:dyDescent="0.25">
      <c r="A42" s="140" t="s">
        <v>149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2">
        <v>133</v>
      </c>
      <c r="P42" s="142"/>
      <c r="Q42" s="15" t="s">
        <v>18</v>
      </c>
      <c r="R42" s="15" t="s">
        <v>18</v>
      </c>
      <c r="S42" s="15" t="s">
        <v>18</v>
      </c>
      <c r="T42" s="15" t="s">
        <v>18</v>
      </c>
      <c r="U42" s="15" t="s">
        <v>18</v>
      </c>
      <c r="V42" s="51" t="s">
        <v>18</v>
      </c>
    </row>
    <row r="43" spans="1:22" x14ac:dyDescent="0.25">
      <c r="A43" s="145" t="s">
        <v>157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6">
        <v>140</v>
      </c>
      <c r="P43" s="146"/>
      <c r="Q43" s="15" t="s">
        <v>18</v>
      </c>
      <c r="R43" s="15" t="s">
        <v>18</v>
      </c>
      <c r="S43" s="15" t="s">
        <v>18</v>
      </c>
      <c r="T43" s="15" t="s">
        <v>18</v>
      </c>
      <c r="U43" s="15" t="s">
        <v>18</v>
      </c>
      <c r="V43" s="51" t="s">
        <v>18</v>
      </c>
    </row>
    <row r="44" spans="1:22" x14ac:dyDescent="0.25">
      <c r="A44" s="140" t="s">
        <v>158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2">
        <v>150</v>
      </c>
      <c r="P44" s="142"/>
      <c r="Q44" s="15" t="s">
        <v>18</v>
      </c>
      <c r="R44" s="15" t="s">
        <v>18</v>
      </c>
      <c r="S44" s="7">
        <v>117333890.63</v>
      </c>
      <c r="T44" s="7">
        <v>117333890.63</v>
      </c>
      <c r="U44" s="15" t="s">
        <v>18</v>
      </c>
      <c r="V44" s="52">
        <v>117333890.63</v>
      </c>
    </row>
    <row r="45" spans="1:22" x14ac:dyDescent="0.25">
      <c r="A45" s="145" t="s">
        <v>159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6">
        <v>160</v>
      </c>
      <c r="P45" s="146"/>
      <c r="Q45" s="15" t="s">
        <v>18</v>
      </c>
      <c r="R45" s="15" t="s">
        <v>18</v>
      </c>
      <c r="S45" s="7">
        <v>117333890.63</v>
      </c>
      <c r="T45" s="7">
        <v>117333890.63</v>
      </c>
      <c r="U45" s="15" t="s">
        <v>18</v>
      </c>
      <c r="V45" s="52">
        <v>117333890.63</v>
      </c>
    </row>
    <row r="46" spans="1:22" x14ac:dyDescent="0.25">
      <c r="A46" s="140" t="s">
        <v>152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>
        <v>170</v>
      </c>
      <c r="P46" s="141"/>
      <c r="Q46" s="15" t="s">
        <v>18</v>
      </c>
      <c r="R46" s="15" t="s">
        <v>18</v>
      </c>
      <c r="S46" s="15" t="s">
        <v>18</v>
      </c>
      <c r="T46" s="15" t="s">
        <v>18</v>
      </c>
      <c r="U46" s="15" t="s">
        <v>18</v>
      </c>
      <c r="V46" s="51" t="s">
        <v>18</v>
      </c>
    </row>
    <row r="47" spans="1:22" x14ac:dyDescent="0.25">
      <c r="A47" s="140" t="s">
        <v>153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2">
        <v>180</v>
      </c>
      <c r="P47" s="142"/>
      <c r="Q47" s="15" t="s">
        <v>18</v>
      </c>
      <c r="R47" s="15" t="s">
        <v>18</v>
      </c>
      <c r="S47" s="15" t="s">
        <v>18</v>
      </c>
      <c r="T47" s="15" t="s">
        <v>18</v>
      </c>
      <c r="U47" s="15" t="s">
        <v>18</v>
      </c>
      <c r="V47" s="51" t="s">
        <v>18</v>
      </c>
    </row>
    <row r="48" spans="1:22" x14ac:dyDescent="0.25">
      <c r="A48" s="140" t="s">
        <v>54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1">
        <v>190</v>
      </c>
      <c r="P48" s="141"/>
      <c r="Q48" s="15" t="s">
        <v>18</v>
      </c>
      <c r="R48" s="15" t="s">
        <v>18</v>
      </c>
      <c r="S48" s="15" t="s">
        <v>18</v>
      </c>
      <c r="T48" s="15" t="s">
        <v>18</v>
      </c>
      <c r="U48" s="15" t="s">
        <v>18</v>
      </c>
      <c r="V48" s="51" t="s">
        <v>18</v>
      </c>
    </row>
    <row r="49" spans="1:22" ht="15.75" thickBot="1" x14ac:dyDescent="0.3">
      <c r="A49" s="143" t="s">
        <v>160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4">
        <v>200</v>
      </c>
      <c r="P49" s="144"/>
      <c r="Q49" s="53">
        <v>184501546</v>
      </c>
      <c r="R49" s="54">
        <v>776417.37</v>
      </c>
      <c r="S49" s="53">
        <v>116521805.59</v>
      </c>
      <c r="T49" s="53">
        <v>301799768.95999998</v>
      </c>
      <c r="U49" s="55" t="s">
        <v>18</v>
      </c>
      <c r="V49" s="56">
        <v>301799768.95999998</v>
      </c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2" t="s">
        <v>59</v>
      </c>
      <c r="B52" s="1"/>
      <c r="C52" s="1"/>
      <c r="D52" s="1"/>
      <c r="E52" s="1"/>
      <c r="F52" s="1"/>
      <c r="G52" s="1"/>
      <c r="H52" s="89" t="s">
        <v>60</v>
      </c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90" t="s">
        <v>61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1"/>
      <c r="T53" s="1"/>
      <c r="U53" s="1"/>
      <c r="V53" s="1"/>
    </row>
    <row r="54" spans="1:22" x14ac:dyDescent="0.25">
      <c r="A54" s="2" t="s">
        <v>63</v>
      </c>
      <c r="B54" s="1"/>
      <c r="C54" s="1"/>
      <c r="D54" s="1"/>
      <c r="E54" s="1"/>
      <c r="F54" s="1"/>
      <c r="G54" s="1"/>
      <c r="H54" s="89" t="s">
        <v>64</v>
      </c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90" t="s">
        <v>61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1"/>
      <c r="T55" s="1"/>
      <c r="U55" s="1"/>
      <c r="V55" s="1"/>
    </row>
    <row r="56" spans="1:22" x14ac:dyDescent="0.25">
      <c r="A56" s="1"/>
      <c r="B56" s="21" t="s">
        <v>65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</sheetData>
  <mergeCells count="79">
    <mergeCell ref="T1:V2"/>
    <mergeCell ref="H3:V4"/>
    <mergeCell ref="H6:V6"/>
    <mergeCell ref="Q8:V8"/>
    <mergeCell ref="A10:P12"/>
    <mergeCell ref="Q10:V12"/>
    <mergeCell ref="A14:S14"/>
    <mergeCell ref="A15:S15"/>
    <mergeCell ref="A16:S16"/>
    <mergeCell ref="A17:N18"/>
    <mergeCell ref="O17:P18"/>
    <mergeCell ref="Q17:T17"/>
    <mergeCell ref="U17:U18"/>
    <mergeCell ref="V17:V18"/>
    <mergeCell ref="A19:N19"/>
    <mergeCell ref="O19:P19"/>
    <mergeCell ref="A20:N20"/>
    <mergeCell ref="O20:P20"/>
    <mergeCell ref="A21:N21"/>
    <mergeCell ref="O21:P21"/>
    <mergeCell ref="A22:N22"/>
    <mergeCell ref="O22:P22"/>
    <mergeCell ref="A23:N23"/>
    <mergeCell ref="O23:P23"/>
    <mergeCell ref="A24:N24"/>
    <mergeCell ref="O24:P24"/>
    <mergeCell ref="A25:N25"/>
    <mergeCell ref="O25:P25"/>
    <mergeCell ref="A26:N26"/>
    <mergeCell ref="O26:P26"/>
    <mergeCell ref="A27:N27"/>
    <mergeCell ref="O27:P27"/>
    <mergeCell ref="A28:N28"/>
    <mergeCell ref="O28:P28"/>
    <mergeCell ref="A29:N29"/>
    <mergeCell ref="O29:P29"/>
    <mergeCell ref="A30:N30"/>
    <mergeCell ref="O30:P30"/>
    <mergeCell ref="A31:N31"/>
    <mergeCell ref="O31:P31"/>
    <mergeCell ref="A32:N32"/>
    <mergeCell ref="O32:P32"/>
    <mergeCell ref="A33:N33"/>
    <mergeCell ref="O33:P33"/>
    <mergeCell ref="A34:N34"/>
    <mergeCell ref="O34:P34"/>
    <mergeCell ref="A35:N35"/>
    <mergeCell ref="O35:P35"/>
    <mergeCell ref="A42:N42"/>
    <mergeCell ref="O42:P42"/>
    <mergeCell ref="A36:N36"/>
    <mergeCell ref="O36:P36"/>
    <mergeCell ref="A37:N37"/>
    <mergeCell ref="O37:P37"/>
    <mergeCell ref="A39:N40"/>
    <mergeCell ref="O39:P40"/>
    <mergeCell ref="Q39:T39"/>
    <mergeCell ref="U39:U40"/>
    <mergeCell ref="V39:V40"/>
    <mergeCell ref="A41:N41"/>
    <mergeCell ref="O41:P41"/>
    <mergeCell ref="A43:N43"/>
    <mergeCell ref="O43:P43"/>
    <mergeCell ref="A44:N44"/>
    <mergeCell ref="O44:P44"/>
    <mergeCell ref="A45:N45"/>
    <mergeCell ref="O45:P45"/>
    <mergeCell ref="H55:R55"/>
    <mergeCell ref="A46:N46"/>
    <mergeCell ref="O46:P46"/>
    <mergeCell ref="A47:N47"/>
    <mergeCell ref="O47:P47"/>
    <mergeCell ref="A48:N48"/>
    <mergeCell ref="O48:P48"/>
    <mergeCell ref="A49:N49"/>
    <mergeCell ref="O49:P49"/>
    <mergeCell ref="H52:R52"/>
    <mergeCell ref="H53:R53"/>
    <mergeCell ref="H54:R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 сов.доходе</vt:lpstr>
      <vt:lpstr>о движ.денег</vt:lpstr>
      <vt:lpstr>об изм.в капитале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2015-12-10T10:04:33Z</dcterms:modified>
</cp:coreProperties>
</file>