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Helper\Desktop\ГПХ договора\"/>
    </mc:Choice>
  </mc:AlternateContent>
  <bookViews>
    <workbookView xWindow="0" yWindow="0" windowWidth="20490" windowHeight="7155" activeTab="3"/>
  </bookViews>
  <sheets>
    <sheet name="IS" sheetId="1" r:id="rId1"/>
    <sheet name="BS" sheetId="2" r:id="rId2"/>
    <sheet name="Eq" sheetId="3" r:id="rId3"/>
    <sheet name="CF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H33" i="4" l="1"/>
  <c r="H17" i="4"/>
  <c r="H26" i="4" s="1"/>
  <c r="H29" i="4" s="1"/>
  <c r="F17" i="4"/>
  <c r="F26" i="4" s="1"/>
  <c r="F29" i="4" s="1"/>
  <c r="H17" i="1"/>
  <c r="H20" i="1" s="1"/>
  <c r="H22" i="1" s="1"/>
  <c r="H24" i="1" s="1"/>
  <c r="H29" i="1" s="1"/>
  <c r="H30" i="1" s="1"/>
  <c r="H31" i="1" s="1"/>
  <c r="F17" i="1"/>
  <c r="F20" i="1" s="1"/>
  <c r="F22" i="1" s="1"/>
  <c r="F24" i="1" s="1"/>
  <c r="F29" i="1" l="1"/>
  <c r="F30" i="1" s="1"/>
  <c r="F31" i="1" s="1"/>
  <c r="H18" i="3"/>
  <c r="H19" i="3" s="1"/>
  <c r="H21" i="3" s="1"/>
  <c r="F35" i="4"/>
  <c r="F37" i="4" s="1"/>
  <c r="H37" i="4"/>
  <c r="J16" i="3"/>
  <c r="H12" i="3"/>
  <c r="J12" i="3" s="1"/>
  <c r="H31" i="2"/>
  <c r="H32" i="2" s="1"/>
  <c r="H25" i="2"/>
  <c r="F25" i="2"/>
  <c r="H18" i="2"/>
  <c r="H11" i="2"/>
  <c r="H19" i="2" l="1"/>
  <c r="H33" i="2"/>
  <c r="J14" i="3"/>
  <c r="J18" i="3"/>
  <c r="J19" i="3" s="1"/>
  <c r="J21" i="3" s="1"/>
  <c r="F31" i="2"/>
  <c r="F32" i="2" s="1"/>
  <c r="F33" i="2" s="1"/>
  <c r="F18" i="2"/>
  <c r="F11" i="2" l="1"/>
  <c r="F19" i="2" s="1"/>
</calcChain>
</file>

<file path=xl/sharedStrings.xml><?xml version="1.0" encoding="utf-8"?>
<sst xmlns="http://schemas.openxmlformats.org/spreadsheetml/2006/main" count="164" uniqueCount="89">
  <si>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</si>
  <si>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</si>
  <si>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</si>
  <si>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</si>
  <si>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</si>
  <si>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</si>
  <si>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</si>
  <si>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Прочие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</si>
  <si>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</si>
  <si>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</si>
  <si>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</si>
  <si>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</si>
  <si>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</si>
  <si>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</si>
  <si>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</si>
  <si>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</si>
  <si>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</si>
  <si>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</si>
  <si>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Накопленный убыток</t>
  </si>
  <si>
    <t>Текущие налоговые обязательства</t>
  </si>
  <si>
    <t>Прочие краткосрочные обязательства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</si>
  <si>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</si>
  <si>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</si>
  <si>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</si>
  <si>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</si>
  <si>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</si>
  <si>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2022 года</t>
  </si>
  <si>
    <t>Денежные потоки от операционной деятельности</t>
  </si>
  <si>
    <t>Корректировки на:</t>
  </si>
  <si>
    <t>Начисление резерва по неиспользованным отпускам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</si>
  <si>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</si>
  <si>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</si>
  <si>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</si>
  <si>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</si>
  <si>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</si>
  <si>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</si>
  <si>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</si>
  <si>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</si>
  <si>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</si>
  <si>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</si>
  <si>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</si>
  <si>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Изменение в прочих краткосрочных активах</t>
  </si>
  <si>
    <t>Изменение в прочих краткосрочных обязательствах</t>
  </si>
  <si>
    <t>Авансы выданные</t>
  </si>
  <si>
    <t>Чистые денежные потоки, использованные в операционной деятельности</t>
  </si>
  <si>
    <t>Чистые денежные потоки от инвестиционной 
   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</si>
  <si>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</si>
  <si>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</si>
  <si>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</si>
  <si>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</si>
  <si>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</si>
  <si>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</si>
  <si>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</si>
  <si>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Главный бухгалтер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</si>
  <si>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</si>
  <si>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</si>
  <si>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</si>
  <si>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</si>
  <si>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</si>
  <si>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</si>
  <si>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 xml:space="preserve">2023 года </t>
  </si>
  <si>
    <t>Прочие доходы</t>
  </si>
  <si>
    <t>31 декабря
2022 года</t>
  </si>
  <si>
    <t>Торговая и прочая дебиторская задолженность</t>
  </si>
  <si>
    <t>На 1 января 2023 года</t>
  </si>
  <si>
    <t>Прибыль за период</t>
  </si>
  <si>
    <t>Итого совокупный доход за период</t>
  </si>
  <si>
    <t>2023 года</t>
  </si>
  <si>
    <t>Износ и амортизацию</t>
  </si>
  <si>
    <t>Изменение в торговой дебиторской задолженности</t>
  </si>
  <si>
    <t>Отчет о прибылях и убытках и прочем совокупном доходе
за период, закончившийся 30 сентября 2023 года</t>
  </si>
  <si>
    <t>За 9 месяцев, закончившихся 30 сентября</t>
  </si>
  <si>
    <t>Расходы по налогу на прибыль</t>
  </si>
  <si>
    <t>Отчет о финансовом положении
по состоянию на 30 сентября 2023 года</t>
  </si>
  <si>
    <t>30 сентября
2023 года</t>
  </si>
  <si>
    <t>Отчет об изменениях в капитале
за период, закончившийся 30 сентября 2023 года</t>
  </si>
  <si>
    <t>На 30 сентября 2022 года</t>
  </si>
  <si>
    <t>На 30 сентября 2023 года</t>
  </si>
  <si>
    <t>Отчет о движении денежных средств
за период, закончившийся 30 сентября 2023 года</t>
  </si>
  <si>
    <t>За 9 месяцев закончившихся 30 сентября</t>
  </si>
  <si>
    <t>Восстановление/(начисление) убытка от обесценения финансовых активов</t>
  </si>
  <si>
    <t>Операционная прибыль</t>
  </si>
  <si>
    <t>Прибыль до налогообложения</t>
  </si>
  <si>
    <t>(Восстановление)/начисление ожидаемых кредитных убытков</t>
  </si>
  <si>
    <t>Денежные потоки от операционной деятельности до изменений в оборотном капитале</t>
  </si>
  <si>
    <t>AO «Altyn Samruk Qazaqstan»</t>
  </si>
  <si>
    <t>Генеральный Директор</t>
  </si>
  <si>
    <t>Пазылхаирова Г.Т</t>
  </si>
  <si>
    <t>Кусаинова Г.З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</si>
</sst>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-419]mmm\ yy;@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166" fontId="3" fillId="0" borderId="0" xfId="2" applyNumberFormat="1" applyFont="1" applyAlignment="1">
      <alignment horizontal="left"/>
    </xf>
    <xf numFmtId="0" fontId="4" fillId="0" borderId="0" xfId="3" applyFont="1"/>
    <xf numFmtId="167" fontId="4" fillId="0" borderId="0" xfId="3" applyNumberFormat="1" applyFont="1"/>
    <xf numFmtId="0" fontId="5" fillId="0" borderId="0" xfId="0" applyFont="1"/>
    <xf numFmtId="14" fontId="3" fillId="0" borderId="0" xfId="2" applyNumberFormat="1" applyFont="1" applyAlignment="1">
      <alignment horizontal="left"/>
    </xf>
    <xf numFmtId="167" fontId="6" fillId="0" borderId="0" xfId="0" applyNumberFormat="1" applyFont="1"/>
    <xf numFmtId="165" fontId="8" fillId="0" borderId="0" xfId="2" applyFont="1" applyAlignment="1">
      <alignment horizontal="left"/>
    </xf>
    <xf numFmtId="168" fontId="11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6" fillId="0" borderId="0" xfId="0" applyNumberFormat="1" applyFont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1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vertical="center"/>
    </xf>
    <xf numFmtId="168" fontId="6" fillId="0" borderId="0" xfId="1" applyNumberFormat="1" applyFont="1" applyFill="1"/>
    <xf numFmtId="168" fontId="5" fillId="0" borderId="0" xfId="0" applyNumberFormat="1" applyFont="1"/>
    <xf numFmtId="3" fontId="12" fillId="2" borderId="0" xfId="0" applyNumberFormat="1" applyFont="1" applyFill="1" applyAlignment="1">
      <alignment vertical="center" wrapText="1"/>
    </xf>
    <xf numFmtId="168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8" fontId="10" fillId="0" borderId="0" xfId="1" applyNumberFormat="1" applyFont="1" applyFill="1" applyAlignment="1">
      <alignment horizontal="center" vertical="center"/>
    </xf>
    <xf numFmtId="168" fontId="11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8" fontId="11" fillId="0" borderId="0" xfId="0" applyNumberFormat="1" applyFont="1" applyAlignment="1">
      <alignment horizontal="center" vertical="center"/>
    </xf>
    <xf numFmtId="0" fontId="6" fillId="0" borderId="0" xfId="3" applyFont="1"/>
    <xf numFmtId="0" fontId="9" fillId="0" borderId="0" xfId="0" applyFont="1" applyAlignment="1">
      <alignment vertical="center"/>
    </xf>
    <xf numFmtId="49" fontId="4" fillId="0" borderId="0" xfId="3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8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wrapText="1"/>
    </xf>
    <xf numFmtId="167" fontId="6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15" fillId="0" borderId="0" xfId="3" applyFont="1"/>
    <xf numFmtId="0" fontId="16" fillId="0" borderId="0" xfId="0" applyFont="1"/>
    <xf numFmtId="168" fontId="17" fillId="0" borderId="0" xfId="0" applyNumberFormat="1" applyFont="1"/>
    <xf numFmtId="168" fontId="18" fillId="0" borderId="0" xfId="0" applyNumberFormat="1" applyFont="1"/>
    <xf numFmtId="167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/>
    <xf numFmtId="168" fontId="7" fillId="0" borderId="1" xfId="0" applyNumberFormat="1" applyFont="1" applyBorder="1"/>
    <xf numFmtId="0" fontId="9" fillId="0" borderId="1" xfId="0" applyFont="1" applyBorder="1" applyAlignment="1">
      <alignment vertical="center"/>
    </xf>
    <xf numFmtId="167" fontId="7" fillId="0" borderId="1" xfId="4" applyNumberFormat="1" applyFont="1" applyBorder="1" applyAlignment="1">
      <alignment horizontal="right"/>
    </xf>
    <xf numFmtId="0" fontId="6" fillId="0" borderId="1" xfId="4" applyFont="1" applyBorder="1" applyAlignment="1">
      <alignment horizontal="right"/>
    </xf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168" fontId="6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168" fontId="6" fillId="0" borderId="2" xfId="0" applyNumberFormat="1" applyFont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8" fontId="6" fillId="0" borderId="2" xfId="0" applyNumberFormat="1" applyFont="1" applyBorder="1"/>
    <xf numFmtId="0" fontId="19" fillId="0" borderId="0" xfId="0" applyFont="1"/>
    <xf numFmtId="0" fontId="0" fillId="0" borderId="0" xfId="0" applyAlignment="1">
      <alignment horizontal="center"/>
    </xf>
    <xf numFmtId="167" fontId="11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8" fontId="11" fillId="0" borderId="1" xfId="4" applyNumberFormat="1" applyFont="1" applyBorder="1" applyAlignment="1">
      <alignment horizontal="right" vertical="center" wrapText="1"/>
    </xf>
    <xf numFmtId="168" fontId="7" fillId="0" borderId="1" xfId="4" applyNumberFormat="1" applyFont="1" applyBorder="1" applyAlignment="1">
      <alignment horizontal="right" vertical="center"/>
    </xf>
    <xf numFmtId="0" fontId="4" fillId="0" borderId="1" xfId="3" applyFont="1" applyBorder="1"/>
    <xf numFmtId="0" fontId="15" fillId="0" borderId="1" xfId="3" applyFont="1" applyBorder="1"/>
    <xf numFmtId="167" fontId="4" fillId="0" borderId="1" xfId="3" applyNumberFormat="1" applyFont="1" applyBorder="1"/>
    <xf numFmtId="0" fontId="20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vertical="center"/>
    </xf>
    <xf numFmtId="168" fontId="10" fillId="0" borderId="1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8" fontId="7" fillId="0" borderId="2" xfId="0" applyNumberFormat="1" applyFont="1" applyBorder="1"/>
    <xf numFmtId="168" fontId="11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center" vertical="center"/>
    </xf>
    <xf numFmtId="168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167" fontId="11" fillId="0" borderId="1" xfId="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1" xfId="4" applyFont="1" applyBorder="1" applyAlignment="1">
      <alignment vertical="center"/>
    </xf>
    <xf numFmtId="167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68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167" fontId="7" fillId="0" borderId="2" xfId="0" applyNumberFormat="1" applyFont="1" applyBorder="1" applyAlignment="1">
      <alignment wrapText="1"/>
    </xf>
    <xf numFmtId="3" fontId="6" fillId="0" borderId="2" xfId="0" applyNumberFormat="1" applyFont="1" applyBorder="1"/>
    <xf numFmtId="0" fontId="21" fillId="0" borderId="0" xfId="0" applyFont="1"/>
    <xf numFmtId="0" fontId="11" fillId="0" borderId="0" xfId="4" applyFont="1" applyAlignment="1">
      <alignment vertical="center"/>
    </xf>
    <xf numFmtId="49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 wrapText="1"/>
    </xf>
    <xf numFmtId="0" fontId="7" fillId="0" borderId="0" xfId="4" applyFont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5">
    <cellStyle name="Normal 13" xfId="2"/>
    <cellStyle name="Normal 2" xfId="3"/>
    <cellStyle name="Normal 2 2 8" xf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opLeftCell="A13" zoomScale="80" zoomScaleNormal="80" workbookViewId="0">
      <selection activeCell="N31" sqref="N31"/>
    </sheetView>
  </sheetViews>
  <sheetFormatPr defaultColWidth="8.85546875" defaultRowHeight="12.75" x14ac:dyDescent="0.2"/>
  <cols>
    <col min="1" max="1" width="9.42578125" style="4" customWidth="1"/>
    <col min="2" max="2" width="56.85546875" style="4" bestFit="1" customWidth="1"/>
    <col min="3" max="3" width="2.28515625" style="4" bestFit="1" customWidth="1"/>
    <col min="4" max="4" width="7.7109375" style="4" bestFit="1" customWidth="1"/>
    <col min="5" max="5" width="2.28515625" style="4" bestFit="1" customWidth="1"/>
    <col min="6" max="6" width="19.85546875" style="4" bestFit="1" customWidth="1"/>
    <col min="7" max="7" width="2.28515625" style="4" bestFit="1" customWidth="1"/>
    <col min="8" max="8" width="18.5703125" style="4" bestFit="1" customWidth="1"/>
    <col min="9" max="9" width="2.28515625" style="4" bestFit="1" customWidth="1"/>
    <col min="10" max="10" width="18.5703125" style="4" bestFit="1" customWidth="1"/>
    <col min="11" max="11" width="2.28515625" style="4" bestFit="1" customWidth="1"/>
    <col min="12" max="12" width="18.5703125" style="4" bestFit="1" customWidth="1"/>
    <col min="13" max="13" width="2.28515625" style="4" bestFit="1" customWidth="1"/>
    <col min="14" max="16384" width="8.85546875" style="4"/>
  </cols>
  <sheetData>
    <row r="1" spans="1:13" x14ac:dyDescent="0.2">
      <c r="A1" s="1"/>
      <c r="B1" s="2" t="s">
        <v>0</v>
      </c>
      <c r="C1" s="2" t="s">
        <v>1</v>
      </c>
      <c r="D1" s="2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</row>
    <row r="2" spans="1:13" ht="15.75" x14ac:dyDescent="0.25">
      <c r="A2" s="1"/>
      <c r="B2" s="120" t="s">
        <v>85</v>
      </c>
      <c r="C2" s="2"/>
      <c r="D2" s="2"/>
      <c r="E2" s="2"/>
      <c r="F2" s="3"/>
      <c r="G2" s="2"/>
      <c r="H2" s="2"/>
      <c r="I2" s="2"/>
      <c r="J2" s="2"/>
      <c r="K2" s="2"/>
      <c r="L2" s="2"/>
      <c r="M2" s="2"/>
    </row>
    <row r="3" spans="1:13" ht="13.15" customHeight="1" x14ac:dyDescent="0.2">
      <c r="A3" s="1"/>
      <c r="B3" s="127" t="s">
        <v>70</v>
      </c>
      <c r="C3" s="127"/>
      <c r="D3" s="127"/>
      <c r="E3" s="127"/>
      <c r="F3" s="127"/>
      <c r="G3" s="127"/>
      <c r="H3" s="127"/>
      <c r="I3" s="127"/>
    </row>
    <row r="4" spans="1:13" ht="22.9" customHeight="1" x14ac:dyDescent="0.2">
      <c r="A4" s="1"/>
      <c r="B4" s="127"/>
      <c r="C4" s="127"/>
      <c r="D4" s="127"/>
      <c r="E4" s="127"/>
      <c r="F4" s="127"/>
      <c r="G4" s="127"/>
      <c r="H4" s="127"/>
      <c r="I4" s="127"/>
    </row>
    <row r="5" spans="1:13" x14ac:dyDescent="0.2">
      <c r="A5" s="1"/>
    </row>
    <row r="6" spans="1:13" x14ac:dyDescent="0.2">
      <c r="A6" s="1"/>
    </row>
    <row r="7" spans="1:13" ht="13.15" customHeight="1" x14ac:dyDescent="0.2">
      <c r="A7" s="5"/>
    </row>
    <row r="8" spans="1:13" ht="13.15" customHeight="1" x14ac:dyDescent="0.2">
      <c r="A8" s="7"/>
      <c r="B8" s="13"/>
      <c r="C8" s="13"/>
      <c r="D8" s="13"/>
      <c r="E8" s="13"/>
      <c r="F8" s="125" t="s">
        <v>71</v>
      </c>
      <c r="G8" s="125"/>
      <c r="H8" s="125"/>
      <c r="I8" s="125"/>
    </row>
    <row r="9" spans="1:13" ht="15" customHeight="1" thickBot="1" x14ac:dyDescent="0.25">
      <c r="B9" s="67"/>
      <c r="C9" s="67"/>
      <c r="D9" s="67"/>
      <c r="E9" s="67"/>
      <c r="F9" s="126"/>
      <c r="G9" s="126"/>
      <c r="H9" s="126"/>
      <c r="I9" s="126"/>
    </row>
    <row r="10" spans="1:13" ht="13.5" thickBot="1" x14ac:dyDescent="0.25">
      <c r="B10" s="68" t="s">
        <v>52</v>
      </c>
      <c r="C10" s="64"/>
      <c r="D10" s="46" t="s">
        <v>4</v>
      </c>
      <c r="E10" s="46"/>
      <c r="F10" s="65" t="s">
        <v>60</v>
      </c>
      <c r="G10" s="66"/>
      <c r="H10" s="65" t="s">
        <v>5</v>
      </c>
      <c r="I10" s="66"/>
    </row>
    <row r="11" spans="1:13" x14ac:dyDescent="0.2">
      <c r="B11" s="14"/>
      <c r="C11" s="14"/>
      <c r="D11" s="15"/>
      <c r="E11" s="15"/>
      <c r="F11" s="18"/>
      <c r="G11" s="8"/>
      <c r="H11" s="18"/>
      <c r="I11" s="8"/>
    </row>
    <row r="12" spans="1:13" x14ac:dyDescent="0.2">
      <c r="B12" s="17"/>
      <c r="C12" s="17"/>
      <c r="D12" s="16"/>
      <c r="E12" s="16"/>
      <c r="F12" s="11"/>
      <c r="G12" s="10"/>
      <c r="H12" s="11"/>
      <c r="I12" s="10"/>
    </row>
    <row r="13" spans="1:13" x14ac:dyDescent="0.2">
      <c r="B13" s="14" t="s">
        <v>6</v>
      </c>
      <c r="C13" s="14"/>
      <c r="D13" s="16">
        <v>7</v>
      </c>
      <c r="E13" s="16"/>
      <c r="F13" s="9">
        <v>-10784</v>
      </c>
      <c r="G13" s="10"/>
      <c r="H13" s="9">
        <v>0</v>
      </c>
      <c r="I13" s="10"/>
    </row>
    <row r="14" spans="1:13" x14ac:dyDescent="0.2">
      <c r="B14" s="14" t="s">
        <v>80</v>
      </c>
      <c r="C14" s="14"/>
      <c r="D14" s="16">
        <v>10</v>
      </c>
      <c r="E14" s="16"/>
      <c r="F14" s="9">
        <v>11</v>
      </c>
      <c r="G14" s="10"/>
      <c r="H14" s="59">
        <v>0</v>
      </c>
      <c r="I14" s="10"/>
    </row>
    <row r="15" spans="1:13" x14ac:dyDescent="0.2">
      <c r="B15" s="14" t="s">
        <v>61</v>
      </c>
      <c r="C15" s="14"/>
      <c r="D15" s="16">
        <v>6</v>
      </c>
      <c r="E15" s="16"/>
      <c r="F15" s="9">
        <v>0</v>
      </c>
      <c r="G15" s="10"/>
      <c r="H15" s="59">
        <v>0</v>
      </c>
      <c r="I15" s="10"/>
    </row>
    <row r="16" spans="1:13" ht="13.5" thickBot="1" x14ac:dyDescent="0.25">
      <c r="B16" s="68" t="s">
        <v>7</v>
      </c>
      <c r="C16" s="68"/>
      <c r="D16" s="55">
        <v>6</v>
      </c>
      <c r="E16" s="55"/>
      <c r="F16" s="69"/>
      <c r="G16" s="12"/>
      <c r="H16" s="69">
        <v>0</v>
      </c>
      <c r="I16" s="12"/>
    </row>
    <row r="17" spans="2:9" ht="13.5" thickBot="1" x14ac:dyDescent="0.25">
      <c r="B17" s="54" t="s">
        <v>81</v>
      </c>
      <c r="C17" s="54"/>
      <c r="D17" s="55"/>
      <c r="E17" s="55"/>
      <c r="F17" s="12">
        <f>SUM(F13:F16)</f>
        <v>-10773</v>
      </c>
      <c r="G17" s="12"/>
      <c r="H17" s="12">
        <f>SUM(H13:H16)</f>
        <v>0</v>
      </c>
      <c r="I17" s="12"/>
    </row>
    <row r="18" spans="2:9" x14ac:dyDescent="0.2">
      <c r="B18" s="14"/>
      <c r="C18" s="14"/>
      <c r="D18" s="16"/>
      <c r="E18" s="16"/>
      <c r="F18" s="11"/>
      <c r="G18" s="10"/>
      <c r="H18" s="11"/>
      <c r="I18" s="10"/>
    </row>
    <row r="19" spans="2:9" ht="13.5" thickBot="1" x14ac:dyDescent="0.25">
      <c r="B19" s="68" t="s">
        <v>8</v>
      </c>
      <c r="C19" s="68"/>
      <c r="D19" s="55">
        <v>8</v>
      </c>
      <c r="E19" s="55"/>
      <c r="F19" s="69"/>
      <c r="G19" s="12"/>
      <c r="H19" s="69">
        <v>0</v>
      </c>
      <c r="I19" s="12"/>
    </row>
    <row r="20" spans="2:9" ht="13.5" thickBot="1" x14ac:dyDescent="0.25">
      <c r="B20" s="54" t="s">
        <v>82</v>
      </c>
      <c r="C20" s="55"/>
      <c r="D20" s="55"/>
      <c r="E20" s="55"/>
      <c r="F20" s="12">
        <f>F17+F19</f>
        <v>-10773</v>
      </c>
      <c r="G20" s="12"/>
      <c r="H20" s="12">
        <f>H17+H19</f>
        <v>0</v>
      </c>
      <c r="I20" s="12"/>
    </row>
    <row r="21" spans="2:9" ht="13.5" thickBot="1" x14ac:dyDescent="0.25">
      <c r="B21" s="70" t="s">
        <v>72</v>
      </c>
      <c r="C21" s="71"/>
      <c r="D21" s="71"/>
      <c r="E21" s="71"/>
      <c r="F21" s="72"/>
      <c r="G21" s="73"/>
      <c r="H21" s="72">
        <v>0</v>
      </c>
      <c r="I21" s="73"/>
    </row>
    <row r="22" spans="2:9" ht="13.5" thickBot="1" x14ac:dyDescent="0.25">
      <c r="B22" s="54" t="s">
        <v>65</v>
      </c>
      <c r="C22" s="55"/>
      <c r="D22" s="55"/>
      <c r="E22" s="55"/>
      <c r="F22" s="12">
        <f>F20+F21</f>
        <v>-10773</v>
      </c>
      <c r="G22" s="12"/>
      <c r="H22" s="12">
        <f>H20+H21</f>
        <v>0</v>
      </c>
      <c r="I22" s="12"/>
    </row>
    <row r="23" spans="2:9" ht="13.5" thickBot="1" x14ac:dyDescent="0.25">
      <c r="B23" s="74"/>
      <c r="C23" s="71"/>
      <c r="D23" s="71"/>
      <c r="E23" s="71"/>
      <c r="F23" s="75"/>
      <c r="G23" s="73"/>
      <c r="H23" s="75"/>
      <c r="I23" s="73"/>
    </row>
    <row r="24" spans="2:9" ht="13.5" thickBot="1" x14ac:dyDescent="0.25">
      <c r="B24" s="54" t="s">
        <v>66</v>
      </c>
      <c r="C24" s="55"/>
      <c r="D24" s="55"/>
      <c r="E24" s="55"/>
      <c r="F24" s="12">
        <f>F22</f>
        <v>-10773</v>
      </c>
      <c r="G24" s="12"/>
      <c r="H24" s="12">
        <f>H22</f>
        <v>0</v>
      </c>
      <c r="I24" s="12"/>
    </row>
    <row r="25" spans="2:9" x14ac:dyDescent="0.2">
      <c r="B25" s="17"/>
      <c r="C25" s="16"/>
      <c r="D25" s="16"/>
      <c r="E25" s="16"/>
      <c r="F25" s="10"/>
      <c r="G25" s="10"/>
      <c r="H25" s="10"/>
      <c r="I25" s="10"/>
    </row>
    <row r="26" spans="2:9" x14ac:dyDescent="0.2">
      <c r="B26" s="78" t="s">
        <v>46</v>
      </c>
      <c r="C26" s="43"/>
      <c r="D26" s="6"/>
      <c r="E26" s="6"/>
      <c r="F26" s="58"/>
      <c r="G26" s="58"/>
      <c r="H26" s="58"/>
      <c r="I26" s="58"/>
    </row>
    <row r="27" spans="2:9" x14ac:dyDescent="0.2">
      <c r="B27" s="43" t="s">
        <v>47</v>
      </c>
      <c r="C27" s="43"/>
      <c r="D27" s="6"/>
      <c r="E27" s="6"/>
      <c r="F27" s="9">
        <v>420152</v>
      </c>
      <c r="G27" s="9"/>
      <c r="H27" s="9">
        <v>420152</v>
      </c>
      <c r="I27" s="9"/>
    </row>
    <row r="28" spans="2:9" x14ac:dyDescent="0.2">
      <c r="B28" s="43" t="s">
        <v>48</v>
      </c>
      <c r="C28" s="43"/>
      <c r="D28" s="6"/>
      <c r="E28" s="6"/>
      <c r="F28" s="59">
        <v>0</v>
      </c>
      <c r="G28" s="59"/>
      <c r="H28" s="59">
        <v>0</v>
      </c>
      <c r="I28" s="59"/>
    </row>
    <row r="29" spans="2:9" x14ac:dyDescent="0.2">
      <c r="B29" s="43" t="s">
        <v>49</v>
      </c>
      <c r="C29" s="43"/>
      <c r="D29" s="6"/>
      <c r="E29" s="6"/>
      <c r="F29" s="11">
        <f>F24/F27*1000</f>
        <v>-25.640720501151961</v>
      </c>
      <c r="G29" s="9"/>
      <c r="H29" s="11">
        <f>H24/H27*1000</f>
        <v>0</v>
      </c>
      <c r="I29" s="9"/>
    </row>
    <row r="30" spans="2:9" x14ac:dyDescent="0.2">
      <c r="B30" s="43" t="s">
        <v>50</v>
      </c>
      <c r="C30" s="43"/>
      <c r="D30" s="6"/>
      <c r="E30" s="6"/>
      <c r="F30" s="9">
        <f>F29</f>
        <v>-25.640720501151961</v>
      </c>
      <c r="G30" s="9"/>
      <c r="H30" s="9">
        <f>H29</f>
        <v>0</v>
      </c>
      <c r="I30" s="9"/>
    </row>
    <row r="31" spans="2:9" ht="29.45" customHeight="1" thickBot="1" x14ac:dyDescent="0.25">
      <c r="B31" s="124" t="s">
        <v>51</v>
      </c>
      <c r="C31" s="124"/>
      <c r="D31" s="60"/>
      <c r="E31" s="61"/>
      <c r="F31" s="62">
        <f>F30</f>
        <v>-25.640720501151961</v>
      </c>
      <c r="G31" s="63"/>
      <c r="H31" s="62">
        <f>H30</f>
        <v>0</v>
      </c>
      <c r="I31" s="63"/>
    </row>
    <row r="33" spans="2:8" ht="28.9" customHeight="1" x14ac:dyDescent="0.2"/>
    <row r="34" spans="2:8" ht="15" x14ac:dyDescent="0.25">
      <c r="B34" s="76" t="s">
        <v>86</v>
      </c>
      <c r="C34" s="77"/>
      <c r="H34" s="76" t="s">
        <v>87</v>
      </c>
    </row>
    <row r="35" spans="2:8" ht="15" x14ac:dyDescent="0.25">
      <c r="B35"/>
      <c r="C35" s="77"/>
      <c r="H35"/>
    </row>
    <row r="36" spans="2:8" ht="15" x14ac:dyDescent="0.25">
      <c r="B36" s="76" t="s">
        <v>53</v>
      </c>
      <c r="C36" s="77"/>
      <c r="H36" s="76" t="s">
        <v>88</v>
      </c>
    </row>
    <row r="37" spans="2:8" ht="13.9" customHeight="1" x14ac:dyDescent="0.2"/>
    <row r="42" spans="2:8" ht="13.9" customHeight="1" x14ac:dyDescent="0.2"/>
  </sheetData>
  <mergeCells count="3">
    <mergeCell ref="B31:C31"/>
    <mergeCell ref="F8:I9"/>
    <mergeCell ref="B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opLeftCell="A13" zoomScale="80" zoomScaleNormal="80" workbookViewId="0">
      <selection activeCell="J28" sqref="J28"/>
    </sheetView>
  </sheetViews>
  <sheetFormatPr defaultColWidth="8.85546875" defaultRowHeight="12.75" x14ac:dyDescent="0.2"/>
  <cols>
    <col min="1" max="1" width="9.42578125" style="4" customWidth="1"/>
    <col min="2" max="2" width="51.28515625" style="4" customWidth="1"/>
    <col min="3" max="3" width="2.28515625" style="4" bestFit="1" customWidth="1"/>
    <col min="4" max="4" width="7.7109375" style="57" bestFit="1" customWidth="1"/>
    <col min="5" max="5" width="2.28515625" style="4" bestFit="1" customWidth="1"/>
    <col min="6" max="6" width="17.28515625" style="4" customWidth="1"/>
    <col min="7" max="7" width="2.28515625" style="4" bestFit="1" customWidth="1"/>
    <col min="8" max="8" width="16.42578125" style="4" customWidth="1"/>
    <col min="9" max="9" width="18.5703125" style="4" bestFit="1" customWidth="1"/>
    <col min="10" max="10" width="2.28515625" style="4" bestFit="1" customWidth="1"/>
    <col min="11" max="11" width="18.5703125" style="4" bestFit="1" customWidth="1"/>
    <col min="12" max="12" width="2.28515625" style="4" bestFit="1" customWidth="1"/>
    <col min="13" max="13" width="18.5703125" style="4" bestFit="1" customWidth="1"/>
    <col min="14" max="14" width="2.28515625" style="4" bestFit="1" customWidth="1"/>
    <col min="15" max="16384" width="8.85546875" style="4"/>
  </cols>
  <sheetData>
    <row r="1" spans="1:14" x14ac:dyDescent="0.2">
      <c r="A1" s="1"/>
      <c r="B1" s="2" t="s">
        <v>0</v>
      </c>
      <c r="C1" s="2" t="s">
        <v>1</v>
      </c>
      <c r="D1" s="56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75" x14ac:dyDescent="0.25">
      <c r="A2" s="1"/>
      <c r="B2" s="120" t="s">
        <v>85</v>
      </c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</row>
    <row r="3" spans="1:14" ht="13.15" customHeight="1" x14ac:dyDescent="0.2">
      <c r="A3" s="1"/>
      <c r="B3" s="127" t="s">
        <v>73</v>
      </c>
      <c r="C3" s="127"/>
      <c r="D3" s="127"/>
      <c r="E3" s="127"/>
      <c r="F3" s="127"/>
      <c r="G3" s="127"/>
      <c r="H3" s="127"/>
      <c r="I3" s="2"/>
      <c r="J3" s="2"/>
      <c r="K3" s="2"/>
      <c r="L3" s="2"/>
      <c r="M3" s="2"/>
      <c r="N3" s="2"/>
    </row>
    <row r="4" spans="1:14" ht="18" customHeight="1" x14ac:dyDescent="0.2">
      <c r="A4" s="1"/>
      <c r="B4" s="127"/>
      <c r="C4" s="127"/>
      <c r="D4" s="127"/>
      <c r="E4" s="127"/>
      <c r="F4" s="127"/>
      <c r="G4" s="127"/>
      <c r="H4" s="127"/>
      <c r="I4" s="2"/>
      <c r="J4" s="2"/>
      <c r="K4" s="2"/>
      <c r="L4" s="2"/>
      <c r="M4" s="2"/>
      <c r="N4" s="2"/>
    </row>
    <row r="5" spans="1:14" ht="13.5" thickBot="1" x14ac:dyDescent="0.25">
      <c r="A5" s="1"/>
      <c r="B5" s="82"/>
      <c r="C5" s="82"/>
      <c r="D5" s="83"/>
      <c r="E5" s="82"/>
      <c r="F5" s="84"/>
      <c r="G5" s="82"/>
      <c r="H5" s="82"/>
      <c r="I5" s="2"/>
      <c r="J5" s="2"/>
      <c r="K5" s="2"/>
      <c r="L5" s="2"/>
      <c r="M5" s="2"/>
      <c r="N5" s="2"/>
    </row>
    <row r="6" spans="1:14" ht="26.25" thickBot="1" x14ac:dyDescent="0.25">
      <c r="A6" s="1"/>
      <c r="B6" s="68" t="s">
        <v>52</v>
      </c>
      <c r="C6" s="64"/>
      <c r="D6" s="79" t="s">
        <v>4</v>
      </c>
      <c r="E6" s="46"/>
      <c r="F6" s="80" t="s">
        <v>74</v>
      </c>
      <c r="G6" s="81"/>
      <c r="H6" s="80" t="s">
        <v>62</v>
      </c>
    </row>
    <row r="7" spans="1:14" x14ac:dyDescent="0.2">
      <c r="A7" s="1"/>
      <c r="B7" s="14"/>
      <c r="C7" s="14"/>
      <c r="D7" s="16"/>
      <c r="E7" s="28"/>
      <c r="F7" s="19"/>
      <c r="G7" s="19"/>
      <c r="H7" s="20"/>
    </row>
    <row r="8" spans="1:14" x14ac:dyDescent="0.2">
      <c r="A8" s="1"/>
      <c r="B8" s="85" t="s">
        <v>54</v>
      </c>
      <c r="C8" s="17"/>
      <c r="D8" s="16"/>
      <c r="E8" s="28"/>
      <c r="F8" s="19"/>
      <c r="G8" s="19"/>
      <c r="H8" s="20"/>
    </row>
    <row r="9" spans="1:14" x14ac:dyDescent="0.2">
      <c r="A9" s="1"/>
      <c r="B9" s="17" t="s">
        <v>9</v>
      </c>
      <c r="C9" s="17"/>
      <c r="D9" s="16"/>
      <c r="E9" s="28"/>
      <c r="F9" s="19"/>
      <c r="G9" s="19"/>
      <c r="H9" s="20"/>
    </row>
    <row r="10" spans="1:14" ht="13.5" thickBot="1" x14ac:dyDescent="0.25">
      <c r="A10" s="1"/>
      <c r="B10" s="88" t="s">
        <v>10</v>
      </c>
      <c r="C10" s="54"/>
      <c r="D10" s="55">
        <v>9</v>
      </c>
      <c r="E10" s="86"/>
      <c r="F10" s="69">
        <v>383383</v>
      </c>
      <c r="G10" s="89"/>
      <c r="H10" s="90"/>
    </row>
    <row r="11" spans="1:14" ht="13.5" thickBot="1" x14ac:dyDescent="0.25">
      <c r="A11" s="5"/>
      <c r="B11" s="54"/>
      <c r="C11" s="54"/>
      <c r="D11" s="55"/>
      <c r="E11" s="86"/>
      <c r="F11" s="12">
        <f>F10</f>
        <v>383383</v>
      </c>
      <c r="G11" s="87"/>
      <c r="H11" s="12">
        <f>H10</f>
        <v>0</v>
      </c>
    </row>
    <row r="12" spans="1:14" x14ac:dyDescent="0.2">
      <c r="A12" s="7"/>
      <c r="B12" s="29"/>
      <c r="C12" s="29"/>
      <c r="D12" s="16"/>
      <c r="E12" s="28"/>
      <c r="F12" s="21"/>
      <c r="G12" s="19"/>
      <c r="H12" s="11"/>
    </row>
    <row r="13" spans="1:14" x14ac:dyDescent="0.2">
      <c r="B13" s="17" t="s">
        <v>11</v>
      </c>
      <c r="C13" s="29"/>
      <c r="D13" s="16"/>
      <c r="E13" s="28"/>
      <c r="F13" s="21"/>
      <c r="G13" s="19"/>
      <c r="H13" s="11"/>
    </row>
    <row r="14" spans="1:14" x14ac:dyDescent="0.2">
      <c r="B14" s="14" t="s">
        <v>12</v>
      </c>
      <c r="C14" s="14"/>
      <c r="D14" s="16">
        <v>11</v>
      </c>
      <c r="E14" s="16"/>
      <c r="F14" s="9">
        <v>0</v>
      </c>
      <c r="G14" s="34"/>
      <c r="H14" s="11">
        <v>0</v>
      </c>
    </row>
    <row r="15" spans="1:14" x14ac:dyDescent="0.2">
      <c r="B15" s="14" t="s">
        <v>43</v>
      </c>
      <c r="C15" s="14"/>
      <c r="D15" s="16"/>
      <c r="E15" s="16"/>
      <c r="F15" s="9">
        <v>-1553</v>
      </c>
      <c r="G15" s="34"/>
      <c r="H15" s="11"/>
    </row>
    <row r="16" spans="1:14" x14ac:dyDescent="0.2">
      <c r="B16" s="14" t="s">
        <v>63</v>
      </c>
      <c r="C16" s="14"/>
      <c r="D16" s="16">
        <v>10</v>
      </c>
      <c r="E16" s="16"/>
      <c r="F16" s="9">
        <v>28651</v>
      </c>
      <c r="G16" s="34"/>
      <c r="H16" s="11">
        <v>0</v>
      </c>
    </row>
    <row r="17" spans="2:9" ht="13.5" thickBot="1" x14ac:dyDescent="0.25">
      <c r="B17" s="68" t="s">
        <v>13</v>
      </c>
      <c r="C17" s="68"/>
      <c r="D17" s="46">
        <v>12</v>
      </c>
      <c r="E17" s="55"/>
      <c r="F17" s="69">
        <v>2354</v>
      </c>
      <c r="G17" s="87"/>
      <c r="H17" s="62"/>
    </row>
    <row r="18" spans="2:9" ht="13.5" thickBot="1" x14ac:dyDescent="0.25">
      <c r="B18" s="74"/>
      <c r="C18" s="74"/>
      <c r="D18" s="71"/>
      <c r="E18" s="91"/>
      <c r="F18" s="73">
        <f>SUM(F14:F17)</f>
        <v>29452</v>
      </c>
      <c r="G18" s="92"/>
      <c r="H18" s="73">
        <f>SUM(H14:H17)</f>
        <v>0</v>
      </c>
    </row>
    <row r="19" spans="2:9" ht="13.5" thickBot="1" x14ac:dyDescent="0.25">
      <c r="B19" s="54" t="s">
        <v>55</v>
      </c>
      <c r="C19" s="54"/>
      <c r="D19" s="55"/>
      <c r="E19" s="86"/>
      <c r="F19" s="12">
        <f>F11+F18</f>
        <v>412835</v>
      </c>
      <c r="G19" s="87"/>
      <c r="H19" s="12">
        <f>H11+H18</f>
        <v>0</v>
      </c>
    </row>
    <row r="20" spans="2:9" x14ac:dyDescent="0.2">
      <c r="B20" s="13"/>
      <c r="C20" s="13"/>
      <c r="D20" s="52"/>
      <c r="E20" s="30"/>
      <c r="F20" s="11"/>
      <c r="G20" s="24"/>
      <c r="H20" s="11"/>
      <c r="I20" s="22"/>
    </row>
    <row r="21" spans="2:9" x14ac:dyDescent="0.2">
      <c r="B21" s="17" t="s">
        <v>56</v>
      </c>
      <c r="C21" s="17"/>
      <c r="D21" s="16"/>
      <c r="E21" s="28"/>
      <c r="F21" s="19"/>
      <c r="G21" s="19"/>
      <c r="H21" s="20"/>
      <c r="I21" s="23"/>
    </row>
    <row r="22" spans="2:9" x14ac:dyDescent="0.2">
      <c r="B22" s="17" t="s">
        <v>14</v>
      </c>
      <c r="C22" s="17"/>
      <c r="D22" s="16"/>
      <c r="E22" s="28"/>
      <c r="F22" s="26"/>
      <c r="G22" s="19"/>
      <c r="H22" s="20"/>
    </row>
    <row r="23" spans="2:9" x14ac:dyDescent="0.2">
      <c r="B23" s="31" t="s">
        <v>15</v>
      </c>
      <c r="C23" s="14"/>
      <c r="D23" s="16">
        <v>13</v>
      </c>
      <c r="E23" s="16"/>
      <c r="F23" s="9">
        <v>420152</v>
      </c>
      <c r="G23" s="9"/>
      <c r="H23" s="11"/>
    </row>
    <row r="24" spans="2:9" ht="13.5" thickBot="1" x14ac:dyDescent="0.25">
      <c r="B24" s="68" t="s">
        <v>18</v>
      </c>
      <c r="C24" s="68"/>
      <c r="D24" s="55"/>
      <c r="E24" s="55"/>
      <c r="F24" s="69">
        <v>-10795</v>
      </c>
      <c r="G24" s="69"/>
      <c r="H24" s="62"/>
    </row>
    <row r="25" spans="2:9" ht="13.5" thickBot="1" x14ac:dyDescent="0.25">
      <c r="B25" s="54" t="s">
        <v>57</v>
      </c>
      <c r="C25" s="54"/>
      <c r="D25" s="55"/>
      <c r="E25" s="55"/>
      <c r="F25" s="12">
        <f>SUM(F23:F24)</f>
        <v>409357</v>
      </c>
      <c r="G25" s="12"/>
      <c r="H25" s="12">
        <f>SUM(H23:H24)</f>
        <v>0</v>
      </c>
    </row>
    <row r="26" spans="2:9" x14ac:dyDescent="0.2">
      <c r="B26" s="14"/>
      <c r="C26" s="14"/>
      <c r="D26" s="16"/>
      <c r="E26" s="16"/>
      <c r="F26" s="27"/>
      <c r="G26" s="34"/>
      <c r="H26" s="19"/>
    </row>
    <row r="27" spans="2:9" x14ac:dyDescent="0.2">
      <c r="B27" s="32" t="s">
        <v>16</v>
      </c>
      <c r="C27" s="32"/>
      <c r="D27" s="16"/>
      <c r="E27" s="16"/>
      <c r="F27" s="27"/>
      <c r="G27" s="34"/>
      <c r="H27" s="19"/>
    </row>
    <row r="28" spans="2:9" x14ac:dyDescent="0.2">
      <c r="B28" s="33" t="s">
        <v>17</v>
      </c>
      <c r="C28" s="33"/>
      <c r="D28" s="16">
        <v>14</v>
      </c>
      <c r="E28" s="16"/>
      <c r="F28" s="9">
        <v>1101</v>
      </c>
      <c r="G28" s="34"/>
      <c r="H28" s="11">
        <v>0</v>
      </c>
    </row>
    <row r="29" spans="2:9" x14ac:dyDescent="0.2">
      <c r="B29" s="33" t="s">
        <v>19</v>
      </c>
      <c r="C29" s="33"/>
      <c r="D29" s="16"/>
      <c r="E29" s="16"/>
      <c r="F29" s="9">
        <v>0</v>
      </c>
      <c r="G29" s="34"/>
      <c r="H29" s="11">
        <v>0</v>
      </c>
    </row>
    <row r="30" spans="2:9" ht="13.5" thickBot="1" x14ac:dyDescent="0.25">
      <c r="B30" s="93" t="s">
        <v>20</v>
      </c>
      <c r="C30" s="93"/>
      <c r="D30" s="55"/>
      <c r="E30" s="55"/>
      <c r="F30" s="69">
        <v>2377</v>
      </c>
      <c r="G30" s="87"/>
      <c r="H30" s="62">
        <v>0</v>
      </c>
    </row>
    <row r="31" spans="2:9" ht="13.5" thickBot="1" x14ac:dyDescent="0.25">
      <c r="B31" s="94"/>
      <c r="C31" s="94"/>
      <c r="D31" s="95"/>
      <c r="E31" s="96"/>
      <c r="F31" s="97">
        <f>SUM(F28:F30)</f>
        <v>3478</v>
      </c>
      <c r="G31" s="98"/>
      <c r="H31" s="97">
        <f>SUM(H28:H30)</f>
        <v>0</v>
      </c>
    </row>
    <row r="32" spans="2:9" ht="13.5" thickBot="1" x14ac:dyDescent="0.25">
      <c r="B32" s="94" t="s">
        <v>58</v>
      </c>
      <c r="C32" s="99"/>
      <c r="D32" s="95"/>
      <c r="E32" s="96"/>
      <c r="F32" s="97">
        <f>F31</f>
        <v>3478</v>
      </c>
      <c r="G32" s="100"/>
      <c r="H32" s="97">
        <f>H31</f>
        <v>0</v>
      </c>
    </row>
    <row r="33" spans="2:8" ht="13.5" thickBot="1" x14ac:dyDescent="0.25">
      <c r="B33" s="94" t="s">
        <v>59</v>
      </c>
      <c r="C33" s="94"/>
      <c r="D33" s="95"/>
      <c r="E33" s="96"/>
      <c r="F33" s="73">
        <f>F32+F25</f>
        <v>412835</v>
      </c>
      <c r="G33" s="100"/>
      <c r="H33" s="73">
        <f>H32+H25</f>
        <v>0</v>
      </c>
    </row>
    <row r="37" spans="2:8" ht="15" x14ac:dyDescent="0.25">
      <c r="B37" s="76" t="s">
        <v>86</v>
      </c>
      <c r="C37" s="77"/>
      <c r="D37" s="4"/>
      <c r="F37" s="76"/>
      <c r="H37" s="76" t="s">
        <v>87</v>
      </c>
    </row>
    <row r="38" spans="2:8" ht="15" x14ac:dyDescent="0.25">
      <c r="B38"/>
      <c r="C38" s="77"/>
      <c r="D38" s="4"/>
      <c r="F38"/>
      <c r="H38"/>
    </row>
    <row r="39" spans="2:8" ht="15" x14ac:dyDescent="0.25">
      <c r="B39" s="76" t="s">
        <v>53</v>
      </c>
      <c r="C39" s="77"/>
      <c r="D39" s="4"/>
      <c r="F39" s="76"/>
      <c r="H39" s="76" t="s">
        <v>88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="80" zoomScaleNormal="80" workbookViewId="0">
      <selection activeCell="P12" sqref="P12"/>
    </sheetView>
  </sheetViews>
  <sheetFormatPr defaultColWidth="8.85546875" defaultRowHeight="12.75" x14ac:dyDescent="0.2"/>
  <cols>
    <col min="1" max="1" width="8.85546875" style="4"/>
    <col min="2" max="2" width="21.28515625" style="4" bestFit="1" customWidth="1"/>
    <col min="3" max="5" width="8.85546875" style="4"/>
    <col min="6" max="6" width="13.42578125" style="4" bestFit="1" customWidth="1"/>
    <col min="7" max="7" width="3" style="4" bestFit="1" customWidth="1"/>
    <col min="8" max="8" width="13.7109375" style="4" customWidth="1"/>
    <col min="9" max="9" width="3" style="4" bestFit="1" customWidth="1"/>
    <col min="10" max="10" width="11.7109375" style="4" bestFit="1" customWidth="1"/>
    <col min="11" max="11" width="3" style="4" bestFit="1" customWidth="1"/>
    <col min="12" max="12" width="16" style="4" customWidth="1"/>
    <col min="13" max="13" width="3" style="4" bestFit="1" customWidth="1"/>
    <col min="14" max="14" width="16.28515625" style="4" customWidth="1"/>
    <col min="15" max="15" width="3" style="4" bestFit="1" customWidth="1"/>
    <col min="16" max="16" width="16.140625" style="4" customWidth="1"/>
    <col min="17" max="17" width="3" style="4" bestFit="1" customWidth="1"/>
    <col min="18" max="18" width="15.5703125" style="4" customWidth="1"/>
    <col min="19" max="16384" width="8.85546875" style="4"/>
  </cols>
  <sheetData>
    <row r="1" spans="1:18" x14ac:dyDescent="0.2">
      <c r="A1" s="35"/>
      <c r="B1" s="2" t="s">
        <v>21</v>
      </c>
      <c r="C1" s="2"/>
      <c r="D1" s="2"/>
      <c r="E1" s="2"/>
      <c r="F1" s="3" t="s">
        <v>22</v>
      </c>
      <c r="G1" s="2" t="s">
        <v>1</v>
      </c>
      <c r="H1" s="2" t="s">
        <v>22</v>
      </c>
      <c r="I1" s="2" t="s">
        <v>1</v>
      </c>
      <c r="J1" s="2" t="s">
        <v>22</v>
      </c>
      <c r="K1" s="2" t="s">
        <v>1</v>
      </c>
      <c r="L1" s="2" t="s">
        <v>22</v>
      </c>
      <c r="M1" s="2" t="s">
        <v>1</v>
      </c>
      <c r="N1" s="2" t="s">
        <v>22</v>
      </c>
      <c r="O1" s="2" t="s">
        <v>1</v>
      </c>
      <c r="P1" s="2" t="s">
        <v>22</v>
      </c>
      <c r="Q1" s="2" t="s">
        <v>1</v>
      </c>
      <c r="R1" s="2" t="s">
        <v>22</v>
      </c>
    </row>
    <row r="2" spans="1:18" ht="15.75" x14ac:dyDescent="0.25">
      <c r="B2" s="120" t="s">
        <v>85</v>
      </c>
      <c r="C2" s="13"/>
      <c r="D2" s="13"/>
      <c r="E2" s="13"/>
      <c r="F2" s="13"/>
      <c r="G2" s="13"/>
      <c r="H2" s="13"/>
      <c r="I2" s="13"/>
      <c r="J2" s="13"/>
    </row>
    <row r="3" spans="1:18" x14ac:dyDescent="0.2">
      <c r="B3" s="127" t="s">
        <v>75</v>
      </c>
      <c r="C3" s="129"/>
      <c r="D3" s="129"/>
      <c r="E3" s="129"/>
      <c r="F3" s="129"/>
      <c r="G3" s="129"/>
      <c r="H3" s="129"/>
      <c r="I3" s="129"/>
      <c r="J3" s="129"/>
    </row>
    <row r="4" spans="1:18" ht="16.899999999999999" customHeight="1" x14ac:dyDescent="0.2">
      <c r="B4" s="129"/>
      <c r="C4" s="129"/>
      <c r="D4" s="129"/>
      <c r="E4" s="129"/>
      <c r="F4" s="129"/>
      <c r="G4" s="129"/>
      <c r="H4" s="129"/>
      <c r="I4" s="129"/>
      <c r="J4" s="129"/>
    </row>
    <row r="6" spans="1:18" ht="13.5" thickBot="1" x14ac:dyDescent="0.25">
      <c r="B6" s="64"/>
      <c r="C6" s="64"/>
      <c r="D6" s="54"/>
      <c r="E6" s="54"/>
      <c r="F6" s="128" t="s">
        <v>23</v>
      </c>
      <c r="G6" s="128"/>
      <c r="H6" s="128"/>
      <c r="I6" s="128"/>
      <c r="J6" s="128"/>
    </row>
    <row r="7" spans="1:18" ht="26.25" thickBot="1" x14ac:dyDescent="0.25">
      <c r="B7" s="68" t="s">
        <v>52</v>
      </c>
      <c r="C7" s="103"/>
      <c r="D7" s="104"/>
      <c r="E7" s="104"/>
      <c r="F7" s="105" t="s">
        <v>15</v>
      </c>
      <c r="G7" s="106"/>
      <c r="H7" s="106" t="s">
        <v>18</v>
      </c>
      <c r="I7" s="106"/>
      <c r="J7" s="106" t="s">
        <v>24</v>
      </c>
    </row>
    <row r="8" spans="1:18" x14ac:dyDescent="0.2">
      <c r="B8" s="36"/>
      <c r="C8" s="36"/>
      <c r="D8" s="17"/>
      <c r="E8" s="17"/>
      <c r="F8" s="101"/>
      <c r="G8" s="101"/>
      <c r="H8" s="102"/>
      <c r="I8" s="102"/>
      <c r="J8" s="102"/>
    </row>
    <row r="9" spans="1:18" s="57" customFormat="1" ht="13.5" thickBot="1" x14ac:dyDescent="0.25">
      <c r="B9" s="107" t="s">
        <v>25</v>
      </c>
      <c r="C9" s="54"/>
      <c r="D9" s="63"/>
      <c r="E9" s="63"/>
      <c r="F9" s="12">
        <v>0</v>
      </c>
      <c r="G9" s="12"/>
      <c r="H9" s="12">
        <v>0</v>
      </c>
      <c r="I9" s="12"/>
      <c r="J9" s="12">
        <v>0</v>
      </c>
    </row>
    <row r="10" spans="1:18" x14ac:dyDescent="0.2">
      <c r="B10" s="17"/>
      <c r="C10" s="17"/>
      <c r="D10" s="11"/>
      <c r="E10" s="11"/>
      <c r="F10" s="9"/>
      <c r="G10" s="9"/>
      <c r="H10" s="9"/>
      <c r="I10" s="9"/>
      <c r="J10" s="9"/>
    </row>
    <row r="11" spans="1:18" ht="13.5" thickBot="1" x14ac:dyDescent="0.25">
      <c r="B11" s="67" t="s">
        <v>65</v>
      </c>
      <c r="C11" s="67"/>
      <c r="D11" s="62"/>
      <c r="E11" s="62"/>
      <c r="F11" s="62">
        <v>0</v>
      </c>
      <c r="G11" s="62"/>
      <c r="H11" s="62">
        <v>-10795</v>
      </c>
      <c r="I11" s="62"/>
      <c r="J11" s="69">
        <v>-10795</v>
      </c>
    </row>
    <row r="12" spans="1:18" ht="13.5" thickBot="1" x14ac:dyDescent="0.25">
      <c r="B12" s="74" t="s">
        <v>66</v>
      </c>
      <c r="C12" s="74"/>
      <c r="D12" s="75"/>
      <c r="E12" s="75"/>
      <c r="F12" s="72">
        <v>0</v>
      </c>
      <c r="G12" s="72"/>
      <c r="H12" s="72">
        <f>H11</f>
        <v>-10795</v>
      </c>
      <c r="I12" s="72"/>
      <c r="J12" s="72">
        <f>H12</f>
        <v>-10795</v>
      </c>
    </row>
    <row r="13" spans="1:18" ht="13.5" thickBot="1" x14ac:dyDescent="0.25">
      <c r="B13" s="74"/>
      <c r="C13" s="74"/>
      <c r="D13" s="75"/>
      <c r="E13" s="75"/>
      <c r="F13" s="73"/>
      <c r="G13" s="73"/>
      <c r="H13" s="73"/>
      <c r="I13" s="73"/>
      <c r="J13" s="73"/>
    </row>
    <row r="14" spans="1:18" ht="13.5" thickBot="1" x14ac:dyDescent="0.25">
      <c r="B14" s="107" t="s">
        <v>76</v>
      </c>
      <c r="C14" s="54"/>
      <c r="D14" s="54"/>
      <c r="E14" s="54"/>
      <c r="F14" s="12">
        <v>420152</v>
      </c>
      <c r="G14" s="12"/>
      <c r="H14" s="12">
        <v>-10795</v>
      </c>
      <c r="I14" s="12"/>
      <c r="J14" s="12">
        <f>F14+H14</f>
        <v>409357</v>
      </c>
    </row>
    <row r="15" spans="1:18" x14ac:dyDescent="0.2">
      <c r="B15" s="36"/>
      <c r="C15" s="36"/>
      <c r="D15" s="17"/>
      <c r="E15" s="17"/>
      <c r="F15" s="101"/>
      <c r="G15" s="101"/>
      <c r="H15" s="102"/>
      <c r="I15" s="102"/>
      <c r="J15" s="102"/>
    </row>
    <row r="16" spans="1:18" s="57" customFormat="1" ht="13.5" thickBot="1" x14ac:dyDescent="0.25">
      <c r="B16" s="107" t="s">
        <v>64</v>
      </c>
      <c r="C16" s="54"/>
      <c r="D16" s="63"/>
      <c r="E16" s="63"/>
      <c r="F16" s="12">
        <v>420152</v>
      </c>
      <c r="G16" s="12"/>
      <c r="H16" s="12">
        <v>0</v>
      </c>
      <c r="I16" s="12"/>
      <c r="J16" s="12">
        <f>F16+H16</f>
        <v>420152</v>
      </c>
    </row>
    <row r="17" spans="2:10" x14ac:dyDescent="0.2">
      <c r="B17" s="121"/>
      <c r="C17" s="17"/>
      <c r="D17" s="17"/>
      <c r="E17" s="17"/>
      <c r="F17" s="10"/>
      <c r="G17" s="10"/>
      <c r="H17" s="10"/>
      <c r="I17" s="10"/>
      <c r="J17" s="10"/>
    </row>
    <row r="18" spans="2:10" ht="13.5" thickBot="1" x14ac:dyDescent="0.25">
      <c r="B18" s="67" t="s">
        <v>65</v>
      </c>
      <c r="C18" s="67"/>
      <c r="D18" s="62"/>
      <c r="E18" s="62"/>
      <c r="F18" s="62">
        <v>0</v>
      </c>
      <c r="G18" s="62"/>
      <c r="H18" s="62">
        <f>IS!F24</f>
        <v>-10773</v>
      </c>
      <c r="I18" s="62"/>
      <c r="J18" s="69">
        <f>H18</f>
        <v>-10773</v>
      </c>
    </row>
    <row r="19" spans="2:10" ht="13.5" thickBot="1" x14ac:dyDescent="0.25">
      <c r="B19" s="74" t="s">
        <v>66</v>
      </c>
      <c r="C19" s="74"/>
      <c r="D19" s="75"/>
      <c r="E19" s="75"/>
      <c r="F19" s="72">
        <v>0</v>
      </c>
      <c r="G19" s="72"/>
      <c r="H19" s="72">
        <f>H18</f>
        <v>-10773</v>
      </c>
      <c r="I19" s="72"/>
      <c r="J19" s="72">
        <f>J18</f>
        <v>-10773</v>
      </c>
    </row>
    <row r="20" spans="2:10" ht="13.5" thickBot="1" x14ac:dyDescent="0.25">
      <c r="B20" s="74"/>
      <c r="C20" s="74"/>
      <c r="D20" s="75"/>
      <c r="E20" s="75"/>
      <c r="F20" s="73"/>
      <c r="G20" s="73"/>
      <c r="H20" s="73"/>
      <c r="I20" s="73"/>
      <c r="J20" s="73"/>
    </row>
    <row r="21" spans="2:10" ht="13.5" thickBot="1" x14ac:dyDescent="0.25">
      <c r="B21" s="107" t="s">
        <v>77</v>
      </c>
      <c r="C21" s="54"/>
      <c r="D21" s="54"/>
      <c r="E21" s="54"/>
      <c r="F21" s="12">
        <v>420152</v>
      </c>
      <c r="G21" s="12"/>
      <c r="H21" s="12">
        <f>H16+H19</f>
        <v>-10773</v>
      </c>
      <c r="I21" s="12"/>
      <c r="J21" s="12">
        <f>J16+J19</f>
        <v>409379</v>
      </c>
    </row>
    <row r="22" spans="2:10" x14ac:dyDescent="0.2">
      <c r="B22" s="121"/>
      <c r="C22" s="17"/>
      <c r="D22" s="17"/>
      <c r="E22" s="17"/>
      <c r="F22" s="10"/>
      <c r="G22" s="10"/>
      <c r="H22" s="10"/>
      <c r="I22" s="10"/>
      <c r="J22" s="10"/>
    </row>
    <row r="25" spans="2:10" ht="15" x14ac:dyDescent="0.25">
      <c r="B25" s="76" t="s">
        <v>86</v>
      </c>
      <c r="C25" s="77"/>
      <c r="F25" s="76"/>
      <c r="I25" s="76" t="s">
        <v>87</v>
      </c>
    </row>
    <row r="26" spans="2:10" ht="15" x14ac:dyDescent="0.25">
      <c r="B26"/>
      <c r="C26" s="77"/>
      <c r="F26"/>
      <c r="I26"/>
    </row>
    <row r="27" spans="2:10" ht="15" x14ac:dyDescent="0.25">
      <c r="B27" s="76" t="s">
        <v>53</v>
      </c>
      <c r="C27" s="77"/>
      <c r="F27" s="76"/>
      <c r="I27" s="76" t="s">
        <v>88</v>
      </c>
    </row>
  </sheetData>
  <mergeCells count="2">
    <mergeCell ref="F6:J6"/>
    <mergeCell ref="B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topLeftCell="A25" zoomScale="80" zoomScaleNormal="80" workbookViewId="0">
      <selection activeCell="N47" sqref="N47"/>
    </sheetView>
  </sheetViews>
  <sheetFormatPr defaultColWidth="8.85546875" defaultRowHeight="12.75" x14ac:dyDescent="0.2"/>
  <cols>
    <col min="1" max="1" width="8.85546875" style="4"/>
    <col min="2" max="2" width="56.85546875" style="4" customWidth="1"/>
    <col min="3" max="3" width="2.28515625" style="4" bestFit="1" customWidth="1"/>
    <col min="4" max="4" width="11.140625" style="38" bestFit="1" customWidth="1"/>
    <col min="5" max="5" width="2.28515625" style="4" bestFit="1" customWidth="1"/>
    <col min="6" max="6" width="19.85546875" style="4" bestFit="1" customWidth="1"/>
    <col min="7" max="7" width="2.28515625" style="4" bestFit="1" customWidth="1"/>
    <col min="8" max="8" width="18.5703125" style="4" bestFit="1" customWidth="1"/>
    <col min="9" max="9" width="2.28515625" style="4" bestFit="1" customWidth="1"/>
    <col min="10" max="10" width="18.5703125" style="4" bestFit="1" customWidth="1"/>
    <col min="11" max="11" width="2.28515625" style="4" bestFit="1" customWidth="1"/>
    <col min="12" max="12" width="18.5703125" style="4" bestFit="1" customWidth="1"/>
    <col min="13" max="13" width="2.28515625" style="4" bestFit="1" customWidth="1"/>
    <col min="14" max="14" width="18.5703125" style="4" bestFit="1" customWidth="1"/>
    <col min="15" max="15" width="2.28515625" style="4" bestFit="1" customWidth="1"/>
    <col min="16" max="16384" width="8.85546875" style="4"/>
  </cols>
  <sheetData>
    <row r="1" spans="1:15" x14ac:dyDescent="0.2">
      <c r="A1" s="35"/>
      <c r="B1" s="2" t="s">
        <v>0</v>
      </c>
      <c r="C1" s="2" t="s">
        <v>1</v>
      </c>
      <c r="D1" s="37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  <c r="N1" s="2" t="s">
        <v>3</v>
      </c>
      <c r="O1" s="2" t="s">
        <v>1</v>
      </c>
    </row>
    <row r="2" spans="1:15" ht="15.75" x14ac:dyDescent="0.25">
      <c r="B2" s="120" t="s">
        <v>85</v>
      </c>
      <c r="C2" s="13"/>
      <c r="D2" s="122"/>
      <c r="E2" s="13"/>
      <c r="F2" s="13"/>
    </row>
    <row r="3" spans="1:15" ht="13.15" customHeight="1" x14ac:dyDescent="0.2">
      <c r="B3" s="127" t="s">
        <v>78</v>
      </c>
      <c r="C3" s="127"/>
      <c r="D3" s="127"/>
      <c r="E3" s="127"/>
      <c r="F3" s="127"/>
      <c r="G3" s="127"/>
      <c r="H3" s="127"/>
      <c r="I3" s="127"/>
    </row>
    <row r="4" spans="1:15" ht="18" customHeight="1" x14ac:dyDescent="0.2">
      <c r="B4" s="127"/>
      <c r="C4" s="127"/>
      <c r="D4" s="127"/>
      <c r="E4" s="127"/>
      <c r="F4" s="127"/>
      <c r="G4" s="127"/>
      <c r="H4" s="127"/>
      <c r="I4" s="127"/>
    </row>
    <row r="6" spans="1:15" ht="27.6" customHeight="1" thickBot="1" x14ac:dyDescent="0.25">
      <c r="B6" s="67"/>
      <c r="C6" s="67"/>
      <c r="D6" s="67"/>
      <c r="E6" s="67"/>
      <c r="F6" s="126" t="s">
        <v>79</v>
      </c>
      <c r="G6" s="126"/>
      <c r="H6" s="126"/>
      <c r="I6" s="126"/>
    </row>
    <row r="7" spans="1:15" ht="13.5" thickBot="1" x14ac:dyDescent="0.25">
      <c r="B7" s="68" t="s">
        <v>52</v>
      </c>
      <c r="C7" s="45"/>
      <c r="D7" s="46" t="s">
        <v>4</v>
      </c>
      <c r="E7" s="46"/>
      <c r="F7" s="47" t="s">
        <v>67</v>
      </c>
      <c r="G7" s="48"/>
      <c r="H7" s="47" t="s">
        <v>26</v>
      </c>
      <c r="I7" s="48"/>
    </row>
    <row r="8" spans="1:15" x14ac:dyDescent="0.2">
      <c r="B8" s="13"/>
      <c r="C8" s="13"/>
      <c r="D8" s="49"/>
      <c r="E8" s="49"/>
      <c r="F8" s="25"/>
      <c r="G8" s="49"/>
      <c r="H8" s="25"/>
      <c r="I8" s="49"/>
    </row>
    <row r="9" spans="1:15" x14ac:dyDescent="0.2">
      <c r="B9" s="50" t="s">
        <v>27</v>
      </c>
      <c r="C9" s="50"/>
      <c r="D9" s="49"/>
      <c r="E9" s="49"/>
      <c r="F9" s="44"/>
      <c r="G9" s="49"/>
      <c r="H9" s="44"/>
      <c r="I9" s="49"/>
    </row>
    <row r="10" spans="1:15" x14ac:dyDescent="0.2">
      <c r="B10" s="13" t="s">
        <v>82</v>
      </c>
      <c r="C10" s="13"/>
      <c r="D10" s="49"/>
      <c r="E10" s="24"/>
      <c r="F10" s="11">
        <v>0</v>
      </c>
      <c r="G10" s="39"/>
      <c r="H10" s="11">
        <v>0</v>
      </c>
      <c r="I10" s="39"/>
    </row>
    <row r="11" spans="1:15" x14ac:dyDescent="0.2">
      <c r="B11" s="13"/>
      <c r="C11" s="13"/>
      <c r="D11" s="49"/>
      <c r="E11" s="24"/>
      <c r="F11" s="24"/>
      <c r="G11" s="41"/>
      <c r="H11" s="24"/>
      <c r="I11" s="41"/>
    </row>
    <row r="12" spans="1:15" x14ac:dyDescent="0.2">
      <c r="A12" s="57"/>
      <c r="B12" s="50" t="s">
        <v>28</v>
      </c>
      <c r="C12" s="50"/>
      <c r="D12" s="49"/>
      <c r="E12" s="24"/>
      <c r="F12" s="24"/>
      <c r="G12" s="41"/>
      <c r="H12" s="24"/>
      <c r="I12" s="41"/>
    </row>
    <row r="13" spans="1:15" x14ac:dyDescent="0.2">
      <c r="A13" s="57"/>
      <c r="B13" s="13" t="s">
        <v>68</v>
      </c>
      <c r="C13" s="50"/>
      <c r="D13" s="49"/>
      <c r="E13" s="24"/>
      <c r="F13" s="24">
        <v>5159</v>
      </c>
      <c r="G13" s="41"/>
      <c r="H13" s="11">
        <v>0</v>
      </c>
      <c r="I13" s="41"/>
    </row>
    <row r="14" spans="1:15" x14ac:dyDescent="0.2">
      <c r="B14" s="51" t="s">
        <v>8</v>
      </c>
      <c r="C14" s="51"/>
      <c r="D14" s="52">
        <v>8</v>
      </c>
      <c r="E14" s="24"/>
      <c r="F14" s="11">
        <v>0</v>
      </c>
      <c r="G14" s="39"/>
      <c r="H14" s="11">
        <v>0</v>
      </c>
      <c r="I14" s="39"/>
    </row>
    <row r="15" spans="1:15" x14ac:dyDescent="0.2">
      <c r="B15" s="51" t="s">
        <v>29</v>
      </c>
      <c r="C15" s="51"/>
      <c r="D15" s="52">
        <v>7</v>
      </c>
      <c r="E15" s="24"/>
      <c r="F15" s="11">
        <v>0</v>
      </c>
      <c r="G15" s="39"/>
      <c r="H15" s="11">
        <v>0</v>
      </c>
      <c r="I15" s="39"/>
    </row>
    <row r="16" spans="1:15" ht="13.5" thickBot="1" x14ac:dyDescent="0.25">
      <c r="B16" s="123" t="s">
        <v>83</v>
      </c>
      <c r="C16" s="109"/>
      <c r="D16" s="79"/>
      <c r="E16" s="110"/>
      <c r="F16" s="62">
        <v>0</v>
      </c>
      <c r="G16" s="63"/>
      <c r="H16" s="62">
        <v>0</v>
      </c>
      <c r="I16" s="63"/>
    </row>
    <row r="17" spans="2:9" ht="13.5" thickBot="1" x14ac:dyDescent="0.25">
      <c r="B17" s="111" t="s">
        <v>84</v>
      </c>
      <c r="C17" s="111"/>
      <c r="D17" s="112"/>
      <c r="E17" s="113"/>
      <c r="F17" s="97">
        <f>SUM(F10:F16)</f>
        <v>5159</v>
      </c>
      <c r="G17" s="97"/>
      <c r="H17" s="97">
        <f>SUM(H10:H16)</f>
        <v>0</v>
      </c>
      <c r="I17" s="97"/>
    </row>
    <row r="18" spans="2:9" x14ac:dyDescent="0.2">
      <c r="B18" s="50"/>
      <c r="C18" s="50"/>
      <c r="D18" s="49"/>
      <c r="E18" s="24"/>
      <c r="F18" s="41"/>
      <c r="G18" s="41"/>
      <c r="H18" s="41"/>
      <c r="I18" s="41"/>
    </row>
    <row r="19" spans="2:9" x14ac:dyDescent="0.2">
      <c r="B19" s="50" t="s">
        <v>30</v>
      </c>
      <c r="C19" s="50"/>
      <c r="D19" s="49"/>
      <c r="E19" s="24"/>
      <c r="F19" s="39"/>
      <c r="G19" s="39"/>
      <c r="H19" s="39"/>
      <c r="I19" s="39"/>
    </row>
    <row r="20" spans="2:9" x14ac:dyDescent="0.2">
      <c r="B20" s="51" t="s">
        <v>69</v>
      </c>
      <c r="C20" s="50"/>
      <c r="D20" s="49"/>
      <c r="E20" s="24"/>
      <c r="F20" s="11">
        <f>BS!F16</f>
        <v>28651</v>
      </c>
      <c r="G20" s="39"/>
      <c r="H20" s="11">
        <v>0</v>
      </c>
      <c r="I20" s="39"/>
    </row>
    <row r="21" spans="2:9" x14ac:dyDescent="0.2">
      <c r="B21" s="51" t="s">
        <v>31</v>
      </c>
      <c r="C21" s="51"/>
      <c r="D21" s="49"/>
      <c r="E21" s="24"/>
      <c r="F21" s="11">
        <v>0</v>
      </c>
      <c r="G21" s="39"/>
      <c r="H21" s="11">
        <v>0</v>
      </c>
      <c r="I21" s="39"/>
    </row>
    <row r="22" spans="2:9" x14ac:dyDescent="0.2">
      <c r="B22" s="51" t="s">
        <v>41</v>
      </c>
      <c r="C22" s="51"/>
      <c r="D22" s="49"/>
      <c r="E22" s="24"/>
      <c r="F22" s="11">
        <v>3907</v>
      </c>
      <c r="G22" s="39"/>
      <c r="H22" s="11">
        <v>0</v>
      </c>
      <c r="I22" s="39"/>
    </row>
    <row r="23" spans="2:9" x14ac:dyDescent="0.2">
      <c r="B23" s="51" t="s">
        <v>33</v>
      </c>
      <c r="C23" s="51"/>
      <c r="D23" s="49"/>
      <c r="E23" s="24"/>
      <c r="F23" s="11">
        <v>420</v>
      </c>
      <c r="G23" s="39"/>
      <c r="H23" s="11">
        <v>0</v>
      </c>
      <c r="I23" s="39"/>
    </row>
    <row r="24" spans="2:9" x14ac:dyDescent="0.2">
      <c r="B24" s="51" t="s">
        <v>32</v>
      </c>
      <c r="C24" s="51"/>
      <c r="D24" s="49"/>
      <c r="E24" s="24"/>
      <c r="F24" s="11">
        <v>-36075</v>
      </c>
      <c r="G24" s="39"/>
      <c r="H24" s="11">
        <v>0</v>
      </c>
      <c r="I24" s="39"/>
    </row>
    <row r="25" spans="2:9" ht="13.5" thickBot="1" x14ac:dyDescent="0.25">
      <c r="B25" s="109" t="s">
        <v>42</v>
      </c>
      <c r="C25" s="109"/>
      <c r="D25" s="115"/>
      <c r="E25" s="116"/>
      <c r="F25" s="62">
        <v>292</v>
      </c>
      <c r="G25" s="63"/>
      <c r="H25" s="62">
        <v>0</v>
      </c>
      <c r="I25" s="63"/>
    </row>
    <row r="26" spans="2:9" ht="13.5" thickBot="1" x14ac:dyDescent="0.25">
      <c r="B26" s="114" t="s">
        <v>44</v>
      </c>
      <c r="C26" s="114"/>
      <c r="D26" s="115"/>
      <c r="E26" s="116"/>
      <c r="F26" s="63">
        <f>SUM(F17:F25)</f>
        <v>2354</v>
      </c>
      <c r="G26" s="63"/>
      <c r="H26" s="63">
        <f>SUM(H17:H25)</f>
        <v>0</v>
      </c>
      <c r="I26" s="63"/>
    </row>
    <row r="27" spans="2:9" x14ac:dyDescent="0.2">
      <c r="B27" s="13"/>
      <c r="C27" s="13"/>
      <c r="D27" s="49"/>
      <c r="E27" s="24"/>
      <c r="F27" s="41"/>
      <c r="G27" s="41"/>
      <c r="H27" s="41"/>
      <c r="I27" s="41"/>
    </row>
    <row r="28" spans="2:9" ht="13.5" thickBot="1" x14ac:dyDescent="0.25">
      <c r="B28" s="67" t="s">
        <v>34</v>
      </c>
      <c r="C28" s="67"/>
      <c r="D28" s="115"/>
      <c r="E28" s="116"/>
      <c r="F28" s="62">
        <v>0</v>
      </c>
      <c r="G28" s="63"/>
      <c r="H28" s="62">
        <v>0</v>
      </c>
      <c r="I28" s="63"/>
    </row>
    <row r="29" spans="2:9" ht="13.5" thickBot="1" x14ac:dyDescent="0.25">
      <c r="B29" s="111" t="s">
        <v>35</v>
      </c>
      <c r="C29" s="111"/>
      <c r="D29" s="112"/>
      <c r="E29" s="113"/>
      <c r="F29" s="97">
        <f>F26+F28</f>
        <v>2354</v>
      </c>
      <c r="G29" s="97"/>
      <c r="H29" s="97">
        <f>H26+H28</f>
        <v>0</v>
      </c>
      <c r="I29" s="97"/>
    </row>
    <row r="30" spans="2:9" x14ac:dyDescent="0.2">
      <c r="B30" s="13"/>
      <c r="C30" s="13"/>
      <c r="D30" s="13"/>
      <c r="E30" s="13"/>
      <c r="F30" s="40"/>
      <c r="G30" s="13"/>
      <c r="H30" s="40"/>
      <c r="I30" s="13"/>
    </row>
    <row r="31" spans="2:9" x14ac:dyDescent="0.2">
      <c r="B31" s="42" t="s">
        <v>36</v>
      </c>
      <c r="C31" s="50"/>
      <c r="D31" s="53"/>
      <c r="E31" s="53"/>
      <c r="F31" s="39"/>
      <c r="G31" s="53"/>
      <c r="H31" s="39"/>
      <c r="I31" s="53"/>
    </row>
    <row r="32" spans="2:9" ht="13.5" thickBot="1" x14ac:dyDescent="0.25">
      <c r="B32" s="108" t="s">
        <v>37</v>
      </c>
      <c r="C32" s="114"/>
      <c r="D32" s="117"/>
      <c r="E32" s="117"/>
      <c r="F32" s="62">
        <v>0</v>
      </c>
      <c r="G32" s="117"/>
      <c r="H32" s="62">
        <v>0</v>
      </c>
      <c r="I32" s="117"/>
    </row>
    <row r="33" spans="2:9" ht="26.25" thickBot="1" x14ac:dyDescent="0.25">
      <c r="B33" s="118" t="s">
        <v>45</v>
      </c>
      <c r="C33" s="111"/>
      <c r="D33" s="119"/>
      <c r="E33" s="119"/>
      <c r="F33" s="97">
        <v>0</v>
      </c>
      <c r="G33" s="119"/>
      <c r="H33" s="97">
        <f>H32</f>
        <v>0</v>
      </c>
      <c r="I33" s="119"/>
    </row>
    <row r="34" spans="2:9" x14ac:dyDescent="0.2">
      <c r="B34" s="13"/>
      <c r="C34" s="13"/>
      <c r="D34" s="30"/>
      <c r="E34" s="30"/>
      <c r="F34" s="41"/>
      <c r="G34" s="30"/>
      <c r="H34" s="41"/>
      <c r="I34" s="30"/>
    </row>
    <row r="35" spans="2:9" x14ac:dyDescent="0.2">
      <c r="B35" s="50" t="s">
        <v>38</v>
      </c>
      <c r="C35" s="50"/>
      <c r="D35" s="30"/>
      <c r="E35" s="30"/>
      <c r="F35" s="39">
        <f>F29+F33</f>
        <v>2354</v>
      </c>
      <c r="G35" s="30"/>
      <c r="H35" s="39">
        <v>0</v>
      </c>
      <c r="I35" s="30"/>
    </row>
    <row r="36" spans="2:9" ht="13.5" thickBot="1" x14ac:dyDescent="0.25">
      <c r="B36" s="67" t="s">
        <v>39</v>
      </c>
      <c r="C36" s="114"/>
      <c r="D36" s="79"/>
      <c r="E36" s="79"/>
      <c r="F36" s="62">
        <v>0</v>
      </c>
      <c r="G36" s="79"/>
      <c r="H36" s="62">
        <v>0</v>
      </c>
      <c r="I36" s="79"/>
    </row>
    <row r="37" spans="2:9" ht="13.5" thickBot="1" x14ac:dyDescent="0.25">
      <c r="B37" s="114" t="s">
        <v>40</v>
      </c>
      <c r="C37" s="114"/>
      <c r="D37" s="79">
        <v>12</v>
      </c>
      <c r="E37" s="79"/>
      <c r="F37" s="63">
        <f>SUM(F35:F36)</f>
        <v>2354</v>
      </c>
      <c r="G37" s="79"/>
      <c r="H37" s="63">
        <f>SUM(H35:H36)</f>
        <v>0</v>
      </c>
      <c r="I37" s="79"/>
    </row>
    <row r="41" spans="2:9" ht="15" x14ac:dyDescent="0.25">
      <c r="B41" s="76" t="s">
        <v>86</v>
      </c>
      <c r="C41" s="77"/>
      <c r="D41" s="4"/>
      <c r="F41" s="76"/>
      <c r="H41" s="76" t="s">
        <v>87</v>
      </c>
    </row>
    <row r="42" spans="2:9" ht="15" x14ac:dyDescent="0.25">
      <c r="B42"/>
      <c r="C42" s="77"/>
      <c r="D42" s="4"/>
      <c r="F42"/>
      <c r="H42"/>
    </row>
    <row r="43" spans="2:9" ht="15" x14ac:dyDescent="0.25">
      <c r="B43" s="76" t="s">
        <v>53</v>
      </c>
      <c r="C43" s="77"/>
      <c r="D43" s="4"/>
      <c r="F43" s="76"/>
      <c r="H43" s="76" t="s">
        <v>88</v>
      </c>
    </row>
    <row r="51" ht="12.6" customHeight="1" x14ac:dyDescent="0.2"/>
  </sheetData>
  <mergeCells count="2">
    <mergeCell ref="F6:I6"/>
    <mergeCell ref="B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PCHelper</cp:lastModifiedBy>
  <dcterms:created xsi:type="dcterms:W3CDTF">2015-06-05T18:17:20Z</dcterms:created>
  <dcterms:modified xsi:type="dcterms:W3CDTF">2023-12-04T10:53:55Z</dcterms:modified>
</cp:coreProperties>
</file>