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ржа ФО\Отчет 3 кв 2023\ФО 3 кв 2023\"/>
    </mc:Choice>
  </mc:AlternateContent>
  <xr:revisionPtr revIDLastSave="0" documentId="13_ncr:1_{BBACB76B-CC7D-4CE5-BE6F-B736854707C7}" xr6:coauthVersionLast="45" xr6:coauthVersionMax="45" xr10:uidLastSave="{00000000-0000-0000-0000-000000000000}"/>
  <bookViews>
    <workbookView xWindow="-120" yWindow="-120" windowWidth="29040" windowHeight="15840" tabRatio="831" activeTab="1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66" l="1"/>
  <c r="E7" i="66"/>
  <c r="C9" i="66"/>
  <c r="C10" i="66" l="1"/>
  <c r="C13" i="66"/>
  <c r="D10" i="66" l="1"/>
  <c r="E10" i="66" s="1"/>
  <c r="D9" i="66" l="1"/>
  <c r="D13" i="66" l="1"/>
  <c r="E13" i="66" s="1"/>
  <c r="E9" i="66"/>
</calcChain>
</file>

<file path=xl/sharedStrings.xml><?xml version="1.0" encoding="utf-8"?>
<sst xmlns="http://schemas.openxmlformats.org/spreadsheetml/2006/main" count="168" uniqueCount="118">
  <si>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</si>
  <si>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</si>
  <si>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</si>
  <si>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</si>
  <si>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</si>
  <si>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</si>
  <si>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</si>
  <si>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</si>
  <si>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</si>
  <si>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</si>
  <si>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</si>
  <si>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</si>
  <si>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</si>
  <si>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</si>
  <si>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</si>
  <si>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</si>
  <si>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</si>
  <si>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</si>
  <si>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</si>
  <si>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</si>
  <si>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</si>
  <si>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</si>
  <si>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</si>
  <si>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</si>
  <si>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</si>
  <si>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</si>
  <si>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</si>
  <si>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</si>
  <si>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</si>
  <si>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</si>
  <si>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</si>
  <si>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</si>
  <si>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</si>
  <si>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</si>
  <si>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</si>
  <si>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</si>
  <si>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</si>
  <si>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</si>
  <si>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</si>
  <si>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</si>
  <si>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</si>
  <si>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</si>
  <si>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</si>
  <si>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</si>
  <si>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</si>
  <si>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</si>
  <si>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</si>
  <si>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</si>
  <si>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</si>
  <si>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</si>
  <si>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</si>
  <si>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</si>
  <si>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</si>
  <si>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</si>
  <si>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</si>
  <si>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</si>
  <si>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</si>
  <si>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</si>
  <si>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</si>
  <si>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</si>
  <si>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</si>
  <si>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</si>
  <si>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</si>
  <si>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</si>
  <si>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</si>
  <si>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</si>
  <si>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</si>
  <si>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</si>
  <si>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</si>
  <si>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</si>
  <si>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</si>
  <si>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</si>
  <si>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</si>
  <si>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</si>
  <si>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</si>
  <si>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</si>
  <si>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</si>
  <si>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</si>
  <si>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</si>
  <si>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</si>
  <si>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</si>
  <si>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</si>
  <si>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</si>
  <si>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</si>
  <si>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</si>
  <si>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</si>
  <si>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</si>
  <si>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</si>
  <si>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</si>
  <si>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</si>
  <si>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</si>
  <si>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</si>
  <si>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</si>
  <si>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</si>
  <si>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</si>
  <si>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</si>
  <si>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</si>
  <si>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</si>
  <si>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</si>
  <si>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</si>
  <si>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</si>
  <si>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</si>
  <si>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</si>
  <si>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</si>
  <si>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</si>
  <si>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</si>
  <si>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</si>
  <si>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01 января 2023 года</t>
  </si>
  <si>
    <t>Сальдо на 01 января 2023</t>
  </si>
  <si>
    <t>Резерв по ликвидации активов и восстановлению участка</t>
  </si>
  <si>
    <t>ОТЧЕТ О ФИНАНСОВОМ ПОЛОЖЕНИИ по состоянию на 30 сентября 2023 года</t>
  </si>
  <si>
    <t>ОТЧЕТ О СОВОКУПНОМ ДОХОДЕ по состоянию на 30 сентября 2023 года</t>
  </si>
  <si>
    <t>ОТЧЕТ О ДВИЖЕНИИ ДЕНЕЖНЫХ СРЕДСТВ по состоянию на 30 сентября 2023 года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</si>
  <si>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30 сентября 2023 года</t>
    </r>
  </si>
  <si>
    <t>30 сентября 2023 года</t>
  </si>
  <si>
    <t>3 квартал 2023</t>
  </si>
  <si>
    <t>3 квартал 2022</t>
  </si>
  <si>
    <t>Сальдо на 30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</si>
</sst>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4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2" xfId="0" applyNumberFormat="1" applyFont="1" applyBorder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4" fontId="20" fillId="0" borderId="1" xfId="1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/>
    </xf>
    <xf numFmtId="0" fontId="21" fillId="4" borderId="0" xfId="0" applyFont="1" applyFill="1"/>
    <xf numFmtId="0" fontId="22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14" fontId="5" fillId="0" borderId="1" xfId="1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zoomScale="77" zoomScaleNormal="77" workbookViewId="0">
      <selection activeCell="C21" sqref="C21"/>
    </sheetView>
  </sheetViews>
  <sheetFormatPr defaultColWidth="9.33203125" defaultRowHeight="15" x14ac:dyDescent="0.25"/>
  <cols>
    <col min="1" max="1" width="57.83203125" style="42" customWidth="1"/>
    <col min="2" max="2" width="9.33203125" style="42"/>
    <col min="3" max="3" width="26.83203125" style="42" customWidth="1"/>
    <col min="4" max="4" width="25.83203125" style="76" customWidth="1"/>
    <col min="5" max="5" width="13" style="42" bestFit="1" customWidth="1"/>
    <col min="6" max="6" width="13.6640625" style="42" customWidth="1"/>
    <col min="7" max="16384" width="9.33203125" style="42"/>
  </cols>
  <sheetData>
    <row r="1" spans="1:6" x14ac:dyDescent="0.25">
      <c r="A1" s="4" t="s">
        <v>94</v>
      </c>
    </row>
    <row r="2" spans="1:6" x14ac:dyDescent="0.25">
      <c r="A2" s="43"/>
    </row>
    <row r="3" spans="1:6" x14ac:dyDescent="0.25">
      <c r="A3" s="44" t="s">
        <v>110</v>
      </c>
    </row>
    <row r="4" spans="1:6" x14ac:dyDescent="0.25">
      <c r="A4" s="27" t="s">
        <v>103</v>
      </c>
    </row>
    <row r="5" spans="1:6" x14ac:dyDescent="0.25">
      <c r="A5" s="27"/>
    </row>
    <row r="6" spans="1:6" x14ac:dyDescent="0.25">
      <c r="A6" s="45" t="s">
        <v>49</v>
      </c>
      <c r="B6" s="46" t="s">
        <v>32</v>
      </c>
      <c r="C6" s="47"/>
      <c r="D6" s="77"/>
    </row>
    <row r="7" spans="1:6" ht="23.25" customHeight="1" x14ac:dyDescent="0.25">
      <c r="A7" s="45" t="s">
        <v>50</v>
      </c>
      <c r="B7" s="45"/>
      <c r="C7" s="48" t="s">
        <v>114</v>
      </c>
      <c r="D7" s="48" t="s">
        <v>107</v>
      </c>
    </row>
    <row r="8" spans="1:6" x14ac:dyDescent="0.25">
      <c r="A8" s="45" t="s">
        <v>51</v>
      </c>
      <c r="B8" s="49"/>
      <c r="C8" s="47"/>
      <c r="D8" s="47"/>
    </row>
    <row r="9" spans="1:6" x14ac:dyDescent="0.25">
      <c r="A9" s="50" t="s">
        <v>53</v>
      </c>
      <c r="B9" s="49">
        <v>10</v>
      </c>
      <c r="C9" s="51">
        <v>352927</v>
      </c>
      <c r="D9" s="51">
        <v>154730</v>
      </c>
    </row>
    <row r="10" spans="1:6" x14ac:dyDescent="0.25">
      <c r="A10" s="50" t="s">
        <v>15</v>
      </c>
      <c r="B10" s="49"/>
      <c r="C10" s="51"/>
      <c r="D10" s="51"/>
    </row>
    <row r="11" spans="1:6" x14ac:dyDescent="0.25">
      <c r="A11" s="50" t="s">
        <v>54</v>
      </c>
      <c r="B11" s="49">
        <v>7</v>
      </c>
      <c r="C11" s="51">
        <v>254689</v>
      </c>
      <c r="D11" s="51">
        <v>278031</v>
      </c>
    </row>
    <row r="12" spans="1:6" x14ac:dyDescent="0.25">
      <c r="A12" s="50" t="s">
        <v>56</v>
      </c>
      <c r="B12" s="49"/>
      <c r="C12" s="51">
        <v>26043</v>
      </c>
      <c r="D12" s="51">
        <v>20769</v>
      </c>
    </row>
    <row r="13" spans="1:6" x14ac:dyDescent="0.25">
      <c r="A13" s="50" t="s">
        <v>0</v>
      </c>
      <c r="B13" s="49">
        <v>8</v>
      </c>
      <c r="C13" s="51">
        <v>512982</v>
      </c>
      <c r="D13" s="51">
        <v>435641</v>
      </c>
    </row>
    <row r="14" spans="1:6" x14ac:dyDescent="0.25">
      <c r="A14" s="50" t="s">
        <v>1</v>
      </c>
      <c r="B14" s="49">
        <v>9</v>
      </c>
      <c r="C14" s="51">
        <v>222532</v>
      </c>
      <c r="D14" s="51">
        <v>385862</v>
      </c>
    </row>
    <row r="15" spans="1:6" x14ac:dyDescent="0.25">
      <c r="A15" s="45" t="s">
        <v>58</v>
      </c>
      <c r="B15" s="52"/>
      <c r="C15" s="53">
        <v>1369173</v>
      </c>
      <c r="D15" s="53">
        <v>1275033</v>
      </c>
      <c r="E15" s="78"/>
      <c r="F15" s="78"/>
    </row>
    <row r="16" spans="1:6" x14ac:dyDescent="0.25">
      <c r="A16" s="45" t="s">
        <v>59</v>
      </c>
      <c r="B16" s="52"/>
      <c r="C16" s="53"/>
      <c r="D16" s="53"/>
    </row>
    <row r="17" spans="1:6" x14ac:dyDescent="0.25">
      <c r="A17" s="45" t="s">
        <v>52</v>
      </c>
      <c r="B17" s="52"/>
      <c r="C17" s="53"/>
      <c r="D17" s="53"/>
    </row>
    <row r="18" spans="1:6" x14ac:dyDescent="0.25">
      <c r="A18" s="55" t="s">
        <v>60</v>
      </c>
      <c r="B18" s="56"/>
      <c r="C18" s="57"/>
      <c r="D18" s="57"/>
    </row>
    <row r="19" spans="1:6" ht="30" x14ac:dyDescent="0.25">
      <c r="A19" s="50" t="s">
        <v>61</v>
      </c>
      <c r="B19" s="49"/>
      <c r="C19" s="51">
        <v>0</v>
      </c>
      <c r="D19" s="51">
        <v>0</v>
      </c>
    </row>
    <row r="20" spans="1:6" x14ac:dyDescent="0.25">
      <c r="A20" s="50" t="s">
        <v>2</v>
      </c>
      <c r="B20" s="49">
        <v>5</v>
      </c>
      <c r="C20" s="51">
        <v>2458410</v>
      </c>
      <c r="D20" s="51">
        <v>2574507</v>
      </c>
    </row>
    <row r="21" spans="1:6" x14ac:dyDescent="0.25">
      <c r="A21" s="50" t="s">
        <v>62</v>
      </c>
      <c r="B21" s="49"/>
      <c r="C21" s="51"/>
      <c r="D21" s="51"/>
    </row>
    <row r="22" spans="1:6" x14ac:dyDescent="0.25">
      <c r="A22" s="50" t="s">
        <v>3</v>
      </c>
      <c r="B22" s="49"/>
      <c r="C22" s="51">
        <v>2956</v>
      </c>
      <c r="D22" s="51">
        <v>1899</v>
      </c>
    </row>
    <row r="23" spans="1:6" x14ac:dyDescent="0.25">
      <c r="A23" s="50" t="s">
        <v>55</v>
      </c>
      <c r="B23" s="49">
        <v>6</v>
      </c>
      <c r="C23" s="51">
        <v>1864079</v>
      </c>
      <c r="D23" s="51">
        <v>1233715</v>
      </c>
    </row>
    <row r="24" spans="1:6" x14ac:dyDescent="0.25">
      <c r="A24" s="50" t="s">
        <v>16</v>
      </c>
      <c r="B24" s="49"/>
      <c r="C24" s="51"/>
      <c r="D24" s="51"/>
    </row>
    <row r="25" spans="1:6" x14ac:dyDescent="0.25">
      <c r="A25" s="45" t="s">
        <v>57</v>
      </c>
      <c r="B25" s="52"/>
      <c r="C25" s="54">
        <v>4325445</v>
      </c>
      <c r="D25" s="54">
        <v>3810123</v>
      </c>
      <c r="E25" s="78"/>
      <c r="F25" s="78"/>
    </row>
    <row r="26" spans="1:6" x14ac:dyDescent="0.25">
      <c r="A26" s="58" t="s">
        <v>63</v>
      </c>
      <c r="B26" s="52"/>
      <c r="C26" s="54">
        <v>5694618</v>
      </c>
      <c r="D26" s="54">
        <v>5085156</v>
      </c>
      <c r="E26" s="78"/>
      <c r="F26" s="78"/>
    </row>
    <row r="27" spans="1:6" x14ac:dyDescent="0.25">
      <c r="A27" s="45" t="s">
        <v>66</v>
      </c>
      <c r="B27" s="45"/>
      <c r="C27" s="59"/>
      <c r="D27" s="59"/>
    </row>
    <row r="28" spans="1:6" x14ac:dyDescent="0.25">
      <c r="A28" s="45" t="s">
        <v>67</v>
      </c>
      <c r="B28" s="52"/>
      <c r="C28" s="60"/>
      <c r="D28" s="60"/>
    </row>
    <row r="29" spans="1:6" x14ac:dyDescent="0.25">
      <c r="A29" s="50" t="s">
        <v>68</v>
      </c>
      <c r="B29" s="49"/>
      <c r="C29" s="60">
        <v>0</v>
      </c>
      <c r="D29" s="60">
        <v>0</v>
      </c>
    </row>
    <row r="30" spans="1:6" x14ac:dyDescent="0.25">
      <c r="A30" s="50" t="s">
        <v>69</v>
      </c>
      <c r="B30" s="49">
        <v>13</v>
      </c>
      <c r="C30" s="60">
        <v>425159</v>
      </c>
      <c r="D30" s="60">
        <v>157089</v>
      </c>
    </row>
    <row r="31" spans="1:6" x14ac:dyDescent="0.25">
      <c r="A31" s="50" t="s">
        <v>71</v>
      </c>
      <c r="B31" s="49">
        <v>15</v>
      </c>
      <c r="C31" s="51">
        <v>250301</v>
      </c>
      <c r="D31" s="51">
        <v>131605</v>
      </c>
    </row>
    <row r="32" spans="1:6" x14ac:dyDescent="0.25">
      <c r="A32" s="47" t="s">
        <v>72</v>
      </c>
      <c r="B32" s="49">
        <v>14</v>
      </c>
      <c r="C32" s="51">
        <v>31037</v>
      </c>
      <c r="D32" s="51">
        <v>31037</v>
      </c>
    </row>
    <row r="33" spans="1:6" x14ac:dyDescent="0.25">
      <c r="A33" s="50" t="s">
        <v>73</v>
      </c>
      <c r="B33" s="49"/>
      <c r="C33" s="51">
        <v>63017</v>
      </c>
      <c r="D33" s="51">
        <v>647</v>
      </c>
    </row>
    <row r="34" spans="1:6" ht="30" x14ac:dyDescent="0.25">
      <c r="A34" s="50" t="s">
        <v>74</v>
      </c>
      <c r="B34" s="49"/>
      <c r="C34" s="51">
        <v>0</v>
      </c>
      <c r="D34" s="51">
        <v>0</v>
      </c>
    </row>
    <row r="35" spans="1:6" x14ac:dyDescent="0.25">
      <c r="A35" s="47" t="s">
        <v>4</v>
      </c>
      <c r="B35" s="61">
        <v>16</v>
      </c>
      <c r="C35" s="51">
        <v>106894</v>
      </c>
      <c r="D35" s="51">
        <v>42889</v>
      </c>
    </row>
    <row r="36" spans="1:6" x14ac:dyDescent="0.25">
      <c r="A36" s="45" t="s">
        <v>75</v>
      </c>
      <c r="B36" s="52"/>
      <c r="C36" s="53">
        <v>876408</v>
      </c>
      <c r="D36" s="53">
        <v>363267</v>
      </c>
      <c r="E36" s="78"/>
      <c r="F36" s="78"/>
    </row>
    <row r="37" spans="1:6" x14ac:dyDescent="0.25">
      <c r="A37" s="50" t="s">
        <v>102</v>
      </c>
      <c r="B37" s="52">
        <v>13</v>
      </c>
      <c r="C37" s="51">
        <v>3868669</v>
      </c>
      <c r="D37" s="51">
        <v>3527741</v>
      </c>
    </row>
    <row r="38" spans="1:6" x14ac:dyDescent="0.25">
      <c r="A38" s="50" t="s">
        <v>68</v>
      </c>
      <c r="B38" s="52"/>
      <c r="C38" s="51">
        <v>0</v>
      </c>
      <c r="D38" s="51">
        <v>0</v>
      </c>
    </row>
    <row r="39" spans="1:6" x14ac:dyDescent="0.25">
      <c r="A39" s="50" t="s">
        <v>76</v>
      </c>
      <c r="B39" s="49"/>
      <c r="C39" s="51">
        <v>216964</v>
      </c>
      <c r="D39" s="51">
        <v>216964</v>
      </c>
    </row>
    <row r="40" spans="1:6" ht="30" x14ac:dyDescent="0.25">
      <c r="A40" s="50" t="s">
        <v>109</v>
      </c>
      <c r="B40" s="49">
        <v>12</v>
      </c>
      <c r="C40" s="51">
        <v>13742</v>
      </c>
      <c r="D40" s="51">
        <v>13742</v>
      </c>
    </row>
    <row r="41" spans="1:6" x14ac:dyDescent="0.25">
      <c r="A41" s="45" t="s">
        <v>70</v>
      </c>
      <c r="B41" s="52"/>
      <c r="C41" s="53">
        <v>4099375</v>
      </c>
      <c r="D41" s="53">
        <v>3758447</v>
      </c>
      <c r="E41" s="78"/>
      <c r="F41" s="78"/>
    </row>
    <row r="42" spans="1:6" x14ac:dyDescent="0.25">
      <c r="A42" s="45" t="s">
        <v>64</v>
      </c>
      <c r="B42" s="52"/>
      <c r="C42" s="53"/>
      <c r="D42" s="53"/>
    </row>
    <row r="43" spans="1:6" x14ac:dyDescent="0.25">
      <c r="A43" s="50" t="s">
        <v>65</v>
      </c>
      <c r="B43" s="49">
        <v>11</v>
      </c>
      <c r="C43" s="51">
        <v>725</v>
      </c>
      <c r="D43" s="51">
        <v>725</v>
      </c>
    </row>
    <row r="44" spans="1:6" x14ac:dyDescent="0.25">
      <c r="A44" s="81" t="s">
        <v>105</v>
      </c>
      <c r="B44" s="49"/>
      <c r="C44" s="51">
        <v>670274</v>
      </c>
      <c r="D44" s="51">
        <v>726193</v>
      </c>
    </row>
    <row r="45" spans="1:6" x14ac:dyDescent="0.25">
      <c r="A45" s="50" t="s">
        <v>5</v>
      </c>
      <c r="B45" s="49"/>
      <c r="C45" s="51">
        <v>47836</v>
      </c>
      <c r="D45" s="51">
        <v>236524</v>
      </c>
      <c r="E45" s="78"/>
    </row>
    <row r="46" spans="1:6" x14ac:dyDescent="0.25">
      <c r="A46" s="45" t="s">
        <v>78</v>
      </c>
      <c r="B46" s="52"/>
      <c r="C46" s="54">
        <v>718835</v>
      </c>
      <c r="D46" s="54">
        <v>963442</v>
      </c>
      <c r="E46" s="78"/>
      <c r="F46" s="78"/>
    </row>
    <row r="47" spans="1:6" x14ac:dyDescent="0.25">
      <c r="A47" s="58" t="s">
        <v>77</v>
      </c>
      <c r="B47" s="52"/>
      <c r="C47" s="54">
        <v>5694618</v>
      </c>
      <c r="D47" s="54">
        <v>5085156</v>
      </c>
      <c r="E47" s="78"/>
      <c r="F47" s="78"/>
    </row>
    <row r="49" spans="1:3" x14ac:dyDescent="0.25">
      <c r="A49" s="36" t="s">
        <v>25</v>
      </c>
      <c r="B49" s="37"/>
      <c r="C49" s="83" t="s">
        <v>26</v>
      </c>
    </row>
    <row r="50" spans="1:3" x14ac:dyDescent="0.25">
      <c r="A50" s="37"/>
      <c r="B50" s="37"/>
      <c r="C50" s="38" t="s">
        <v>27</v>
      </c>
    </row>
    <row r="51" spans="1:3" x14ac:dyDescent="0.25">
      <c r="A51" s="36" t="s">
        <v>17</v>
      </c>
      <c r="B51" s="37"/>
      <c r="C51" s="83" t="s">
        <v>28</v>
      </c>
    </row>
    <row r="52" spans="1:3" x14ac:dyDescent="0.25">
      <c r="A52" s="37"/>
      <c r="B52" s="37"/>
      <c r="C52" s="38" t="s">
        <v>27</v>
      </c>
    </row>
    <row r="53" spans="1:3" x14ac:dyDescent="0.25">
      <c r="A53" s="37"/>
      <c r="B53" s="39" t="s">
        <v>29</v>
      </c>
      <c r="C53" s="37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topLeftCell="A4" zoomScale="86" zoomScaleNormal="86" workbookViewId="0">
      <selection activeCell="D15" sqref="D15"/>
    </sheetView>
  </sheetViews>
  <sheetFormatPr defaultColWidth="9.33203125" defaultRowHeight="15" x14ac:dyDescent="0.25"/>
  <cols>
    <col min="1" max="1" width="37.33203125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94</v>
      </c>
      <c r="B1" s="5"/>
      <c r="C1" s="82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111</v>
      </c>
      <c r="B3" s="22"/>
      <c r="C3" s="22"/>
      <c r="D3" s="22"/>
    </row>
    <row r="4" spans="1:7" ht="13.9" customHeight="1" x14ac:dyDescent="0.25">
      <c r="A4" s="27" t="s">
        <v>104</v>
      </c>
      <c r="B4" s="22"/>
      <c r="C4" s="22"/>
      <c r="D4" s="22"/>
    </row>
    <row r="5" spans="1:7" ht="13.9" customHeight="1" x14ac:dyDescent="0.25">
      <c r="A5" s="27"/>
      <c r="B5" s="22"/>
      <c r="C5" s="22"/>
      <c r="D5" s="22"/>
    </row>
    <row r="6" spans="1:7" ht="15.75" thickBot="1" x14ac:dyDescent="0.3">
      <c r="A6" s="7" t="s">
        <v>31</v>
      </c>
      <c r="B6" s="8" t="s">
        <v>32</v>
      </c>
      <c r="C6" s="79" t="s">
        <v>115</v>
      </c>
      <c r="D6" s="80" t="s">
        <v>116</v>
      </c>
    </row>
    <row r="7" spans="1:7" x14ac:dyDescent="0.25">
      <c r="A7" s="10" t="s">
        <v>33</v>
      </c>
      <c r="B7" s="11">
        <v>17</v>
      </c>
      <c r="C7" s="21">
        <v>2442570.6680100001</v>
      </c>
      <c r="D7" s="21">
        <v>2735166.9608499999</v>
      </c>
    </row>
    <row r="8" spans="1:7" ht="30.75" thickBot="1" x14ac:dyDescent="0.3">
      <c r="A8" s="10" t="s">
        <v>34</v>
      </c>
      <c r="B8" s="11">
        <v>17</v>
      </c>
      <c r="C8" s="23">
        <v>-1773276.0439300002</v>
      </c>
      <c r="D8" s="23">
        <v>-1825396.16074</v>
      </c>
    </row>
    <row r="9" spans="1:7" x14ac:dyDescent="0.25">
      <c r="A9" s="12" t="s">
        <v>7</v>
      </c>
      <c r="B9" s="13"/>
      <c r="C9" s="14">
        <v>669294.62407999998</v>
      </c>
      <c r="D9" s="14">
        <v>909770.80010999995</v>
      </c>
      <c r="F9" s="30"/>
      <c r="G9" s="30"/>
    </row>
    <row r="10" spans="1:7" x14ac:dyDescent="0.25">
      <c r="A10" s="10" t="s">
        <v>35</v>
      </c>
      <c r="B10" s="11">
        <v>18</v>
      </c>
      <c r="C10" s="15">
        <v>-9627.574349999999</v>
      </c>
      <c r="D10" s="15">
        <v>-41577.585140000003</v>
      </c>
    </row>
    <row r="11" spans="1:7" x14ac:dyDescent="0.25">
      <c r="A11" s="10" t="s">
        <v>36</v>
      </c>
      <c r="B11" s="11">
        <v>19</v>
      </c>
      <c r="C11" s="1">
        <v>-489393.80173999997</v>
      </c>
      <c r="D11" s="1">
        <v>-378364.53224999999</v>
      </c>
    </row>
    <row r="12" spans="1:7" x14ac:dyDescent="0.25">
      <c r="A12" s="10" t="s">
        <v>37</v>
      </c>
      <c r="B12" s="11">
        <v>20</v>
      </c>
      <c r="C12" s="1">
        <v>-17258.382270000002</v>
      </c>
      <c r="D12" s="1">
        <v>-284309.47758000001</v>
      </c>
    </row>
    <row r="13" spans="1:7" ht="15.75" thickBot="1" x14ac:dyDescent="0.3">
      <c r="A13" s="10" t="s">
        <v>38</v>
      </c>
      <c r="B13" s="11">
        <v>21</v>
      </c>
      <c r="C13" s="2">
        <v>177197.61885</v>
      </c>
      <c r="D13" s="2">
        <v>297339.53847000003</v>
      </c>
    </row>
    <row r="14" spans="1:7" ht="29.25" x14ac:dyDescent="0.25">
      <c r="A14" s="12" t="s">
        <v>39</v>
      </c>
      <c r="B14" s="13"/>
      <c r="C14" s="87">
        <v>330212.48456999997</v>
      </c>
      <c r="D14" s="14">
        <v>502858.74361</v>
      </c>
      <c r="F14" s="30"/>
      <c r="G14" s="30"/>
    </row>
    <row r="15" spans="1:7" x14ac:dyDescent="0.25">
      <c r="A15" s="10" t="s">
        <v>40</v>
      </c>
      <c r="B15" s="13">
        <v>22</v>
      </c>
      <c r="C15" s="1">
        <v>14174.13442</v>
      </c>
      <c r="D15" s="1">
        <v>45561.830049999997</v>
      </c>
    </row>
    <row r="16" spans="1:7" ht="15.75" thickBot="1" x14ac:dyDescent="0.3">
      <c r="A16" s="10" t="s">
        <v>41</v>
      </c>
      <c r="B16" s="11">
        <v>23</v>
      </c>
      <c r="C16" s="2">
        <v>-588993.23404000001</v>
      </c>
      <c r="D16" s="2">
        <v>-433465.81265999994</v>
      </c>
    </row>
    <row r="17" spans="1:7" ht="29.25" x14ac:dyDescent="0.25">
      <c r="A17" s="12" t="s">
        <v>42</v>
      </c>
      <c r="B17" s="13"/>
      <c r="C17" s="87">
        <v>-244606.61505000002</v>
      </c>
      <c r="D17" s="87">
        <v>114954.76100000006</v>
      </c>
      <c r="F17" s="30"/>
      <c r="G17" s="30"/>
    </row>
    <row r="18" spans="1:7" x14ac:dyDescent="0.25">
      <c r="A18" s="16" t="s">
        <v>43</v>
      </c>
      <c r="B18" s="11"/>
      <c r="C18" s="24">
        <v>0</v>
      </c>
      <c r="D18" s="24">
        <v>0</v>
      </c>
    </row>
    <row r="19" spans="1:7" ht="29.25" x14ac:dyDescent="0.25">
      <c r="A19" s="17" t="s">
        <v>44</v>
      </c>
      <c r="B19" s="11"/>
      <c r="C19" s="87">
        <v>-244606.61505000002</v>
      </c>
      <c r="D19" s="87">
        <v>114954.76100000006</v>
      </c>
    </row>
    <row r="20" spans="1:7" x14ac:dyDescent="0.25">
      <c r="A20" s="16" t="s">
        <v>45</v>
      </c>
      <c r="B20" s="13"/>
      <c r="C20" s="25" t="s">
        <v>6</v>
      </c>
      <c r="D20" s="25" t="s">
        <v>6</v>
      </c>
    </row>
    <row r="21" spans="1:7" x14ac:dyDescent="0.25">
      <c r="A21" s="17" t="s">
        <v>46</v>
      </c>
      <c r="B21" s="11"/>
      <c r="C21" s="87" t="s">
        <v>6</v>
      </c>
      <c r="D21" s="87" t="s">
        <v>6</v>
      </c>
    </row>
    <row r="22" spans="1:7" x14ac:dyDescent="0.25">
      <c r="A22" s="16" t="s">
        <v>47</v>
      </c>
      <c r="B22" s="11"/>
      <c r="C22" s="26">
        <v>-244606.61505000002</v>
      </c>
      <c r="D22" s="15">
        <v>114954.76100000006</v>
      </c>
    </row>
    <row r="23" spans="1:7" x14ac:dyDescent="0.25">
      <c r="A23" s="18" t="s">
        <v>48</v>
      </c>
      <c r="B23" s="19"/>
      <c r="C23" s="26">
        <v>-244606.61505000002</v>
      </c>
      <c r="D23" s="26">
        <v>114954.76100000006</v>
      </c>
    </row>
    <row r="24" spans="1:7" x14ac:dyDescent="0.25">
      <c r="C24" s="9"/>
    </row>
    <row r="25" spans="1:7" x14ac:dyDescent="0.25">
      <c r="A25" s="36" t="s">
        <v>25</v>
      </c>
      <c r="B25" s="37"/>
      <c r="C25" s="83" t="s">
        <v>26</v>
      </c>
      <c r="D25" s="83"/>
    </row>
    <row r="26" spans="1:7" x14ac:dyDescent="0.25">
      <c r="A26" s="37"/>
      <c r="B26" s="37"/>
      <c r="C26" s="38" t="s">
        <v>27</v>
      </c>
      <c r="D26" s="38"/>
    </row>
    <row r="27" spans="1:7" x14ac:dyDescent="0.25">
      <c r="A27" s="36" t="s">
        <v>17</v>
      </c>
      <c r="B27" s="37"/>
      <c r="C27" s="83" t="s">
        <v>28</v>
      </c>
      <c r="D27" s="83"/>
    </row>
    <row r="28" spans="1:7" x14ac:dyDescent="0.25">
      <c r="A28" s="37"/>
      <c r="B28" s="37"/>
      <c r="C28" s="38" t="s">
        <v>27</v>
      </c>
      <c r="D28" s="38"/>
    </row>
    <row r="29" spans="1:7" x14ac:dyDescent="0.25">
      <c r="A29" s="37"/>
      <c r="B29" s="39" t="s">
        <v>29</v>
      </c>
      <c r="C29" s="37"/>
      <c r="D29" s="37"/>
    </row>
    <row r="31" spans="1:7" x14ac:dyDescent="0.25">
      <c r="C31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topLeftCell="A13" zoomScaleNormal="100" workbookViewId="0">
      <selection activeCell="B32" sqref="B32:C42"/>
    </sheetView>
  </sheetViews>
  <sheetFormatPr defaultColWidth="9.33203125" defaultRowHeight="15" x14ac:dyDescent="0.25"/>
  <cols>
    <col min="1" max="1" width="62.1640625" style="3" customWidth="1"/>
    <col min="2" max="2" width="28.5" style="3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94</v>
      </c>
    </row>
    <row r="3" spans="1:3" x14ac:dyDescent="0.25">
      <c r="A3" s="22" t="s">
        <v>112</v>
      </c>
    </row>
    <row r="4" spans="1:3" x14ac:dyDescent="0.25">
      <c r="A4" s="27" t="s">
        <v>104</v>
      </c>
      <c r="B4" s="40"/>
      <c r="C4" s="41"/>
    </row>
    <row r="5" spans="1:3" x14ac:dyDescent="0.25">
      <c r="A5" s="27"/>
      <c r="B5" s="40"/>
      <c r="C5" s="41"/>
    </row>
    <row r="6" spans="1:3" ht="15.75" thickBot="1" x14ac:dyDescent="0.3">
      <c r="A6" s="7"/>
      <c r="B6" s="74" t="s">
        <v>115</v>
      </c>
      <c r="C6" s="75" t="s">
        <v>116</v>
      </c>
    </row>
    <row r="7" spans="1:3" ht="15" customHeight="1" thickBot="1" x14ac:dyDescent="0.3">
      <c r="A7" s="88" t="s">
        <v>79</v>
      </c>
      <c r="B7" s="88"/>
      <c r="C7" s="88"/>
    </row>
    <row r="8" spans="1:3" ht="15" customHeight="1" thickBot="1" x14ac:dyDescent="0.3">
      <c r="A8" s="28" t="s">
        <v>80</v>
      </c>
      <c r="B8" s="29">
        <v>3514963.8344300007</v>
      </c>
      <c r="C8" s="29">
        <v>6224546.1087099984</v>
      </c>
    </row>
    <row r="9" spans="1:3" ht="15" customHeight="1" x14ac:dyDescent="0.25">
      <c r="A9" s="3" t="s">
        <v>18</v>
      </c>
      <c r="B9" s="30">
        <v>1712820.68038</v>
      </c>
      <c r="C9" s="30">
        <v>1168335.95028</v>
      </c>
    </row>
    <row r="10" spans="1:3" ht="15" customHeight="1" x14ac:dyDescent="0.25">
      <c r="A10" s="3" t="s">
        <v>19</v>
      </c>
      <c r="B10" s="30">
        <v>1217414.4750999999</v>
      </c>
      <c r="C10" s="30">
        <v>2130416.2807</v>
      </c>
    </row>
    <row r="11" spans="1:3" ht="15" customHeight="1" x14ac:dyDescent="0.25">
      <c r="A11" s="3" t="s">
        <v>81</v>
      </c>
      <c r="B11" s="30">
        <v>12099.96184</v>
      </c>
      <c r="C11" s="30">
        <v>40675.408450000003</v>
      </c>
    </row>
    <row r="12" spans="1:3" ht="15" customHeight="1" thickBot="1" x14ac:dyDescent="0.3">
      <c r="A12" s="3" t="s">
        <v>9</v>
      </c>
      <c r="B12" s="30">
        <v>572628.71711000067</v>
      </c>
      <c r="C12" s="30">
        <v>2885118.4692799989</v>
      </c>
    </row>
    <row r="13" spans="1:3" ht="15" customHeight="1" thickBot="1" x14ac:dyDescent="0.3">
      <c r="A13" s="28" t="s">
        <v>82</v>
      </c>
      <c r="B13" s="84">
        <v>2548504.7785599995</v>
      </c>
      <c r="C13" s="84">
        <v>3858437.4739800002</v>
      </c>
    </row>
    <row r="14" spans="1:3" ht="15" customHeight="1" x14ac:dyDescent="0.25">
      <c r="A14" s="3" t="s">
        <v>10</v>
      </c>
      <c r="B14" s="30">
        <v>327186.06681999995</v>
      </c>
      <c r="C14" s="30">
        <v>510989.29845000012</v>
      </c>
    </row>
    <row r="15" spans="1:3" ht="15" customHeight="1" x14ac:dyDescent="0.25">
      <c r="A15" s="3" t="s">
        <v>20</v>
      </c>
      <c r="B15" s="30">
        <v>999938.11026999995</v>
      </c>
      <c r="C15" s="30">
        <v>2479995.0672800001</v>
      </c>
    </row>
    <row r="16" spans="1:3" ht="15" customHeight="1" x14ac:dyDescent="0.25">
      <c r="A16" s="3" t="s">
        <v>21</v>
      </c>
      <c r="B16" s="30">
        <v>522380.28311999992</v>
      </c>
      <c r="C16" s="30">
        <v>471427.64994000003</v>
      </c>
    </row>
    <row r="17" spans="1:6" ht="15" customHeight="1" x14ac:dyDescent="0.25">
      <c r="A17" s="3" t="s">
        <v>22</v>
      </c>
      <c r="B17" s="30">
        <v>0</v>
      </c>
      <c r="C17" s="30">
        <v>0</v>
      </c>
    </row>
    <row r="18" spans="1:6" ht="15" customHeight="1" x14ac:dyDescent="0.25">
      <c r="A18" s="3" t="s">
        <v>22</v>
      </c>
      <c r="B18" s="30">
        <v>461000</v>
      </c>
      <c r="C18" s="30">
        <v>0</v>
      </c>
    </row>
    <row r="19" spans="1:6" ht="15" customHeight="1" x14ac:dyDescent="0.25">
      <c r="A19" s="3" t="s">
        <v>23</v>
      </c>
      <c r="B19" s="30">
        <v>116355.00134999999</v>
      </c>
      <c r="C19" s="30">
        <v>284059.06900000002</v>
      </c>
    </row>
    <row r="20" spans="1:6" ht="15" customHeight="1" x14ac:dyDescent="0.25">
      <c r="A20" s="3" t="s">
        <v>11</v>
      </c>
      <c r="B20" s="30">
        <v>121645.317</v>
      </c>
      <c r="C20" s="30">
        <v>111966.38930999998</v>
      </c>
    </row>
    <row r="21" spans="1:6" ht="15" customHeight="1" x14ac:dyDescent="0.25">
      <c r="A21" s="31" t="s">
        <v>83</v>
      </c>
      <c r="B21" s="85">
        <v>966459.05587000086</v>
      </c>
      <c r="C21" s="85">
        <v>2366108.6347299987</v>
      </c>
      <c r="E21" s="30"/>
      <c r="F21" s="30"/>
    </row>
    <row r="22" spans="1:6" ht="15" customHeight="1" x14ac:dyDescent="0.25">
      <c r="A22" s="32" t="s">
        <v>84</v>
      </c>
      <c r="B22" s="33"/>
      <c r="C22" s="33"/>
    </row>
    <row r="23" spans="1:6" ht="15" customHeight="1" thickBot="1" x14ac:dyDescent="0.3">
      <c r="A23" s="28" t="s">
        <v>80</v>
      </c>
      <c r="B23" s="86">
        <v>23597857.074549999</v>
      </c>
      <c r="C23" s="86">
        <v>64074558.039389998</v>
      </c>
    </row>
    <row r="24" spans="1:6" ht="15" customHeight="1" x14ac:dyDescent="0.25">
      <c r="A24" s="34" t="s">
        <v>85</v>
      </c>
      <c r="B24" s="30">
        <v>23597857.074549999</v>
      </c>
      <c r="C24" s="30">
        <v>64074558.039389998</v>
      </c>
    </row>
    <row r="25" spans="1:6" ht="15" customHeight="1" x14ac:dyDescent="0.25">
      <c r="A25" s="3" t="s">
        <v>9</v>
      </c>
      <c r="B25" s="30">
        <v>0</v>
      </c>
      <c r="C25" s="30">
        <v>0</v>
      </c>
    </row>
    <row r="26" spans="1:6" ht="15" customHeight="1" thickBot="1" x14ac:dyDescent="0.3">
      <c r="A26" s="28" t="s">
        <v>82</v>
      </c>
      <c r="B26" s="86">
        <v>24366475.499929998</v>
      </c>
      <c r="C26" s="86">
        <v>64311156.090490006</v>
      </c>
    </row>
    <row r="27" spans="1:6" ht="15" customHeight="1" x14ac:dyDescent="0.25">
      <c r="A27" s="3" t="s">
        <v>12</v>
      </c>
      <c r="B27" s="30">
        <v>576868.82733</v>
      </c>
      <c r="C27" s="30">
        <v>168916.72594999999</v>
      </c>
    </row>
    <row r="28" spans="1:6" ht="15" customHeight="1" x14ac:dyDescent="0.25">
      <c r="A28" s="3" t="s">
        <v>86</v>
      </c>
      <c r="B28" s="30">
        <v>23789606.672599997</v>
      </c>
      <c r="C28" s="30">
        <v>64142239.364540003</v>
      </c>
    </row>
    <row r="29" spans="1:6" ht="15" customHeight="1" thickBot="1" x14ac:dyDescent="0.3">
      <c r="A29" s="3" t="s">
        <v>11</v>
      </c>
      <c r="B29" s="35">
        <v>0</v>
      </c>
      <c r="C29" s="35">
        <v>0</v>
      </c>
    </row>
    <row r="30" spans="1:6" ht="15" customHeight="1" thickBot="1" x14ac:dyDescent="0.3">
      <c r="A30" s="31" t="s">
        <v>87</v>
      </c>
      <c r="B30" s="86">
        <v>-768618.42537999898</v>
      </c>
      <c r="C30" s="86">
        <v>-236598.05110000819</v>
      </c>
      <c r="E30" s="30"/>
      <c r="F30" s="30"/>
    </row>
    <row r="31" spans="1:6" ht="15" customHeight="1" x14ac:dyDescent="0.25">
      <c r="A31" s="32" t="s">
        <v>88</v>
      </c>
      <c r="B31" s="33"/>
      <c r="C31" s="33"/>
    </row>
    <row r="32" spans="1:6" ht="15" customHeight="1" thickBot="1" x14ac:dyDescent="0.3">
      <c r="A32" s="28" t="s">
        <v>80</v>
      </c>
      <c r="B32" s="35">
        <v>0</v>
      </c>
      <c r="C32" s="35">
        <v>0</v>
      </c>
    </row>
    <row r="33" spans="1:6" ht="15" customHeight="1" x14ac:dyDescent="0.25">
      <c r="A33" s="3" t="s">
        <v>14</v>
      </c>
      <c r="B33" s="30">
        <v>0</v>
      </c>
      <c r="C33" s="30">
        <v>0</v>
      </c>
    </row>
    <row r="34" spans="1:6" ht="15" customHeight="1" x14ac:dyDescent="0.25">
      <c r="A34" s="3" t="s">
        <v>9</v>
      </c>
      <c r="B34" s="30">
        <v>0</v>
      </c>
      <c r="C34" s="30">
        <v>0</v>
      </c>
    </row>
    <row r="35" spans="1:6" ht="15" customHeight="1" thickBot="1" x14ac:dyDescent="0.3">
      <c r="A35" s="28" t="s">
        <v>82</v>
      </c>
      <c r="B35" s="86">
        <v>0</v>
      </c>
      <c r="C35" s="86">
        <v>2062721.4339999999</v>
      </c>
    </row>
    <row r="36" spans="1:6" ht="15" customHeight="1" x14ac:dyDescent="0.25">
      <c r="A36" s="3" t="s">
        <v>13</v>
      </c>
      <c r="B36" s="30">
        <v>0</v>
      </c>
      <c r="C36" s="30">
        <v>2062721.4339999999</v>
      </c>
    </row>
    <row r="37" spans="1:6" ht="15" customHeight="1" x14ac:dyDescent="0.25">
      <c r="A37" s="3" t="s">
        <v>24</v>
      </c>
      <c r="B37" s="30">
        <v>0</v>
      </c>
      <c r="C37" s="30">
        <v>0</v>
      </c>
    </row>
    <row r="38" spans="1:6" ht="15" customHeight="1" thickBot="1" x14ac:dyDescent="0.3">
      <c r="A38" s="31" t="s">
        <v>89</v>
      </c>
      <c r="B38" s="86">
        <v>0</v>
      </c>
      <c r="C38" s="86">
        <v>-2062721.4339999999</v>
      </c>
      <c r="E38" s="30"/>
      <c r="F38" s="30"/>
    </row>
    <row r="39" spans="1:6" ht="15" customHeight="1" thickBot="1" x14ac:dyDescent="0.3">
      <c r="A39" s="31" t="s">
        <v>90</v>
      </c>
      <c r="B39" s="35">
        <v>356.56193999999999</v>
      </c>
      <c r="C39" s="35">
        <v>469.53460000000007</v>
      </c>
      <c r="E39" s="30"/>
    </row>
    <row r="40" spans="1:6" ht="15" customHeight="1" thickBot="1" x14ac:dyDescent="0.3">
      <c r="A40" s="31" t="s">
        <v>91</v>
      </c>
      <c r="B40" s="86">
        <v>198197.19243000189</v>
      </c>
      <c r="C40" s="86">
        <v>67258.684229990569</v>
      </c>
      <c r="E40" s="30"/>
      <c r="F40" s="30"/>
    </row>
    <row r="41" spans="1:6" ht="15" customHeight="1" thickBot="1" x14ac:dyDescent="0.3">
      <c r="A41" s="31" t="s">
        <v>92</v>
      </c>
      <c r="B41" s="86">
        <v>154729.80280999999</v>
      </c>
      <c r="C41" s="86">
        <v>745847.02347999997</v>
      </c>
      <c r="E41" s="30"/>
      <c r="F41" s="30"/>
    </row>
    <row r="42" spans="1:6" ht="15" customHeight="1" thickBot="1" x14ac:dyDescent="0.3">
      <c r="A42" s="31" t="s">
        <v>93</v>
      </c>
      <c r="B42" s="86">
        <v>352926.99524000188</v>
      </c>
      <c r="C42" s="86">
        <v>813105.70770999056</v>
      </c>
    </row>
    <row r="43" spans="1:6" ht="15" customHeight="1" x14ac:dyDescent="0.25"/>
    <row r="44" spans="1:6" x14ac:dyDescent="0.25">
      <c r="A44" s="36" t="s">
        <v>25</v>
      </c>
      <c r="B44" s="83" t="s">
        <v>26</v>
      </c>
      <c r="C44" s="83"/>
    </row>
    <row r="45" spans="1:6" x14ac:dyDescent="0.25">
      <c r="A45" s="37"/>
      <c r="B45" s="38" t="s">
        <v>27</v>
      </c>
      <c r="C45" s="38"/>
    </row>
    <row r="46" spans="1:6" x14ac:dyDescent="0.25">
      <c r="A46" s="36" t="s">
        <v>17</v>
      </c>
      <c r="B46" s="83" t="s">
        <v>28</v>
      </c>
      <c r="C46" s="83"/>
    </row>
    <row r="47" spans="1:6" x14ac:dyDescent="0.25">
      <c r="A47" s="37"/>
      <c r="B47" s="38" t="s">
        <v>27</v>
      </c>
      <c r="D47" s="38"/>
    </row>
    <row r="48" spans="1:6" x14ac:dyDescent="0.25">
      <c r="A48" s="39" t="s">
        <v>29</v>
      </c>
      <c r="C48" s="37"/>
      <c r="D48" s="37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zoomScale="75" zoomScaleNormal="75" workbookViewId="0">
      <selection activeCell="A20" sqref="A20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5" ht="14.25" x14ac:dyDescent="0.2">
      <c r="A1" s="4" t="s">
        <v>94</v>
      </c>
    </row>
    <row r="3" spans="1:5" ht="13.5" x14ac:dyDescent="0.25">
      <c r="A3" s="71" t="s">
        <v>113</v>
      </c>
    </row>
    <row r="4" spans="1:5" ht="15" x14ac:dyDescent="0.25">
      <c r="A4" s="27" t="s">
        <v>104</v>
      </c>
    </row>
    <row r="5" spans="1:5" x14ac:dyDescent="0.2">
      <c r="D5" s="65"/>
    </row>
    <row r="6" spans="1:5" ht="43.5" thickBot="1" x14ac:dyDescent="0.25">
      <c r="A6" s="62" t="s">
        <v>95</v>
      </c>
      <c r="B6" s="63" t="s">
        <v>65</v>
      </c>
      <c r="C6" s="63" t="s">
        <v>106</v>
      </c>
      <c r="D6" s="63" t="s">
        <v>30</v>
      </c>
      <c r="E6" s="63" t="s">
        <v>8</v>
      </c>
    </row>
    <row r="7" spans="1:5" ht="14.25" x14ac:dyDescent="0.2">
      <c r="A7" s="64" t="s">
        <v>108</v>
      </c>
      <c r="B7" s="67">
        <v>725</v>
      </c>
      <c r="C7" s="67">
        <v>726193</v>
      </c>
      <c r="D7" s="66">
        <v>236524</v>
      </c>
      <c r="E7" s="67">
        <f>D7+B7+C7</f>
        <v>963442</v>
      </c>
    </row>
    <row r="8" spans="1:5" ht="15.75" thickBot="1" x14ac:dyDescent="0.25">
      <c r="A8" s="68" t="s">
        <v>96</v>
      </c>
      <c r="B8" s="72" t="s">
        <v>97</v>
      </c>
      <c r="C8" s="72"/>
      <c r="D8" s="72" t="s">
        <v>97</v>
      </c>
      <c r="E8" s="72" t="s">
        <v>97</v>
      </c>
    </row>
    <row r="9" spans="1:5" ht="15" thickBot="1" x14ac:dyDescent="0.25">
      <c r="A9" s="64" t="s">
        <v>98</v>
      </c>
      <c r="B9" s="69">
        <v>725</v>
      </c>
      <c r="C9" s="69">
        <f>C7</f>
        <v>726193</v>
      </c>
      <c r="D9" s="69">
        <f>D7</f>
        <v>236524</v>
      </c>
      <c r="E9" s="69">
        <f>D9+B9+C9</f>
        <v>963442</v>
      </c>
    </row>
    <row r="10" spans="1:5" ht="14.25" x14ac:dyDescent="0.2">
      <c r="A10" s="64" t="s">
        <v>99</v>
      </c>
      <c r="B10" s="67" t="s">
        <v>6</v>
      </c>
      <c r="C10" s="67">
        <f>C11</f>
        <v>0</v>
      </c>
      <c r="D10" s="67">
        <f>D11</f>
        <v>-244607</v>
      </c>
      <c r="E10" s="67">
        <f>D10</f>
        <v>-244607</v>
      </c>
    </row>
    <row r="11" spans="1:5" ht="15" x14ac:dyDescent="0.2">
      <c r="A11" s="68" t="s">
        <v>100</v>
      </c>
      <c r="B11" s="70" t="s">
        <v>6</v>
      </c>
      <c r="C11" s="70"/>
      <c r="D11" s="70">
        <v>-244607</v>
      </c>
      <c r="E11" s="70">
        <f>D11</f>
        <v>-244607</v>
      </c>
    </row>
    <row r="12" spans="1:5" ht="15.75" thickBot="1" x14ac:dyDescent="0.25">
      <c r="A12" s="68" t="s">
        <v>101</v>
      </c>
      <c r="B12" s="69" t="s">
        <v>6</v>
      </c>
      <c r="C12" s="69"/>
      <c r="D12" s="73" t="s">
        <v>6</v>
      </c>
      <c r="E12" s="69" t="s">
        <v>6</v>
      </c>
    </row>
    <row r="13" spans="1:5" ht="14.25" x14ac:dyDescent="0.2">
      <c r="A13" s="64" t="s">
        <v>117</v>
      </c>
      <c r="B13" s="67">
        <v>725</v>
      </c>
      <c r="C13" s="67">
        <f>C11+C9</f>
        <v>726193</v>
      </c>
      <c r="D13" s="67">
        <f>D11+D9</f>
        <v>-8083</v>
      </c>
      <c r="E13" s="67">
        <f>D13+B13+C13</f>
        <v>718835</v>
      </c>
    </row>
    <row r="14" spans="1:5" x14ac:dyDescent="0.2">
      <c r="D14" s="65"/>
    </row>
    <row r="16" spans="1:5" s="3" customFormat="1" ht="15" x14ac:dyDescent="0.25">
      <c r="A16" s="36" t="s">
        <v>25</v>
      </c>
      <c r="B16" s="37"/>
      <c r="C16" s="37"/>
      <c r="D16" s="83" t="s">
        <v>26</v>
      </c>
      <c r="E16" s="83"/>
    </row>
    <row r="17" spans="1:5" s="3" customFormat="1" ht="15" x14ac:dyDescent="0.25">
      <c r="A17" s="37"/>
      <c r="B17" s="37"/>
      <c r="C17" s="37"/>
      <c r="D17" s="38" t="s">
        <v>27</v>
      </c>
      <c r="E17" s="38"/>
    </row>
    <row r="18" spans="1:5" s="3" customFormat="1" ht="15" x14ac:dyDescent="0.25">
      <c r="A18" s="36" t="s">
        <v>17</v>
      </c>
      <c r="B18" s="37"/>
      <c r="C18" s="37"/>
      <c r="D18" s="83" t="s">
        <v>28</v>
      </c>
      <c r="E18" s="83"/>
    </row>
    <row r="19" spans="1:5" s="3" customFormat="1" ht="15" x14ac:dyDescent="0.25">
      <c r="A19" s="37"/>
      <c r="B19" s="37"/>
      <c r="C19" s="37"/>
      <c r="D19" s="38" t="s">
        <v>27</v>
      </c>
      <c r="E19" s="38"/>
    </row>
    <row r="20" spans="1:5" s="3" customFormat="1" ht="15" x14ac:dyDescent="0.25">
      <c r="A20" s="37"/>
      <c r="B20" s="39" t="s">
        <v>29</v>
      </c>
      <c r="C20" s="39"/>
      <c r="D20" s="37"/>
      <c r="E20" s="37"/>
    </row>
    <row r="32" spans="1:5" ht="14.25" x14ac:dyDescent="0.2">
      <c r="D32" s="14"/>
    </row>
    <row r="33" spans="4:4" ht="15" x14ac:dyDescent="0.25">
      <c r="D33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Светлана Никулина</cp:lastModifiedBy>
  <cp:lastPrinted>2023-08-18T10:38:54Z</cp:lastPrinted>
  <dcterms:created xsi:type="dcterms:W3CDTF">2020-05-21T16:09:29Z</dcterms:created>
  <dcterms:modified xsi:type="dcterms:W3CDTF">2023-11-08T09:14:41Z</dcterms:modified>
</cp:coreProperties>
</file>