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\2024\2 кв.2024\"/>
    </mc:Choice>
  </mc:AlternateContent>
  <xr:revisionPtr revIDLastSave="0" documentId="8_{1214E302-36D4-47FA-9F09-146483A30B83}" xr6:coauthVersionLast="47" xr6:coauthVersionMax="47" xr10:uidLastSave="{00000000-0000-0000-0000-000000000000}"/>
  <bookViews>
    <workbookView xWindow="-110" yWindow="-110" windowWidth="19420" windowHeight="10420" tabRatio="831" activeTab="1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66" l="1"/>
  <c r="C21" i="66"/>
  <c r="D21" i="66"/>
  <c r="D18" i="66"/>
  <c r="E18" i="66" s="1"/>
  <c r="C18" i="66"/>
  <c r="E17" i="66"/>
  <c r="E15" i="66"/>
  <c r="E21" i="66" l="1"/>
  <c r="E11" i="66" l="1"/>
  <c r="E7" i="66"/>
  <c r="C9" i="66"/>
  <c r="C10" i="66" l="1"/>
  <c r="C13" i="66"/>
  <c r="D10" i="66" l="1"/>
  <c r="E10" i="66" s="1"/>
  <c r="D9" i="66" l="1"/>
  <c r="D13" i="66" l="1"/>
  <c r="E13" i="66" s="1"/>
  <c r="E9" i="66"/>
</calcChain>
</file>

<file path=xl/sharedStrings.xml><?xml version="1.0" encoding="utf-8"?>
<sst xmlns="http://schemas.openxmlformats.org/spreadsheetml/2006/main" count="185" uniqueCount="122">
  <si>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</si>
  <si>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</si>
  <si>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</si>
  <si>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</si>
  <si>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</si>
  <si>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</si>
  <si>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-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</si>
  <si>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</si>
  <si>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</si>
  <si>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</si>
  <si>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</si>
  <si>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</si>
  <si>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</si>
  <si>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</si>
  <si>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</si>
  <si>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</si>
  <si>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ОНО</t>
  </si>
  <si>
    <t>Главный бухгалтер</t>
  </si>
  <si>
    <t>реализация товаров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</si>
  <si>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</si>
  <si>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</si>
  <si>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</si>
  <si>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</si>
  <si>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</si>
  <si>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</si>
  <si>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</si>
  <si>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Бейсембаев Аманбай Сагандыкович</t>
  </si>
  <si>
    <t>(фамилия, имя, отчество)</t>
  </si>
  <si>
    <t>Никулина Светлана Ивановна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</si>
  <si>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</si>
  <si>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</si>
  <si>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</si>
  <si>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</si>
  <si>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</si>
  <si>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</si>
  <si>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</si>
  <si>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</si>
  <si>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</si>
  <si>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</si>
  <si>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</si>
  <si>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</si>
  <si>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</si>
  <si>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</si>
  <si>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</si>
  <si>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</si>
  <si>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Обесценение гудвила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</si>
  <si>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</si>
  <si>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</si>
  <si>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</si>
  <si>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</si>
  <si>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</si>
  <si>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</si>
  <si>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</si>
  <si>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</si>
  <si>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</si>
  <si>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</si>
  <si>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</si>
  <si>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</si>
  <si>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</si>
  <si>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</si>
  <si>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</si>
  <si>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Инвестиции, учитываемые методом долевого участия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</si>
  <si>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</si>
  <si>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</si>
  <si>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</si>
  <si>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</si>
  <si>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</si>
  <si>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</si>
  <si>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</si>
  <si>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</si>
  <si>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</si>
  <si>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</si>
  <si>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</si>
  <si>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</si>
  <si>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</si>
  <si>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</si>
  <si>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Отложенное налоговое об-во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</si>
  <si>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</si>
  <si>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</si>
  <si>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</si>
  <si>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</si>
  <si>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</si>
  <si>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</si>
  <si>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</si>
  <si>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</si>
  <si>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</si>
  <si>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</si>
  <si>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</si>
  <si>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</si>
  <si>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</si>
  <si>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</si>
  <si>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</si>
  <si>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</si>
  <si>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</si>
  <si>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ТОО Аркада Индастри</t>
  </si>
  <si>
    <t>Наименование компонентов</t>
  </si>
  <si>
    <t>Корректировка ошибок</t>
  </si>
  <si>
    <t> -</t>
  </si>
  <si>
    <t>Пересчитанное сальдо</t>
  </si>
  <si>
    <t xml:space="preserve">Общая совокупная прибыль, всего </t>
  </si>
  <si>
    <t>Прибыль (убыток) за год</t>
  </si>
  <si>
    <t>Прочие операции с собственниками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</si>
  <si>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</si>
  <si>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</si>
  <si>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</si>
  <si>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</si>
  <si>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</si>
  <si>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Резерв по ликвидации активов и восстановлению участка</t>
  </si>
  <si>
    <t>Сальдо на 01 января 2024</t>
  </si>
  <si>
    <t>Сальдо на 30 июня 2024</t>
  </si>
  <si>
    <t>ОТЧЕТ О ФИНАНСОВОМ ПОЛОЖЕНИИ по состоянию на 30 июня 2024 года</t>
  </si>
  <si>
    <t>30 июня 2024 года</t>
  </si>
  <si>
    <t>Прочие долгосрочные финансовые активы</t>
  </si>
  <si>
    <t>Краткосрочные финансовые активы</t>
  </si>
  <si>
    <t>31 декабря 2023 года</t>
  </si>
  <si>
    <t>ОТЧЕТ О СОВОКУПНОМ ДОХОДЕ за период, закончившийся 30 июня 2024 года</t>
  </si>
  <si>
    <t>ОТЧЕТ О ДВИЖЕНИИ ДЕНЕЖНЫХ СРЕДСТВ за период, закончившийся 30 июня 2024 года</t>
  </si>
  <si>
    <t>за 6 месяцев, закончившийся             30 июня 2024</t>
  </si>
  <si>
    <t>за 6 месяцев, закончившийся          30 июня 2023</t>
  </si>
  <si>
    <r>
      <t xml:space="preserve">ОТЧЕТ ОБ ИЗМЕНЕНИЯХ В СОБСТВЕННОМ КАПИТАЛЕ </t>
    </r>
    <r>
      <rPr>
        <b/>
        <i/>
        <sz val="10"/>
        <rFont val="Times New Roman"/>
        <family val="1"/>
        <charset val="204"/>
      </rPr>
      <t>за период, закончившийся 30 июня 2024 года</t>
    </r>
  </si>
  <si>
    <t>Сальдо на 01 января 2023</t>
  </si>
  <si>
    <t>Сальдо на 30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</si>
</sst>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3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85">
    <xf numFmtId="0" fontId="0" fillId="0" borderId="0" xfId="0"/>
    <xf numFmtId="3" fontId="6" fillId="0" borderId="0" xfId="0" applyNumberFormat="1" applyFont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3" fontId="5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right" wrapText="1"/>
    </xf>
    <xf numFmtId="0" fontId="1" fillId="2" borderId="0" xfId="0" applyFont="1" applyFill="1"/>
    <xf numFmtId="3" fontId="6" fillId="3" borderId="1" xfId="0" applyNumberFormat="1" applyFont="1" applyFill="1" applyBorder="1" applyAlignment="1">
      <alignment horizontal="right" wrapText="1"/>
    </xf>
    <xf numFmtId="3" fontId="6" fillId="0" borderId="0" xfId="0" applyNumberFormat="1" applyFont="1"/>
    <xf numFmtId="3" fontId="5" fillId="2" borderId="0" xfId="0" applyNumberFormat="1" applyFont="1" applyFill="1" applyAlignment="1">
      <alignment horizontal="right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3" fontId="7" fillId="0" borderId="0" xfId="0" applyNumberFormat="1" applyFont="1"/>
    <xf numFmtId="0" fontId="15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0" fontId="7" fillId="0" borderId="3" xfId="0" applyFont="1" applyBorder="1"/>
    <xf numFmtId="3" fontId="7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4" borderId="4" xfId="0" applyFont="1" applyFill="1" applyBorder="1"/>
    <xf numFmtId="0" fontId="1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/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0" fontId="13" fillId="0" borderId="0" xfId="0" applyFont="1"/>
    <xf numFmtId="3" fontId="6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0" fillId="4" borderId="0" xfId="0" applyFont="1" applyFill="1"/>
    <xf numFmtId="0" fontId="21" fillId="2" borderId="4" xfId="0" applyFont="1" applyFill="1" applyBorder="1" applyAlignment="1">
      <alignment horizontal="center"/>
    </xf>
    <xf numFmtId="3" fontId="2" fillId="4" borderId="0" xfId="0" applyNumberFormat="1" applyFont="1" applyFill="1"/>
    <xf numFmtId="0" fontId="22" fillId="0" borderId="4" xfId="0" applyFont="1" applyBorder="1" applyAlignment="1">
      <alignment vertical="center" wrapText="1"/>
    </xf>
    <xf numFmtId="3" fontId="7" fillId="2" borderId="0" xfId="0" applyNumberFormat="1" applyFont="1" applyFill="1" applyAlignment="1">
      <alignment horizontal="left"/>
    </xf>
    <xf numFmtId="0" fontId="17" fillId="0" borderId="5" xfId="0" applyFont="1" applyBorder="1" applyAlignment="1">
      <alignment vertical="center"/>
    </xf>
    <xf numFmtId="3" fontId="15" fillId="0" borderId="2" xfId="0" applyNumberFormat="1" applyFont="1" applyBorder="1"/>
    <xf numFmtId="3" fontId="15" fillId="0" borderId="0" xfId="0" applyNumberFormat="1" applyFont="1"/>
    <xf numFmtId="3" fontId="15" fillId="0" borderId="1" xfId="0" applyNumberFormat="1" applyFont="1" applyBorder="1"/>
    <xf numFmtId="3" fontId="5" fillId="0" borderId="0" xfId="0" applyNumberFormat="1" applyFont="1" applyAlignment="1">
      <alignment horizontal="right"/>
    </xf>
    <xf numFmtId="14" fontId="5" fillId="0" borderId="1" xfId="1" applyNumberFormat="1" applyFont="1" applyBorder="1" applyAlignment="1">
      <alignment horizontal="center" vertical="center" wrapText="1"/>
    </xf>
    <xf numFmtId="0" fontId="16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opLeftCell="A31" zoomScale="77" zoomScaleNormal="77" workbookViewId="0">
      <selection activeCell="D37" sqref="D37"/>
    </sheetView>
  </sheetViews>
  <sheetFormatPr defaultColWidth="9.33203125" defaultRowHeight="14" x14ac:dyDescent="0.3"/>
  <cols>
    <col min="1" max="1" width="72.6640625" style="41" customWidth="1"/>
    <col min="2" max="2" width="9.33203125" style="41"/>
    <col min="3" max="3" width="26.77734375" style="41" customWidth="1"/>
    <col min="4" max="4" width="25.77734375" style="73" customWidth="1"/>
    <col min="5" max="5" width="13" style="41" bestFit="1" customWidth="1"/>
    <col min="6" max="6" width="13.6640625" style="41" customWidth="1"/>
    <col min="7" max="16384" width="9.33203125" style="41"/>
  </cols>
  <sheetData>
    <row r="1" spans="1:6" x14ac:dyDescent="0.3">
      <c r="A1" s="4" t="s">
        <v>94</v>
      </c>
    </row>
    <row r="2" spans="1:6" x14ac:dyDescent="0.3">
      <c r="A2" s="42"/>
    </row>
    <row r="3" spans="1:6" x14ac:dyDescent="0.3">
      <c r="A3" s="43" t="s">
        <v>110</v>
      </c>
    </row>
    <row r="4" spans="1:6" x14ac:dyDescent="0.3">
      <c r="A4" s="27" t="s">
        <v>103</v>
      </c>
    </row>
    <row r="5" spans="1:6" x14ac:dyDescent="0.3">
      <c r="A5" s="27"/>
    </row>
    <row r="6" spans="1:6" x14ac:dyDescent="0.3">
      <c r="A6" s="44" t="s">
        <v>49</v>
      </c>
      <c r="B6" s="45" t="s">
        <v>32</v>
      </c>
      <c r="C6" s="46"/>
      <c r="D6" s="74"/>
    </row>
    <row r="7" spans="1:6" ht="23.25" customHeight="1" x14ac:dyDescent="0.3">
      <c r="A7" s="44" t="s">
        <v>50</v>
      </c>
      <c r="B7" s="44"/>
      <c r="C7" s="47" t="s">
        <v>111</v>
      </c>
      <c r="D7" s="47" t="s">
        <v>114</v>
      </c>
    </row>
    <row r="8" spans="1:6" x14ac:dyDescent="0.3">
      <c r="A8" s="44" t="s">
        <v>51</v>
      </c>
      <c r="B8" s="48"/>
      <c r="C8" s="46"/>
      <c r="D8" s="46"/>
    </row>
    <row r="9" spans="1:6" x14ac:dyDescent="0.3">
      <c r="A9" s="49" t="s">
        <v>53</v>
      </c>
      <c r="B9" s="48">
        <v>11</v>
      </c>
      <c r="C9" s="50">
        <v>397866</v>
      </c>
      <c r="D9" s="50">
        <v>159089</v>
      </c>
    </row>
    <row r="10" spans="1:6" x14ac:dyDescent="0.3">
      <c r="A10" s="49" t="s">
        <v>113</v>
      </c>
      <c r="B10" s="48"/>
      <c r="C10" s="50">
        <v>7</v>
      </c>
      <c r="D10" s="50">
        <v>125</v>
      </c>
    </row>
    <row r="11" spans="1:6" x14ac:dyDescent="0.3">
      <c r="A11" s="49" t="s">
        <v>15</v>
      </c>
      <c r="B11" s="48"/>
      <c r="C11" s="50"/>
      <c r="D11" s="50"/>
    </row>
    <row r="12" spans="1:6" x14ac:dyDescent="0.3">
      <c r="A12" s="49" t="s">
        <v>54</v>
      </c>
      <c r="B12" s="48">
        <v>8</v>
      </c>
      <c r="C12" s="50">
        <v>478419</v>
      </c>
      <c r="D12" s="50">
        <v>75187</v>
      </c>
    </row>
    <row r="13" spans="1:6" x14ac:dyDescent="0.3">
      <c r="A13" s="49" t="s">
        <v>56</v>
      </c>
      <c r="B13" s="48"/>
      <c r="C13" s="50">
        <v>29485</v>
      </c>
      <c r="D13" s="50">
        <v>28184</v>
      </c>
    </row>
    <row r="14" spans="1:6" x14ac:dyDescent="0.3">
      <c r="A14" s="49" t="s">
        <v>0</v>
      </c>
      <c r="B14" s="48">
        <v>9</v>
      </c>
      <c r="C14" s="50">
        <v>643788</v>
      </c>
      <c r="D14" s="50">
        <v>725632</v>
      </c>
    </row>
    <row r="15" spans="1:6" x14ac:dyDescent="0.3">
      <c r="A15" s="49" t="s">
        <v>1</v>
      </c>
      <c r="B15" s="48">
        <v>10</v>
      </c>
      <c r="C15" s="50">
        <v>27148</v>
      </c>
      <c r="D15" s="50">
        <v>25000</v>
      </c>
    </row>
    <row r="16" spans="1:6" x14ac:dyDescent="0.3">
      <c r="A16" s="44" t="s">
        <v>58</v>
      </c>
      <c r="B16" s="51"/>
      <c r="C16" s="52">
        <v>1576713</v>
      </c>
      <c r="D16" s="52">
        <v>1013217</v>
      </c>
      <c r="E16" s="75"/>
      <c r="F16" s="75"/>
    </row>
    <row r="17" spans="1:6" x14ac:dyDescent="0.3">
      <c r="A17" s="44" t="s">
        <v>59</v>
      </c>
      <c r="B17" s="51"/>
      <c r="C17" s="52"/>
      <c r="D17" s="52"/>
    </row>
    <row r="18" spans="1:6" x14ac:dyDescent="0.3">
      <c r="A18" s="44" t="s">
        <v>52</v>
      </c>
      <c r="B18" s="51"/>
      <c r="C18" s="52"/>
      <c r="D18" s="52"/>
    </row>
    <row r="19" spans="1:6" x14ac:dyDescent="0.3">
      <c r="A19" s="54" t="s">
        <v>60</v>
      </c>
      <c r="B19" s="55"/>
      <c r="C19" s="56"/>
      <c r="D19" s="56"/>
    </row>
    <row r="20" spans="1:6" x14ac:dyDescent="0.3">
      <c r="A20" s="49" t="s">
        <v>61</v>
      </c>
      <c r="B20" s="48"/>
      <c r="C20" s="50">
        <v>0</v>
      </c>
      <c r="D20" s="50">
        <v>0</v>
      </c>
    </row>
    <row r="21" spans="1:6" x14ac:dyDescent="0.3">
      <c r="A21" s="49" t="s">
        <v>2</v>
      </c>
      <c r="B21" s="48">
        <v>5</v>
      </c>
      <c r="C21" s="50">
        <v>4488954</v>
      </c>
      <c r="D21" s="50">
        <v>4716752</v>
      </c>
    </row>
    <row r="22" spans="1:6" x14ac:dyDescent="0.3">
      <c r="A22" s="49" t="s">
        <v>62</v>
      </c>
      <c r="B22" s="48"/>
      <c r="C22" s="50"/>
      <c r="D22" s="50"/>
    </row>
    <row r="23" spans="1:6" x14ac:dyDescent="0.3">
      <c r="A23" s="49" t="s">
        <v>3</v>
      </c>
      <c r="B23" s="48"/>
      <c r="C23" s="50">
        <v>9143</v>
      </c>
      <c r="D23" s="50">
        <v>11166</v>
      </c>
    </row>
    <row r="24" spans="1:6" x14ac:dyDescent="0.3">
      <c r="A24" s="49" t="s">
        <v>55</v>
      </c>
      <c r="B24" s="48">
        <v>6</v>
      </c>
      <c r="C24" s="50">
        <v>106448</v>
      </c>
      <c r="D24" s="50">
        <v>90944</v>
      </c>
    </row>
    <row r="25" spans="1:6" x14ac:dyDescent="0.3">
      <c r="A25" s="49" t="s">
        <v>16</v>
      </c>
      <c r="B25" s="48"/>
      <c r="C25" s="50"/>
      <c r="D25" s="50"/>
    </row>
    <row r="26" spans="1:6" x14ac:dyDescent="0.3">
      <c r="A26" s="49" t="s">
        <v>112</v>
      </c>
      <c r="B26" s="48">
        <v>7</v>
      </c>
      <c r="C26" s="50">
        <v>1194</v>
      </c>
      <c r="D26" s="50">
        <v>2394</v>
      </c>
    </row>
    <row r="27" spans="1:6" x14ac:dyDescent="0.3">
      <c r="A27" s="44" t="s">
        <v>57</v>
      </c>
      <c r="B27" s="51"/>
      <c r="C27" s="53">
        <v>4605739</v>
      </c>
      <c r="D27" s="53">
        <v>4821256</v>
      </c>
      <c r="E27" s="75"/>
      <c r="F27" s="75"/>
    </row>
    <row r="28" spans="1:6" x14ac:dyDescent="0.3">
      <c r="A28" s="57" t="s">
        <v>63</v>
      </c>
      <c r="B28" s="51"/>
      <c r="C28" s="53">
        <v>6182452</v>
      </c>
      <c r="D28" s="53">
        <v>5834473</v>
      </c>
      <c r="E28" s="75"/>
      <c r="F28" s="75"/>
    </row>
    <row r="29" spans="1:6" x14ac:dyDescent="0.3">
      <c r="A29" s="44" t="s">
        <v>66</v>
      </c>
      <c r="B29" s="44"/>
      <c r="C29" s="58"/>
      <c r="D29" s="58"/>
    </row>
    <row r="30" spans="1:6" x14ac:dyDescent="0.3">
      <c r="A30" s="44" t="s">
        <v>67</v>
      </c>
      <c r="B30" s="51"/>
      <c r="C30" s="59"/>
      <c r="D30" s="59"/>
    </row>
    <row r="31" spans="1:6" x14ac:dyDescent="0.3">
      <c r="A31" s="49" t="s">
        <v>68</v>
      </c>
      <c r="B31" s="48"/>
      <c r="C31" s="59">
        <v>0</v>
      </c>
      <c r="D31" s="59">
        <v>0</v>
      </c>
    </row>
    <row r="32" spans="1:6" x14ac:dyDescent="0.3">
      <c r="A32" s="49" t="s">
        <v>69</v>
      </c>
      <c r="B32" s="48">
        <v>17</v>
      </c>
      <c r="C32" s="59">
        <v>170828</v>
      </c>
      <c r="D32" s="59">
        <v>164081</v>
      </c>
    </row>
    <row r="33" spans="1:6" x14ac:dyDescent="0.3">
      <c r="A33" s="49" t="s">
        <v>71</v>
      </c>
      <c r="B33" s="48">
        <v>16</v>
      </c>
      <c r="C33" s="50">
        <v>193543</v>
      </c>
      <c r="D33" s="50">
        <v>101133</v>
      </c>
    </row>
    <row r="34" spans="1:6" x14ac:dyDescent="0.3">
      <c r="A34" s="46" t="s">
        <v>72</v>
      </c>
      <c r="B34" s="48">
        <v>15</v>
      </c>
      <c r="C34" s="50">
        <v>42800</v>
      </c>
      <c r="D34" s="50">
        <v>42800</v>
      </c>
    </row>
    <row r="35" spans="1:6" x14ac:dyDescent="0.3">
      <c r="A35" s="49" t="s">
        <v>73</v>
      </c>
      <c r="B35" s="48"/>
      <c r="C35" s="50">
        <v>60760</v>
      </c>
      <c r="D35" s="50">
        <v>1049</v>
      </c>
    </row>
    <row r="36" spans="1:6" x14ac:dyDescent="0.3">
      <c r="A36" s="49" t="s">
        <v>74</v>
      </c>
      <c r="B36" s="48"/>
      <c r="C36" s="50">
        <v>0</v>
      </c>
      <c r="D36" s="50">
        <v>0</v>
      </c>
    </row>
    <row r="37" spans="1:6" x14ac:dyDescent="0.3">
      <c r="A37" s="46" t="s">
        <v>4</v>
      </c>
      <c r="B37" s="60">
        <v>17</v>
      </c>
      <c r="C37" s="50">
        <v>348206</v>
      </c>
      <c r="D37" s="50">
        <v>119895</v>
      </c>
    </row>
    <row r="38" spans="1:6" x14ac:dyDescent="0.3">
      <c r="A38" s="44" t="s">
        <v>75</v>
      </c>
      <c r="B38" s="51"/>
      <c r="C38" s="52">
        <v>816137</v>
      </c>
      <c r="D38" s="52">
        <v>428958</v>
      </c>
      <c r="E38" s="75"/>
      <c r="F38" s="75"/>
    </row>
    <row r="39" spans="1:6" x14ac:dyDescent="0.3">
      <c r="A39" s="49" t="s">
        <v>102</v>
      </c>
      <c r="B39" s="48">
        <v>14</v>
      </c>
      <c r="C39" s="50">
        <v>3013228</v>
      </c>
      <c r="D39" s="50">
        <v>3677925</v>
      </c>
    </row>
    <row r="40" spans="1:6" x14ac:dyDescent="0.3">
      <c r="A40" s="49" t="s">
        <v>68</v>
      </c>
      <c r="B40" s="48">
        <v>14</v>
      </c>
      <c r="C40" s="50">
        <v>1150000</v>
      </c>
      <c r="D40" s="50">
        <v>0</v>
      </c>
    </row>
    <row r="41" spans="1:6" x14ac:dyDescent="0.3">
      <c r="A41" s="49" t="s">
        <v>76</v>
      </c>
      <c r="B41" s="48"/>
      <c r="C41" s="50">
        <v>266155</v>
      </c>
      <c r="D41" s="50">
        <v>266155</v>
      </c>
    </row>
    <row r="42" spans="1:6" x14ac:dyDescent="0.3">
      <c r="A42" s="49" t="s">
        <v>107</v>
      </c>
      <c r="B42" s="48">
        <v>13</v>
      </c>
      <c r="C42" s="50">
        <v>15165</v>
      </c>
      <c r="D42" s="50">
        <v>15165</v>
      </c>
    </row>
    <row r="43" spans="1:6" x14ac:dyDescent="0.3">
      <c r="A43" s="44" t="s">
        <v>70</v>
      </c>
      <c r="B43" s="51"/>
      <c r="C43" s="52">
        <v>4444548</v>
      </c>
      <c r="D43" s="52">
        <v>3959245</v>
      </c>
      <c r="E43" s="75"/>
      <c r="F43" s="75"/>
    </row>
    <row r="44" spans="1:6" x14ac:dyDescent="0.3">
      <c r="A44" s="44" t="s">
        <v>64</v>
      </c>
      <c r="B44" s="51"/>
      <c r="C44" s="52"/>
      <c r="D44" s="52"/>
    </row>
    <row r="45" spans="1:6" x14ac:dyDescent="0.3">
      <c r="A45" s="49" t="s">
        <v>65</v>
      </c>
      <c r="B45" s="48">
        <v>12</v>
      </c>
      <c r="C45" s="50">
        <v>350725</v>
      </c>
      <c r="D45" s="50">
        <v>350725</v>
      </c>
    </row>
    <row r="46" spans="1:6" x14ac:dyDescent="0.3">
      <c r="A46" s="76" t="s">
        <v>105</v>
      </c>
      <c r="B46" s="48"/>
      <c r="C46" s="50">
        <v>882096</v>
      </c>
      <c r="D46" s="50">
        <v>944508</v>
      </c>
    </row>
    <row r="47" spans="1:6" x14ac:dyDescent="0.3">
      <c r="A47" s="49" t="s">
        <v>5</v>
      </c>
      <c r="B47" s="48"/>
      <c r="C47" s="50">
        <v>-311054</v>
      </c>
      <c r="D47" s="50">
        <v>151037</v>
      </c>
      <c r="E47" s="75"/>
    </row>
    <row r="48" spans="1:6" x14ac:dyDescent="0.3">
      <c r="A48" s="44" t="s">
        <v>78</v>
      </c>
      <c r="B48" s="51"/>
      <c r="C48" s="53">
        <v>921767</v>
      </c>
      <c r="D48" s="53">
        <v>1446270</v>
      </c>
      <c r="E48" s="75"/>
      <c r="F48" s="75"/>
    </row>
    <row r="49" spans="1:6" x14ac:dyDescent="0.3">
      <c r="A49" s="57" t="s">
        <v>77</v>
      </c>
      <c r="B49" s="51"/>
      <c r="C49" s="53">
        <v>6182452</v>
      </c>
      <c r="D49" s="53">
        <v>5834473</v>
      </c>
      <c r="E49" s="75"/>
      <c r="F49" s="75"/>
    </row>
    <row r="51" spans="1:6" x14ac:dyDescent="0.3">
      <c r="A51" s="35" t="s">
        <v>25</v>
      </c>
      <c r="B51" s="36"/>
      <c r="C51" s="78" t="s">
        <v>26</v>
      </c>
    </row>
    <row r="52" spans="1:6" ht="14.5" x14ac:dyDescent="0.3">
      <c r="A52" s="36"/>
      <c r="B52" s="36"/>
      <c r="C52" s="37" t="s">
        <v>27</v>
      </c>
    </row>
    <row r="53" spans="1:6" x14ac:dyDescent="0.3">
      <c r="A53" s="35" t="s">
        <v>17</v>
      </c>
      <c r="B53" s="36"/>
      <c r="C53" s="78" t="s">
        <v>28</v>
      </c>
    </row>
    <row r="54" spans="1:6" ht="14.5" x14ac:dyDescent="0.3">
      <c r="A54" s="36"/>
      <c r="B54" s="36"/>
      <c r="C54" s="37" t="s">
        <v>27</v>
      </c>
    </row>
    <row r="55" spans="1:6" x14ac:dyDescent="0.3">
      <c r="A55" s="36"/>
      <c r="B55" s="38" t="s">
        <v>29</v>
      </c>
      <c r="C55" s="36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zoomScale="86" zoomScaleNormal="86" workbookViewId="0">
      <selection activeCell="A40" sqref="A40"/>
    </sheetView>
  </sheetViews>
  <sheetFormatPr defaultColWidth="9.33203125" defaultRowHeight="14" x14ac:dyDescent="0.3"/>
  <cols>
    <col min="1" max="1" width="49" style="20" customWidth="1"/>
    <col min="2" max="2" width="9.33203125" style="3"/>
    <col min="3" max="3" width="21.6640625" style="3" customWidth="1"/>
    <col min="4" max="4" width="24" style="3" customWidth="1"/>
    <col min="5" max="5" width="9.33203125" style="3"/>
    <col min="6" max="6" width="12.44140625" style="3" customWidth="1"/>
    <col min="7" max="7" width="11.77734375" style="3" customWidth="1"/>
    <col min="8" max="16384" width="9.33203125" style="3"/>
  </cols>
  <sheetData>
    <row r="1" spans="1:7" x14ac:dyDescent="0.3">
      <c r="A1" s="4" t="s">
        <v>94</v>
      </c>
      <c r="B1" s="5"/>
      <c r="C1" s="77"/>
      <c r="D1" s="6"/>
    </row>
    <row r="2" spans="1:7" x14ac:dyDescent="0.3">
      <c r="A2" s="4"/>
      <c r="B2" s="5"/>
      <c r="C2" s="6"/>
      <c r="D2" s="6"/>
    </row>
    <row r="3" spans="1:7" ht="13.9" customHeight="1" x14ac:dyDescent="0.3">
      <c r="A3" s="22" t="s">
        <v>115</v>
      </c>
      <c r="B3" s="22"/>
      <c r="C3" s="22"/>
      <c r="D3" s="22"/>
    </row>
    <row r="4" spans="1:7" ht="13.9" customHeight="1" x14ac:dyDescent="0.3">
      <c r="A4" s="27" t="s">
        <v>104</v>
      </c>
      <c r="B4" s="22"/>
      <c r="C4" s="22"/>
      <c r="D4" s="22"/>
    </row>
    <row r="5" spans="1:7" ht="13.9" customHeight="1" x14ac:dyDescent="0.3">
      <c r="A5" s="27"/>
      <c r="B5" s="22"/>
      <c r="C5" s="22"/>
      <c r="D5" s="22"/>
    </row>
    <row r="6" spans="1:7" ht="42.5" thickBot="1" x14ac:dyDescent="0.35">
      <c r="A6" s="7" t="s">
        <v>31</v>
      </c>
      <c r="B6" s="8" t="s">
        <v>32</v>
      </c>
      <c r="C6" s="83" t="s">
        <v>117</v>
      </c>
      <c r="D6" s="83" t="s">
        <v>118</v>
      </c>
    </row>
    <row r="7" spans="1:7" x14ac:dyDescent="0.3">
      <c r="A7" s="10" t="s">
        <v>33</v>
      </c>
      <c r="B7" s="11">
        <v>18</v>
      </c>
      <c r="C7" s="21">
        <v>1554388</v>
      </c>
      <c r="D7" s="21">
        <v>1186155</v>
      </c>
    </row>
    <row r="8" spans="1:7" ht="28.5" thickBot="1" x14ac:dyDescent="0.35">
      <c r="A8" s="10" t="s">
        <v>34</v>
      </c>
      <c r="B8" s="11">
        <v>18</v>
      </c>
      <c r="C8" s="23">
        <v>-1299060</v>
      </c>
      <c r="D8" s="23">
        <v>-937793</v>
      </c>
    </row>
    <row r="9" spans="1:7" x14ac:dyDescent="0.3">
      <c r="A9" s="12" t="s">
        <v>7</v>
      </c>
      <c r="B9" s="13"/>
      <c r="C9" s="14">
        <v>255328</v>
      </c>
      <c r="D9" s="14">
        <v>248362</v>
      </c>
      <c r="F9" s="29"/>
      <c r="G9" s="29"/>
    </row>
    <row r="10" spans="1:7" x14ac:dyDescent="0.3">
      <c r="A10" s="10" t="s">
        <v>35</v>
      </c>
      <c r="B10" s="11">
        <v>19</v>
      </c>
      <c r="C10" s="15">
        <v>-470</v>
      </c>
      <c r="D10" s="15">
        <v>-545</v>
      </c>
    </row>
    <row r="11" spans="1:7" x14ac:dyDescent="0.3">
      <c r="A11" s="10" t="s">
        <v>36</v>
      </c>
      <c r="B11" s="11">
        <v>20</v>
      </c>
      <c r="C11" s="1">
        <v>-377185</v>
      </c>
      <c r="D11" s="1">
        <v>-331454</v>
      </c>
    </row>
    <row r="12" spans="1:7" x14ac:dyDescent="0.3">
      <c r="A12" s="10" t="s">
        <v>37</v>
      </c>
      <c r="B12" s="11">
        <v>21</v>
      </c>
      <c r="C12" s="1">
        <v>-99107</v>
      </c>
      <c r="D12" s="1">
        <v>15497</v>
      </c>
    </row>
    <row r="13" spans="1:7" ht="14.5" thickBot="1" x14ac:dyDescent="0.35">
      <c r="A13" s="10" t="s">
        <v>38</v>
      </c>
      <c r="B13" s="11">
        <v>22</v>
      </c>
      <c r="C13" s="2">
        <v>118667</v>
      </c>
      <c r="D13" s="2">
        <v>93826</v>
      </c>
    </row>
    <row r="14" spans="1:7" x14ac:dyDescent="0.3">
      <c r="A14" s="12" t="s">
        <v>39</v>
      </c>
      <c r="B14" s="13"/>
      <c r="C14" s="82">
        <v>-102767</v>
      </c>
      <c r="D14" s="14">
        <v>25686</v>
      </c>
      <c r="F14" s="29"/>
      <c r="G14" s="29"/>
    </row>
    <row r="15" spans="1:7" x14ac:dyDescent="0.3">
      <c r="A15" s="10" t="s">
        <v>40</v>
      </c>
      <c r="B15" s="11">
        <v>23</v>
      </c>
      <c r="C15" s="1">
        <v>10861</v>
      </c>
      <c r="D15" s="1">
        <v>8183</v>
      </c>
    </row>
    <row r="16" spans="1:7" ht="14.5" thickBot="1" x14ac:dyDescent="0.35">
      <c r="A16" s="10" t="s">
        <v>41</v>
      </c>
      <c r="B16" s="11">
        <v>24</v>
      </c>
      <c r="C16" s="2">
        <v>-432597</v>
      </c>
      <c r="D16" s="2">
        <v>-385378</v>
      </c>
    </row>
    <row r="17" spans="1:7" x14ac:dyDescent="0.3">
      <c r="A17" s="12" t="s">
        <v>42</v>
      </c>
      <c r="B17" s="13"/>
      <c r="C17" s="82">
        <v>-524503</v>
      </c>
      <c r="D17" s="82">
        <v>-351509</v>
      </c>
      <c r="F17" s="29"/>
      <c r="G17" s="29"/>
    </row>
    <row r="18" spans="1:7" x14ac:dyDescent="0.3">
      <c r="A18" s="16" t="s">
        <v>43</v>
      </c>
      <c r="B18" s="11"/>
      <c r="C18" s="24">
        <v>0</v>
      </c>
      <c r="D18" s="24">
        <v>0</v>
      </c>
    </row>
    <row r="19" spans="1:7" ht="28" x14ac:dyDescent="0.3">
      <c r="A19" s="17" t="s">
        <v>44</v>
      </c>
      <c r="B19" s="11"/>
      <c r="C19" s="82">
        <v>-524503</v>
      </c>
      <c r="D19" s="82">
        <v>-351509</v>
      </c>
    </row>
    <row r="20" spans="1:7" x14ac:dyDescent="0.3">
      <c r="A20" s="16" t="s">
        <v>45</v>
      </c>
      <c r="B20" s="13"/>
      <c r="C20" s="25" t="s">
        <v>6</v>
      </c>
      <c r="D20" s="25" t="s">
        <v>6</v>
      </c>
    </row>
    <row r="21" spans="1:7" x14ac:dyDescent="0.3">
      <c r="A21" s="17" t="s">
        <v>46</v>
      </c>
      <c r="B21" s="11"/>
      <c r="C21" s="82" t="s">
        <v>6</v>
      </c>
      <c r="D21" s="82" t="s">
        <v>6</v>
      </c>
    </row>
    <row r="22" spans="1:7" x14ac:dyDescent="0.3">
      <c r="A22" s="16" t="s">
        <v>47</v>
      </c>
      <c r="B22" s="11"/>
      <c r="C22" s="26">
        <v>-524503</v>
      </c>
      <c r="D22" s="15">
        <v>-351509</v>
      </c>
    </row>
    <row r="23" spans="1:7" x14ac:dyDescent="0.3">
      <c r="A23" s="18" t="s">
        <v>48</v>
      </c>
      <c r="B23" s="19"/>
      <c r="C23" s="26">
        <v>-524503</v>
      </c>
      <c r="D23" s="26">
        <v>-351509</v>
      </c>
    </row>
    <row r="24" spans="1:7" x14ac:dyDescent="0.3">
      <c r="C24" s="9"/>
    </row>
    <row r="25" spans="1:7" x14ac:dyDescent="0.3">
      <c r="A25" s="35" t="s">
        <v>25</v>
      </c>
      <c r="B25" s="36"/>
      <c r="C25" s="78" t="s">
        <v>26</v>
      </c>
      <c r="D25" s="78"/>
    </row>
    <row r="26" spans="1:7" ht="14.5" x14ac:dyDescent="0.3">
      <c r="A26" s="36"/>
      <c r="B26" s="36"/>
      <c r="C26" s="37" t="s">
        <v>27</v>
      </c>
      <c r="D26" s="37"/>
    </row>
    <row r="27" spans="1:7" x14ac:dyDescent="0.3">
      <c r="A27" s="35" t="s">
        <v>17</v>
      </c>
      <c r="B27" s="36"/>
      <c r="C27" s="78" t="s">
        <v>28</v>
      </c>
      <c r="D27" s="78"/>
    </row>
    <row r="28" spans="1:7" ht="14.5" x14ac:dyDescent="0.3">
      <c r="A28" s="36"/>
      <c r="B28" s="36"/>
      <c r="C28" s="37" t="s">
        <v>27</v>
      </c>
      <c r="D28" s="37"/>
    </row>
    <row r="29" spans="1:7" x14ac:dyDescent="0.3">
      <c r="A29" s="36"/>
      <c r="B29" s="38" t="s">
        <v>29</v>
      </c>
      <c r="C29" s="36"/>
      <c r="D29" s="36"/>
    </row>
    <row r="31" spans="1:7" x14ac:dyDescent="0.3">
      <c r="C31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zoomScaleNormal="100" workbookViewId="0">
      <selection activeCell="B6" sqref="B6:C6"/>
    </sheetView>
  </sheetViews>
  <sheetFormatPr defaultColWidth="9.33203125" defaultRowHeight="14" x14ac:dyDescent="0.3"/>
  <cols>
    <col min="1" max="1" width="62.109375" style="3" customWidth="1"/>
    <col min="2" max="2" width="28.44140625" style="3" customWidth="1"/>
    <col min="3" max="3" width="23.44140625" style="3" customWidth="1"/>
    <col min="4" max="4" width="9.33203125" style="3"/>
    <col min="5" max="5" width="15.77734375" style="3" customWidth="1"/>
    <col min="6" max="6" width="13.33203125" style="3" customWidth="1"/>
    <col min="7" max="16384" width="9.33203125" style="3"/>
  </cols>
  <sheetData>
    <row r="1" spans="1:3" x14ac:dyDescent="0.3">
      <c r="A1" s="4" t="s">
        <v>94</v>
      </c>
    </row>
    <row r="3" spans="1:3" x14ac:dyDescent="0.3">
      <c r="A3" s="22" t="s">
        <v>116</v>
      </c>
    </row>
    <row r="4" spans="1:3" x14ac:dyDescent="0.3">
      <c r="A4" s="27" t="s">
        <v>104</v>
      </c>
      <c r="B4" s="39"/>
      <c r="C4" s="40"/>
    </row>
    <row r="5" spans="1:3" x14ac:dyDescent="0.3">
      <c r="A5" s="27"/>
      <c r="B5" s="39"/>
      <c r="C5" s="40"/>
    </row>
    <row r="6" spans="1:3" ht="42.5" thickBot="1" x14ac:dyDescent="0.35">
      <c r="A6" s="7"/>
      <c r="B6" s="83" t="s">
        <v>117</v>
      </c>
      <c r="C6" s="83" t="s">
        <v>118</v>
      </c>
    </row>
    <row r="7" spans="1:3" ht="15" customHeight="1" thickBot="1" x14ac:dyDescent="0.35">
      <c r="A7" s="84" t="s">
        <v>79</v>
      </c>
      <c r="B7" s="84"/>
      <c r="C7" s="84"/>
    </row>
    <row r="8" spans="1:3" ht="15" customHeight="1" thickBot="1" x14ac:dyDescent="0.35">
      <c r="A8" s="28" t="s">
        <v>80</v>
      </c>
      <c r="B8" s="79">
        <v>1196528</v>
      </c>
      <c r="C8" s="79">
        <v>1698861</v>
      </c>
    </row>
    <row r="9" spans="1:3" ht="15" customHeight="1" x14ac:dyDescent="0.3">
      <c r="A9" s="3" t="s">
        <v>18</v>
      </c>
      <c r="B9" s="29">
        <v>968651</v>
      </c>
      <c r="C9" s="29">
        <v>900581</v>
      </c>
    </row>
    <row r="10" spans="1:3" ht="15" customHeight="1" x14ac:dyDescent="0.3">
      <c r="A10" s="3" t="s">
        <v>19</v>
      </c>
      <c r="B10" s="29">
        <v>655045</v>
      </c>
      <c r="C10" s="29">
        <v>696443</v>
      </c>
    </row>
    <row r="11" spans="1:3" ht="15" customHeight="1" x14ac:dyDescent="0.3">
      <c r="A11" s="3" t="s">
        <v>81</v>
      </c>
      <c r="B11" s="29">
        <v>9075</v>
      </c>
      <c r="C11" s="29">
        <v>7008</v>
      </c>
    </row>
    <row r="12" spans="1:3" ht="15" customHeight="1" thickBot="1" x14ac:dyDescent="0.35">
      <c r="A12" s="3" t="s">
        <v>9</v>
      </c>
      <c r="B12" s="29">
        <v>-436243</v>
      </c>
      <c r="C12" s="29">
        <v>94829</v>
      </c>
    </row>
    <row r="13" spans="1:3" ht="15" customHeight="1" thickBot="1" x14ac:dyDescent="0.35">
      <c r="A13" s="28" t="s">
        <v>82</v>
      </c>
      <c r="B13" s="79">
        <v>1758439</v>
      </c>
      <c r="C13" s="79">
        <v>1857330</v>
      </c>
    </row>
    <row r="14" spans="1:3" ht="15" customHeight="1" x14ac:dyDescent="0.3">
      <c r="A14" s="3" t="s">
        <v>10</v>
      </c>
      <c r="B14" s="29">
        <v>390322</v>
      </c>
      <c r="C14" s="29">
        <v>495891</v>
      </c>
    </row>
    <row r="15" spans="1:3" ht="15" customHeight="1" x14ac:dyDescent="0.3">
      <c r="A15" s="3" t="s">
        <v>20</v>
      </c>
      <c r="B15" s="29">
        <v>407680</v>
      </c>
      <c r="C15" s="29">
        <v>590593</v>
      </c>
    </row>
    <row r="16" spans="1:3" ht="15" customHeight="1" x14ac:dyDescent="0.3">
      <c r="A16" s="3" t="s">
        <v>21</v>
      </c>
      <c r="B16" s="29">
        <v>319801</v>
      </c>
      <c r="C16" s="29">
        <v>312783</v>
      </c>
    </row>
    <row r="17" spans="1:6" ht="15" customHeight="1" x14ac:dyDescent="0.3">
      <c r="A17" s="3" t="s">
        <v>22</v>
      </c>
      <c r="B17" s="29">
        <v>0</v>
      </c>
      <c r="C17" s="29">
        <v>0</v>
      </c>
    </row>
    <row r="18" spans="1:6" ht="15" customHeight="1" x14ac:dyDescent="0.3">
      <c r="A18" s="3" t="s">
        <v>22</v>
      </c>
      <c r="B18" s="29">
        <v>395843</v>
      </c>
      <c r="C18" s="29">
        <v>312375</v>
      </c>
    </row>
    <row r="19" spans="1:6" ht="15" customHeight="1" x14ac:dyDescent="0.3">
      <c r="A19" s="3" t="s">
        <v>23</v>
      </c>
      <c r="B19" s="29">
        <v>167524</v>
      </c>
      <c r="C19" s="29">
        <v>71822</v>
      </c>
    </row>
    <row r="20" spans="1:6" ht="15" customHeight="1" x14ac:dyDescent="0.3">
      <c r="A20" s="3" t="s">
        <v>11</v>
      </c>
      <c r="B20" s="29">
        <v>77269</v>
      </c>
      <c r="C20" s="29">
        <v>73866</v>
      </c>
    </row>
    <row r="21" spans="1:6" ht="15" customHeight="1" x14ac:dyDescent="0.3">
      <c r="A21" s="30" t="s">
        <v>83</v>
      </c>
      <c r="B21" s="80">
        <v>-561911</v>
      </c>
      <c r="C21" s="80">
        <v>-158469</v>
      </c>
      <c r="E21" s="29"/>
      <c r="F21" s="29"/>
    </row>
    <row r="22" spans="1:6" ht="15" customHeight="1" x14ac:dyDescent="0.3">
      <c r="A22" s="31" t="s">
        <v>84</v>
      </c>
      <c r="B22" s="32"/>
      <c r="C22" s="32"/>
    </row>
    <row r="23" spans="1:6" ht="15" customHeight="1" thickBot="1" x14ac:dyDescent="0.35">
      <c r="A23" s="28" t="s">
        <v>80</v>
      </c>
      <c r="B23" s="81">
        <v>19490923</v>
      </c>
      <c r="C23" s="81">
        <v>13094988</v>
      </c>
    </row>
    <row r="24" spans="1:6" ht="15" customHeight="1" x14ac:dyDescent="0.3">
      <c r="A24" s="33" t="s">
        <v>85</v>
      </c>
      <c r="B24" s="29">
        <v>19490923</v>
      </c>
      <c r="C24" s="29">
        <v>13094988</v>
      </c>
    </row>
    <row r="25" spans="1:6" ht="15" customHeight="1" x14ac:dyDescent="0.3">
      <c r="A25" s="3" t="s">
        <v>9</v>
      </c>
      <c r="B25" s="29">
        <v>0</v>
      </c>
      <c r="C25" s="29">
        <v>0</v>
      </c>
    </row>
    <row r="26" spans="1:6" ht="15" customHeight="1" thickBot="1" x14ac:dyDescent="0.35">
      <c r="A26" s="28" t="s">
        <v>82</v>
      </c>
      <c r="B26" s="81">
        <v>19840153</v>
      </c>
      <c r="C26" s="81">
        <v>13205748</v>
      </c>
    </row>
    <row r="27" spans="1:6" ht="15" customHeight="1" x14ac:dyDescent="0.3">
      <c r="A27" s="3" t="s">
        <v>12</v>
      </c>
      <c r="B27" s="29">
        <v>108661</v>
      </c>
      <c r="C27" s="29">
        <v>36456</v>
      </c>
    </row>
    <row r="28" spans="1:6" ht="15" customHeight="1" x14ac:dyDescent="0.3">
      <c r="A28" s="3" t="s">
        <v>86</v>
      </c>
      <c r="B28" s="29">
        <v>19731493</v>
      </c>
      <c r="C28" s="29">
        <v>13169292</v>
      </c>
    </row>
    <row r="29" spans="1:6" ht="15" customHeight="1" thickBot="1" x14ac:dyDescent="0.35">
      <c r="A29" s="3" t="s">
        <v>11</v>
      </c>
      <c r="B29" s="34">
        <v>0</v>
      </c>
      <c r="C29" s="34">
        <v>0</v>
      </c>
    </row>
    <row r="30" spans="1:6" ht="15" customHeight="1" thickBot="1" x14ac:dyDescent="0.35">
      <c r="A30" s="30" t="s">
        <v>87</v>
      </c>
      <c r="B30" s="81">
        <v>-349230</v>
      </c>
      <c r="C30" s="81">
        <v>-110760</v>
      </c>
      <c r="E30" s="29"/>
      <c r="F30" s="29"/>
    </row>
    <row r="31" spans="1:6" ht="15" customHeight="1" x14ac:dyDescent="0.3">
      <c r="A31" s="31" t="s">
        <v>88</v>
      </c>
      <c r="B31" s="32"/>
      <c r="C31" s="32"/>
    </row>
    <row r="32" spans="1:6" ht="15" customHeight="1" thickBot="1" x14ac:dyDescent="0.35">
      <c r="A32" s="28" t="s">
        <v>80</v>
      </c>
      <c r="B32" s="34">
        <v>1180087</v>
      </c>
      <c r="C32" s="34">
        <v>340000</v>
      </c>
    </row>
    <row r="33" spans="1:6" ht="15" customHeight="1" x14ac:dyDescent="0.3">
      <c r="A33" s="3" t="s">
        <v>14</v>
      </c>
      <c r="B33" s="29">
        <v>1150000</v>
      </c>
      <c r="C33" s="29">
        <v>340000</v>
      </c>
    </row>
    <row r="34" spans="1:6" ht="15" customHeight="1" x14ac:dyDescent="0.3">
      <c r="A34" s="3" t="s">
        <v>9</v>
      </c>
      <c r="B34" s="29">
        <v>30087</v>
      </c>
      <c r="C34" s="29">
        <v>0</v>
      </c>
    </row>
    <row r="35" spans="1:6" ht="15" customHeight="1" thickBot="1" x14ac:dyDescent="0.35">
      <c r="A35" s="28" t="s">
        <v>82</v>
      </c>
      <c r="B35" s="81">
        <v>30000</v>
      </c>
      <c r="C35" s="81">
        <v>0</v>
      </c>
    </row>
    <row r="36" spans="1:6" ht="15" customHeight="1" x14ac:dyDescent="0.3">
      <c r="A36" s="3" t="s">
        <v>13</v>
      </c>
      <c r="B36" s="29">
        <v>0</v>
      </c>
      <c r="C36" s="29">
        <v>0</v>
      </c>
    </row>
    <row r="37" spans="1:6" ht="15" customHeight="1" x14ac:dyDescent="0.3">
      <c r="A37" s="3" t="s">
        <v>24</v>
      </c>
      <c r="B37" s="29">
        <v>30087</v>
      </c>
      <c r="C37" s="29">
        <v>0</v>
      </c>
    </row>
    <row r="38" spans="1:6" ht="15" customHeight="1" thickBot="1" x14ac:dyDescent="0.35">
      <c r="A38" s="30" t="s">
        <v>89</v>
      </c>
      <c r="B38" s="81">
        <v>1150000</v>
      </c>
      <c r="C38" s="81">
        <v>340000</v>
      </c>
      <c r="E38" s="29"/>
      <c r="F38" s="29"/>
    </row>
    <row r="39" spans="1:6" ht="15" customHeight="1" thickBot="1" x14ac:dyDescent="0.35">
      <c r="A39" s="30" t="s">
        <v>90</v>
      </c>
      <c r="B39" s="34">
        <v>-82</v>
      </c>
      <c r="C39" s="34">
        <v>202</v>
      </c>
      <c r="E39" s="29"/>
    </row>
    <row r="40" spans="1:6" ht="15" customHeight="1" thickBot="1" x14ac:dyDescent="0.35">
      <c r="A40" s="30" t="s">
        <v>91</v>
      </c>
      <c r="B40" s="81">
        <v>238777</v>
      </c>
      <c r="C40" s="81">
        <v>70973</v>
      </c>
      <c r="E40" s="29"/>
      <c r="F40" s="29"/>
    </row>
    <row r="41" spans="1:6" ht="15" customHeight="1" thickBot="1" x14ac:dyDescent="0.35">
      <c r="A41" s="30" t="s">
        <v>92</v>
      </c>
      <c r="B41" s="81">
        <v>159089</v>
      </c>
      <c r="C41" s="81">
        <v>153442</v>
      </c>
      <c r="E41" s="29"/>
      <c r="F41" s="29"/>
    </row>
    <row r="42" spans="1:6" ht="15" customHeight="1" thickBot="1" x14ac:dyDescent="0.35">
      <c r="A42" s="30" t="s">
        <v>93</v>
      </c>
      <c r="B42" s="81">
        <v>397866</v>
      </c>
      <c r="C42" s="81">
        <v>224415</v>
      </c>
    </row>
    <row r="43" spans="1:6" ht="15" customHeight="1" x14ac:dyDescent="0.3"/>
    <row r="44" spans="1:6" x14ac:dyDescent="0.3">
      <c r="A44" s="35" t="s">
        <v>25</v>
      </c>
      <c r="B44" s="78" t="s">
        <v>26</v>
      </c>
      <c r="C44" s="78"/>
    </row>
    <row r="45" spans="1:6" ht="14.5" x14ac:dyDescent="0.3">
      <c r="A45" s="36"/>
      <c r="B45" s="37" t="s">
        <v>27</v>
      </c>
      <c r="C45" s="37"/>
    </row>
    <row r="46" spans="1:6" x14ac:dyDescent="0.3">
      <c r="A46" s="35" t="s">
        <v>17</v>
      </c>
      <c r="B46" s="78" t="s">
        <v>28</v>
      </c>
      <c r="C46" s="78"/>
    </row>
    <row r="47" spans="1:6" ht="14.5" x14ac:dyDescent="0.3">
      <c r="A47" s="36"/>
      <c r="B47" s="37" t="s">
        <v>27</v>
      </c>
      <c r="D47" s="37"/>
    </row>
    <row r="48" spans="1:6" x14ac:dyDescent="0.3">
      <c r="A48" s="38" t="s">
        <v>29</v>
      </c>
      <c r="C48" s="36"/>
      <c r="D48" s="36"/>
    </row>
  </sheetData>
  <mergeCells count="1">
    <mergeCell ref="A7:C7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1"/>
  <sheetViews>
    <sheetView zoomScale="75" zoomScaleNormal="75" workbookViewId="0">
      <selection activeCell="A49" sqref="A49"/>
    </sheetView>
  </sheetViews>
  <sheetFormatPr defaultColWidth="24.33203125" defaultRowHeight="10" x14ac:dyDescent="0.2"/>
  <cols>
    <col min="1" max="1" width="50.44140625" customWidth="1"/>
    <col min="2" max="3" width="23.6640625" customWidth="1"/>
    <col min="4" max="4" width="25.77734375" customWidth="1"/>
  </cols>
  <sheetData>
    <row r="1" spans="1:5" ht="14" x14ac:dyDescent="0.3">
      <c r="A1" s="4" t="s">
        <v>94</v>
      </c>
    </row>
    <row r="3" spans="1:5" ht="13.5" x14ac:dyDescent="0.35">
      <c r="A3" s="70" t="s">
        <v>119</v>
      </c>
    </row>
    <row r="4" spans="1:5" ht="14" x14ac:dyDescent="0.3">
      <c r="A4" s="27" t="s">
        <v>104</v>
      </c>
    </row>
    <row r="5" spans="1:5" x14ac:dyDescent="0.2">
      <c r="D5" s="64"/>
    </row>
    <row r="6" spans="1:5" ht="42.5" thickBot="1" x14ac:dyDescent="0.25">
      <c r="A6" s="61" t="s">
        <v>95</v>
      </c>
      <c r="B6" s="62" t="s">
        <v>65</v>
      </c>
      <c r="C6" s="62" t="s">
        <v>106</v>
      </c>
      <c r="D6" s="62" t="s">
        <v>30</v>
      </c>
      <c r="E6" s="62" t="s">
        <v>8</v>
      </c>
    </row>
    <row r="7" spans="1:5" ht="14" x14ac:dyDescent="0.2">
      <c r="A7" s="63" t="s">
        <v>108</v>
      </c>
      <c r="B7" s="66">
        <v>350725</v>
      </c>
      <c r="C7" s="66">
        <v>944508</v>
      </c>
      <c r="D7" s="65">
        <v>151037</v>
      </c>
      <c r="E7" s="66">
        <f>D7+B7+C7</f>
        <v>1446270</v>
      </c>
    </row>
    <row r="8" spans="1:5" ht="14.5" thickBot="1" x14ac:dyDescent="0.25">
      <c r="A8" s="67" t="s">
        <v>96</v>
      </c>
      <c r="B8" s="71" t="s">
        <v>97</v>
      </c>
      <c r="C8" s="71"/>
      <c r="D8" s="71" t="s">
        <v>97</v>
      </c>
      <c r="E8" s="71" t="s">
        <v>97</v>
      </c>
    </row>
    <row r="9" spans="1:5" ht="14.5" thickBot="1" x14ac:dyDescent="0.25">
      <c r="A9" s="63" t="s">
        <v>98</v>
      </c>
      <c r="B9" s="68">
        <v>350725</v>
      </c>
      <c r="C9" s="68">
        <f>C7</f>
        <v>944508</v>
      </c>
      <c r="D9" s="68">
        <f>D7</f>
        <v>151037</v>
      </c>
      <c r="E9" s="68">
        <f>D9+B9+C9</f>
        <v>1446270</v>
      </c>
    </row>
    <row r="10" spans="1:5" ht="14" x14ac:dyDescent="0.2">
      <c r="A10" s="63" t="s">
        <v>99</v>
      </c>
      <c r="B10" s="66" t="s">
        <v>6</v>
      </c>
      <c r="C10" s="66">
        <f>C11</f>
        <v>0</v>
      </c>
      <c r="D10" s="66">
        <f>D11</f>
        <v>-524503</v>
      </c>
      <c r="E10" s="66">
        <f>D10</f>
        <v>-524503</v>
      </c>
    </row>
    <row r="11" spans="1:5" ht="14" x14ac:dyDescent="0.2">
      <c r="A11" s="67" t="s">
        <v>100</v>
      </c>
      <c r="B11" s="69" t="s">
        <v>6</v>
      </c>
      <c r="C11" s="69"/>
      <c r="D11" s="69">
        <v>-524503</v>
      </c>
      <c r="E11" s="69">
        <f>D11</f>
        <v>-524503</v>
      </c>
    </row>
    <row r="12" spans="1:5" ht="14.5" thickBot="1" x14ac:dyDescent="0.25">
      <c r="A12" s="67" t="s">
        <v>101</v>
      </c>
      <c r="B12" s="68" t="s">
        <v>6</v>
      </c>
      <c r="C12" s="68"/>
      <c r="D12" s="72" t="s">
        <v>6</v>
      </c>
      <c r="E12" s="68" t="s">
        <v>6</v>
      </c>
    </row>
    <row r="13" spans="1:5" ht="14" x14ac:dyDescent="0.2">
      <c r="A13" s="63" t="s">
        <v>109</v>
      </c>
      <c r="B13" s="66">
        <v>350725</v>
      </c>
      <c r="C13" s="66">
        <f>C11+C9</f>
        <v>944508</v>
      </c>
      <c r="D13" s="66">
        <f>D11+D9</f>
        <v>-373466</v>
      </c>
      <c r="E13" s="66">
        <f>D13+B13+C13</f>
        <v>921767</v>
      </c>
    </row>
    <row r="14" spans="1:5" x14ac:dyDescent="0.2">
      <c r="D14" s="64"/>
    </row>
    <row r="15" spans="1:5" ht="14" x14ac:dyDescent="0.2">
      <c r="A15" s="63" t="s">
        <v>120</v>
      </c>
      <c r="B15" s="66">
        <v>725</v>
      </c>
      <c r="C15" s="66">
        <v>726193</v>
      </c>
      <c r="D15" s="65">
        <v>236524</v>
      </c>
      <c r="E15" s="66">
        <f>D15+B15+C15</f>
        <v>963442</v>
      </c>
    </row>
    <row r="16" spans="1:5" ht="14.5" thickBot="1" x14ac:dyDescent="0.25">
      <c r="A16" s="67" t="s">
        <v>96</v>
      </c>
      <c r="B16" s="71" t="s">
        <v>97</v>
      </c>
      <c r="C16" s="71"/>
      <c r="D16" s="71" t="s">
        <v>97</v>
      </c>
      <c r="E16" s="71" t="s">
        <v>97</v>
      </c>
    </row>
    <row r="17" spans="1:5" ht="14.5" thickBot="1" x14ac:dyDescent="0.25">
      <c r="A17" s="63" t="s">
        <v>98</v>
      </c>
      <c r="B17" s="68">
        <v>725</v>
      </c>
      <c r="C17" s="68">
        <v>726193</v>
      </c>
      <c r="D17" s="68">
        <v>236524</v>
      </c>
      <c r="E17" s="68">
        <f>D17+B17+C17</f>
        <v>963442</v>
      </c>
    </row>
    <row r="18" spans="1:5" ht="14" x14ac:dyDescent="0.2">
      <c r="A18" s="63" t="s">
        <v>99</v>
      </c>
      <c r="B18" s="66" t="s">
        <v>6</v>
      </c>
      <c r="C18" s="66">
        <f>C19</f>
        <v>519793</v>
      </c>
      <c r="D18" s="66">
        <f>D19</f>
        <v>-351509</v>
      </c>
      <c r="E18" s="66">
        <f>C18+D18</f>
        <v>168284</v>
      </c>
    </row>
    <row r="19" spans="1:5" ht="14" x14ac:dyDescent="0.2">
      <c r="A19" s="67" t="s">
        <v>100</v>
      </c>
      <c r="B19" s="69" t="s">
        <v>6</v>
      </c>
      <c r="C19" s="69">
        <v>519793</v>
      </c>
      <c r="D19" s="69">
        <v>-351509</v>
      </c>
      <c r="E19" s="69">
        <f>C19+D19</f>
        <v>168284</v>
      </c>
    </row>
    <row r="20" spans="1:5" ht="14.5" thickBot="1" x14ac:dyDescent="0.25">
      <c r="A20" s="67" t="s">
        <v>101</v>
      </c>
      <c r="B20" s="68" t="s">
        <v>6</v>
      </c>
      <c r="C20" s="68"/>
      <c r="D20" s="72" t="s">
        <v>6</v>
      </c>
      <c r="E20" s="68" t="s">
        <v>6</v>
      </c>
    </row>
    <row r="21" spans="1:5" ht="14" x14ac:dyDescent="0.2">
      <c r="A21" s="63" t="s">
        <v>121</v>
      </c>
      <c r="B21" s="66">
        <v>725</v>
      </c>
      <c r="C21" s="66">
        <f>C19+C17</f>
        <v>1245986</v>
      </c>
      <c r="D21" s="66">
        <f>D19+D17</f>
        <v>-114985</v>
      </c>
      <c r="E21" s="66">
        <f>D21+B21+C21</f>
        <v>1131726</v>
      </c>
    </row>
    <row r="22" spans="1:5" x14ac:dyDescent="0.2">
      <c r="D22" s="64"/>
    </row>
    <row r="24" spans="1:5" s="3" customFormat="1" ht="14" x14ac:dyDescent="0.3">
      <c r="A24" s="35" t="s">
        <v>25</v>
      </c>
      <c r="B24" s="36"/>
      <c r="C24" s="36"/>
      <c r="D24" s="78" t="s">
        <v>26</v>
      </c>
      <c r="E24" s="78"/>
    </row>
    <row r="25" spans="1:5" s="3" customFormat="1" ht="14.5" x14ac:dyDescent="0.3">
      <c r="A25" s="36"/>
      <c r="B25" s="36"/>
      <c r="C25" s="36"/>
      <c r="D25" s="37" t="s">
        <v>27</v>
      </c>
      <c r="E25" s="37"/>
    </row>
    <row r="26" spans="1:5" s="3" customFormat="1" ht="14" x14ac:dyDescent="0.3">
      <c r="A26" s="35" t="s">
        <v>17</v>
      </c>
      <c r="B26" s="36"/>
      <c r="C26" s="36"/>
      <c r="D26" s="78" t="s">
        <v>28</v>
      </c>
      <c r="E26" s="78"/>
    </row>
    <row r="27" spans="1:5" s="3" customFormat="1" ht="14.5" x14ac:dyDescent="0.3">
      <c r="A27" s="36"/>
      <c r="B27" s="36"/>
      <c r="C27" s="36"/>
      <c r="D27" s="37" t="s">
        <v>27</v>
      </c>
      <c r="E27" s="37"/>
    </row>
    <row r="28" spans="1:5" s="3" customFormat="1" ht="14" x14ac:dyDescent="0.3">
      <c r="A28" s="36"/>
      <c r="B28" s="38" t="s">
        <v>29</v>
      </c>
      <c r="C28" s="38"/>
      <c r="D28" s="36"/>
      <c r="E28" s="36"/>
    </row>
    <row r="40" spans="4:4" ht="14" x14ac:dyDescent="0.3">
      <c r="D40" s="14"/>
    </row>
    <row r="41" spans="4:4" ht="14" x14ac:dyDescent="0.3">
      <c r="D41" s="26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Дилара Селезнева</cp:lastModifiedBy>
  <cp:lastPrinted>2024-08-09T12:15:23Z</cp:lastPrinted>
  <dcterms:created xsi:type="dcterms:W3CDTF">2020-05-21T16:09:29Z</dcterms:created>
  <dcterms:modified xsi:type="dcterms:W3CDTF">2024-08-10T09:41:33Z</dcterms:modified>
</cp:coreProperties>
</file>