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elezneva\Desktop\БИРЖА!!!!!!!!!!\отчеты по бирже 2 кв.2023\"/>
    </mc:Choice>
  </mc:AlternateContent>
  <xr:revisionPtr revIDLastSave="0" documentId="13_ncr:1_{EBD7EE0E-FFD6-401C-ACB3-E15D90B4CCC6}" xr6:coauthVersionLast="47" xr6:coauthVersionMax="47" xr10:uidLastSave="{00000000-0000-0000-0000-000000000000}"/>
  <bookViews>
    <workbookView xWindow="1980" yWindow="1380" windowWidth="21600" windowHeight="11325" tabRatio="831" activeTab="1" xr2:uid="{00000000-000D-0000-FFFF-FFFF00000000}"/>
  </bookViews>
  <sheets>
    <sheet name="ф1" sheetId="64" r:id="rId1"/>
    <sheet name="ф2" sheetId="63" r:id="rId2"/>
    <sheet name="ф3" sheetId="65" r:id="rId3"/>
    <sheet name="ф4" sheetId="66" r:id="rId4"/>
  </sheets>
  <calcPr calcId="191029"/>
</workbook>
</file>

<file path=xl/calcChain.xml><?xml version="1.0" encoding="utf-8"?>
<calcChain xmlns="http://schemas.openxmlformats.org/spreadsheetml/2006/main">
  <c r="E11" i="66" l="1"/>
  <c r="E7" i="66"/>
  <c r="C9" i="66"/>
  <c r="C10" i="66" l="1"/>
  <c r="C13" i="66"/>
  <c r="D10" i="66" l="1"/>
  <c r="E10" i="66" s="1"/>
  <c r="D9" i="66" l="1"/>
  <c r="D13" i="66" l="1"/>
  <c r="E13" i="66" s="1"/>
  <c r="E9" i="66"/>
</calcChain>
</file>

<file path=xl/sharedStrings.xml><?xml version="1.0" encoding="utf-8"?>
<sst xmlns="http://schemas.openxmlformats.org/spreadsheetml/2006/main" count="168" uniqueCount="118">
  <si>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</si>
  <si>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</si>
  <si>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</si>
  <si>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</si>
  <si>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</si>
  <si>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</si>
  <si>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-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</si>
  <si>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</si>
  <si>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</si>
  <si>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</si>
  <si>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</si>
  <si>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</si>
  <si>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</si>
  <si>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</si>
  <si>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</si>
  <si>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</si>
  <si>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</si>
  <si>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</si>
  <si>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реализация товаров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</si>
  <si>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</si>
  <si>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</si>
  <si>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</si>
  <si>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</si>
  <si>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</si>
  <si>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</si>
  <si>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</si>
  <si>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Бейсембаев Аманбай Сагандыкович</t>
  </si>
  <si>
    <t>(фамилия, имя, отчество)</t>
  </si>
  <si>
    <t>Никулина Светлана Ивановна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</si>
  <si>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</si>
  <si>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</si>
  <si>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</si>
  <si>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</si>
  <si>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</si>
  <si>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</si>
  <si>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</si>
  <si>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</si>
  <si>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</si>
  <si>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</si>
  <si>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</si>
  <si>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</si>
  <si>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</si>
  <si>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</si>
  <si>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</si>
  <si>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</si>
  <si>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Обесценение гудвила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</si>
  <si>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</si>
  <si>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</si>
  <si>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</si>
  <si>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</si>
  <si>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</si>
  <si>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</si>
  <si>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</si>
  <si>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</si>
  <si>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</si>
  <si>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</si>
  <si>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</si>
  <si>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</si>
  <si>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</si>
  <si>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</si>
  <si>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</si>
  <si>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</si>
  <si>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</si>
  <si>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</si>
  <si>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</si>
  <si>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</si>
  <si>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</si>
  <si>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</si>
  <si>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</si>
  <si>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</si>
  <si>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</si>
  <si>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</si>
  <si>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</si>
  <si>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</si>
  <si>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</si>
  <si>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</si>
  <si>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Отложенное налоговое об-во</t>
  </si>
  <si>
    <t>Всего обязательства и капитал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</si>
  <si>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</si>
  <si>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</si>
  <si>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</si>
  <si>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</si>
  <si>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</si>
  <si>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</si>
  <si>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</si>
  <si>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</si>
  <si>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</si>
  <si>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</si>
  <si>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</si>
  <si>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</si>
  <si>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</si>
  <si>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</si>
  <si>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</si>
  <si>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</si>
  <si>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ТОО Аркада Индастри</t>
  </si>
  <si>
    <t>Наименование компонентов</t>
  </si>
  <si>
    <t>Корректировка ошибок</t>
  </si>
  <si>
    <t> -</t>
  </si>
  <si>
    <t>Пересчитанное сальдо</t>
  </si>
  <si>
    <t xml:space="preserve">Общая совокупная прибыль, всего </t>
  </si>
  <si>
    <t>Прибыль (убыток) за год</t>
  </si>
  <si>
    <t>Прочие операции с собственниками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</si>
  <si>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</si>
  <si>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</si>
  <si>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</si>
  <si>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</si>
  <si>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Резервный капитал</t>
  </si>
  <si>
    <t>01 января 2023 года</t>
  </si>
  <si>
    <t>Сальдо на 01 января 2023</t>
  </si>
  <si>
    <t>ОТЧЕТ О СОВОКУПНОМ ДОХОДЕ по состоянию на 30 июня 2023 года</t>
  </si>
  <si>
    <t>2 квартал 2023</t>
  </si>
  <si>
    <t>2 квартал 2022</t>
  </si>
  <si>
    <t>Сальдо на 30 июня 2023</t>
  </si>
  <si>
    <r>
      <t xml:space="preserve">ОТЧЕТ ОБ ИЗМЕНЕНИЯХ В КАПИТАЛЕ </t>
    </r>
    <r>
      <rPr>
        <b/>
        <i/>
        <sz val="10"/>
        <rFont val="Times New Roman"/>
        <family val="1"/>
        <charset val="204"/>
      </rPr>
      <t>по состоянию на 30 июня 2023 года</t>
    </r>
  </si>
  <si>
    <t>ОТЧЕТ О ФИНАНСОВОМ ПОЛОЖЕНИИ по состоянию на 30 июня 2023 года</t>
  </si>
  <si>
    <t>30 июня 2023 года</t>
  </si>
  <si>
    <t>ОТЧЕТ О ДВИЖЕНИИ ДЕНЕЖНЫХ СРЕДСТВ по состоянию на 30 июня 2023 года</t>
  </si>
  <si>
    <t>Резерв по ликвидации активов и восстановлению участка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</si>
</sst>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4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89">
    <xf numFmtId="0" fontId="0" fillId="0" borderId="0" xfId="0"/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3" fontId="5" fillId="0" borderId="0" xfId="0" applyNumberFormat="1" applyFont="1"/>
    <xf numFmtId="3" fontId="3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right" wrapText="1"/>
    </xf>
    <xf numFmtId="0" fontId="1" fillId="2" borderId="0" xfId="0" applyFont="1" applyFill="1"/>
    <xf numFmtId="3" fontId="6" fillId="3" borderId="1" xfId="0" applyNumberFormat="1" applyFont="1" applyFill="1" applyBorder="1" applyAlignment="1">
      <alignment horizontal="right" wrapText="1"/>
    </xf>
    <xf numFmtId="3" fontId="6" fillId="0" borderId="0" xfId="0" applyNumberFormat="1" applyFont="1"/>
    <xf numFmtId="3" fontId="5" fillId="2" borderId="0" xfId="0" applyNumberFormat="1" applyFont="1" applyFill="1" applyAlignment="1">
      <alignment horizontal="right" wrapText="1"/>
    </xf>
    <xf numFmtId="3" fontId="3" fillId="0" borderId="0" xfId="0" applyNumberFormat="1" applyFont="1"/>
    <xf numFmtId="0" fontId="14" fillId="0" borderId="0" xfId="0" applyFont="1"/>
    <xf numFmtId="0" fontId="15" fillId="0" borderId="0" xfId="0" applyFont="1"/>
    <xf numFmtId="3" fontId="7" fillId="0" borderId="2" xfId="0" applyNumberFormat="1" applyFont="1" applyBorder="1"/>
    <xf numFmtId="3" fontId="7" fillId="0" borderId="0" xfId="0" applyNumberFormat="1" applyFont="1"/>
    <xf numFmtId="0" fontId="15" fillId="0" borderId="0" xfId="0" applyFont="1" applyAlignment="1">
      <alignment wrapText="1"/>
    </xf>
    <xf numFmtId="0" fontId="16" fillId="0" borderId="0" xfId="0" applyFont="1"/>
    <xf numFmtId="3" fontId="16" fillId="0" borderId="0" xfId="0" applyNumberFormat="1" applyFont="1"/>
    <xf numFmtId="0" fontId="7" fillId="0" borderId="3" xfId="0" applyFont="1" applyBorder="1"/>
    <xf numFmtId="3" fontId="7" fillId="0" borderId="1" xfId="0" applyNumberFormat="1" applyFont="1" applyBorder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4" borderId="4" xfId="0" applyFont="1" applyFill="1" applyBorder="1"/>
    <xf numFmtId="0" fontId="1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Border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13" fillId="0" borderId="0" xfId="0" applyFont="1"/>
    <xf numFmtId="3" fontId="6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4" fontId="20" fillId="0" borderId="1" xfId="1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/>
    </xf>
    <xf numFmtId="0" fontId="21" fillId="4" borderId="0" xfId="0" applyFont="1" applyFill="1"/>
    <xf numFmtId="0" fontId="22" fillId="2" borderId="4" xfId="0" applyFont="1" applyFill="1" applyBorder="1" applyAlignment="1">
      <alignment horizontal="center"/>
    </xf>
    <xf numFmtId="3" fontId="2" fillId="4" borderId="0" xfId="0" applyNumberFormat="1" applyFont="1" applyFill="1"/>
    <xf numFmtId="14" fontId="5" fillId="0" borderId="1" xfId="1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0" fontId="23" fillId="0" borderId="4" xfId="0" applyFont="1" applyBorder="1" applyAlignment="1">
      <alignment vertical="center" wrapText="1"/>
    </xf>
    <xf numFmtId="3" fontId="7" fillId="2" borderId="0" xfId="0" applyNumberFormat="1" applyFont="1" applyFill="1" applyAlignment="1">
      <alignment horizontal="left"/>
    </xf>
    <xf numFmtId="0" fontId="17" fillId="0" borderId="5" xfId="0" applyFont="1" applyBorder="1" applyAlignment="1">
      <alignment vertical="center"/>
    </xf>
    <xf numFmtId="3" fontId="15" fillId="0" borderId="2" xfId="0" applyNumberFormat="1" applyFont="1" applyBorder="1"/>
    <xf numFmtId="3" fontId="15" fillId="0" borderId="0" xfId="0" applyNumberFormat="1" applyFont="1"/>
    <xf numFmtId="3" fontId="1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6" fillId="0" borderId="0" xfId="0" applyFont="1"/>
  </cellXfs>
  <cellStyles count="10">
    <cellStyle name="Обычный" xfId="0" builtinId="0"/>
    <cellStyle name="Обычный 12" xfId="9" xr:uid="{00000000-0005-0000-0000-000001000000}"/>
    <cellStyle name="Обычный 17" xfId="2" xr:uid="{00000000-0005-0000-0000-000002000000}"/>
    <cellStyle name="Обычный 2" xfId="1" xr:uid="{00000000-0005-0000-0000-000003000000}"/>
    <cellStyle name="Обычный 26" xfId="3" xr:uid="{00000000-0005-0000-0000-000004000000}"/>
    <cellStyle name="Обычный 3" xfId="4" xr:uid="{00000000-0005-0000-0000-000005000000}"/>
    <cellStyle name="Обычный 4 3" xfId="5" xr:uid="{00000000-0005-0000-0000-000006000000}"/>
    <cellStyle name="Обычный 4 3 2" xfId="6" xr:uid="{00000000-0005-0000-0000-000007000000}"/>
    <cellStyle name="Процентный 4" xfId="7" xr:uid="{00000000-0005-0000-0000-000008000000}"/>
    <cellStyle name="Финансовый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opLeftCell="A13" zoomScaleNormal="100" workbookViewId="0">
      <selection activeCell="B36" sqref="B36"/>
    </sheetView>
  </sheetViews>
  <sheetFormatPr defaultColWidth="9.33203125" defaultRowHeight="15" x14ac:dyDescent="0.25"/>
  <cols>
    <col min="1" max="1" width="57.83203125" style="42" customWidth="1"/>
    <col min="2" max="2" width="9.33203125" style="42"/>
    <col min="3" max="3" width="26.83203125" style="42" customWidth="1"/>
    <col min="4" max="4" width="25.83203125" style="76" customWidth="1"/>
    <col min="5" max="5" width="13" style="42" bestFit="1" customWidth="1"/>
    <col min="6" max="6" width="13.6640625" style="42" customWidth="1"/>
    <col min="7" max="16384" width="9.33203125" style="42"/>
  </cols>
  <sheetData>
    <row r="1" spans="1:6" x14ac:dyDescent="0.25">
      <c r="A1" s="4" t="s">
        <v>94</v>
      </c>
    </row>
    <row r="2" spans="1:6" x14ac:dyDescent="0.25">
      <c r="A2" s="43"/>
    </row>
    <row r="3" spans="1:6" x14ac:dyDescent="0.25">
      <c r="A3" s="44" t="s">
        <v>114</v>
      </c>
    </row>
    <row r="4" spans="1:6" x14ac:dyDescent="0.25">
      <c r="A4" s="27" t="s">
        <v>103</v>
      </c>
    </row>
    <row r="5" spans="1:6" x14ac:dyDescent="0.25">
      <c r="A5" s="27"/>
    </row>
    <row r="6" spans="1:6" x14ac:dyDescent="0.25">
      <c r="A6" s="45" t="s">
        <v>49</v>
      </c>
      <c r="B6" s="46" t="s">
        <v>32</v>
      </c>
      <c r="C6" s="47"/>
      <c r="D6" s="77"/>
    </row>
    <row r="7" spans="1:6" ht="23.25" customHeight="1" x14ac:dyDescent="0.25">
      <c r="A7" s="45" t="s">
        <v>50</v>
      </c>
      <c r="B7" s="45"/>
      <c r="C7" s="48" t="s">
        <v>115</v>
      </c>
      <c r="D7" s="48" t="s">
        <v>107</v>
      </c>
    </row>
    <row r="8" spans="1:6" x14ac:dyDescent="0.25">
      <c r="A8" s="45" t="s">
        <v>51</v>
      </c>
      <c r="B8" s="49"/>
      <c r="C8" s="47"/>
      <c r="D8" s="47"/>
    </row>
    <row r="9" spans="1:6" x14ac:dyDescent="0.25">
      <c r="A9" s="50" t="s">
        <v>53</v>
      </c>
      <c r="B9" s="49">
        <v>10</v>
      </c>
      <c r="C9" s="51">
        <v>224415</v>
      </c>
      <c r="D9" s="51">
        <v>154730</v>
      </c>
    </row>
    <row r="10" spans="1:6" x14ac:dyDescent="0.25">
      <c r="A10" s="50" t="s">
        <v>15</v>
      </c>
      <c r="B10" s="49"/>
      <c r="C10" s="51"/>
      <c r="D10" s="51"/>
    </row>
    <row r="11" spans="1:6" x14ac:dyDescent="0.25">
      <c r="A11" s="50" t="s">
        <v>54</v>
      </c>
      <c r="B11" s="49">
        <v>7</v>
      </c>
      <c r="C11" s="51">
        <v>145681</v>
      </c>
      <c r="D11" s="51">
        <v>278031</v>
      </c>
    </row>
    <row r="12" spans="1:6" x14ac:dyDescent="0.25">
      <c r="A12" s="50" t="s">
        <v>56</v>
      </c>
      <c r="B12" s="49"/>
      <c r="C12" s="51">
        <v>25172</v>
      </c>
      <c r="D12" s="51">
        <v>20769</v>
      </c>
    </row>
    <row r="13" spans="1:6" x14ac:dyDescent="0.25">
      <c r="A13" s="50" t="s">
        <v>0</v>
      </c>
      <c r="B13" s="49">
        <v>8</v>
      </c>
      <c r="C13" s="51">
        <v>628434</v>
      </c>
      <c r="D13" s="51">
        <v>435641</v>
      </c>
    </row>
    <row r="14" spans="1:6" x14ac:dyDescent="0.25">
      <c r="A14" s="50" t="s">
        <v>1</v>
      </c>
      <c r="B14" s="49">
        <v>9</v>
      </c>
      <c r="C14" s="51">
        <v>218150</v>
      </c>
      <c r="D14" s="51">
        <v>385862</v>
      </c>
    </row>
    <row r="15" spans="1:6" x14ac:dyDescent="0.25">
      <c r="A15" s="45" t="s">
        <v>58</v>
      </c>
      <c r="B15" s="52"/>
      <c r="C15" s="53">
        <v>1241852</v>
      </c>
      <c r="D15" s="53">
        <v>1275033</v>
      </c>
      <c r="E15" s="78"/>
      <c r="F15" s="78"/>
    </row>
    <row r="16" spans="1:6" x14ac:dyDescent="0.25">
      <c r="A16" s="45" t="s">
        <v>59</v>
      </c>
      <c r="B16" s="52"/>
      <c r="C16" s="53"/>
      <c r="D16" s="53"/>
    </row>
    <row r="17" spans="1:6" x14ac:dyDescent="0.25">
      <c r="A17" s="45" t="s">
        <v>52</v>
      </c>
      <c r="B17" s="52"/>
      <c r="C17" s="53"/>
      <c r="D17" s="53"/>
    </row>
    <row r="18" spans="1:6" x14ac:dyDescent="0.25">
      <c r="A18" s="55" t="s">
        <v>60</v>
      </c>
      <c r="B18" s="56"/>
      <c r="C18" s="57"/>
      <c r="D18" s="57"/>
    </row>
    <row r="19" spans="1:6" ht="30" x14ac:dyDescent="0.25">
      <c r="A19" s="50" t="s">
        <v>61</v>
      </c>
      <c r="B19" s="49"/>
      <c r="C19" s="51">
        <v>0</v>
      </c>
      <c r="D19" s="51">
        <v>0</v>
      </c>
    </row>
    <row r="20" spans="1:6" x14ac:dyDescent="0.25">
      <c r="A20" s="50" t="s">
        <v>2</v>
      </c>
      <c r="B20" s="49">
        <v>5</v>
      </c>
      <c r="C20" s="51">
        <v>2499245</v>
      </c>
      <c r="D20" s="51">
        <v>2574508</v>
      </c>
    </row>
    <row r="21" spans="1:6" x14ac:dyDescent="0.25">
      <c r="A21" s="50" t="s">
        <v>62</v>
      </c>
      <c r="B21" s="49"/>
      <c r="C21" s="51"/>
      <c r="D21" s="51"/>
    </row>
    <row r="22" spans="1:6" x14ac:dyDescent="0.25">
      <c r="A22" s="50" t="s">
        <v>3</v>
      </c>
      <c r="B22" s="49"/>
      <c r="C22" s="51">
        <v>3266</v>
      </c>
      <c r="D22" s="51">
        <v>1899</v>
      </c>
    </row>
    <row r="23" spans="1:6" x14ac:dyDescent="0.25">
      <c r="A23" s="50" t="s">
        <v>55</v>
      </c>
      <c r="B23" s="49">
        <v>6</v>
      </c>
      <c r="C23" s="51">
        <v>1644139</v>
      </c>
      <c r="D23" s="51">
        <v>1233716</v>
      </c>
    </row>
    <row r="24" spans="1:6" x14ac:dyDescent="0.25">
      <c r="A24" s="50" t="s">
        <v>16</v>
      </c>
      <c r="B24" s="49"/>
      <c r="C24" s="51"/>
      <c r="D24" s="51"/>
    </row>
    <row r="25" spans="1:6" x14ac:dyDescent="0.25">
      <c r="A25" s="45" t="s">
        <v>57</v>
      </c>
      <c r="B25" s="52"/>
      <c r="C25" s="54">
        <v>4146650</v>
      </c>
      <c r="D25" s="54">
        <v>3810123</v>
      </c>
      <c r="E25" s="78"/>
      <c r="F25" s="78"/>
    </row>
    <row r="26" spans="1:6" x14ac:dyDescent="0.25">
      <c r="A26" s="58" t="s">
        <v>63</v>
      </c>
      <c r="B26" s="52"/>
      <c r="C26" s="54">
        <v>5388502</v>
      </c>
      <c r="D26" s="54">
        <v>5085156</v>
      </c>
      <c r="E26" s="78"/>
      <c r="F26" s="78"/>
    </row>
    <row r="27" spans="1:6" x14ac:dyDescent="0.25">
      <c r="A27" s="45" t="s">
        <v>66</v>
      </c>
      <c r="B27" s="45"/>
      <c r="C27" s="59"/>
      <c r="D27" s="59"/>
    </row>
    <row r="28" spans="1:6" x14ac:dyDescent="0.25">
      <c r="A28" s="45" t="s">
        <v>67</v>
      </c>
      <c r="B28" s="52"/>
      <c r="C28" s="60"/>
      <c r="D28" s="60"/>
    </row>
    <row r="29" spans="1:6" x14ac:dyDescent="0.25">
      <c r="A29" s="50" t="s">
        <v>68</v>
      </c>
      <c r="B29" s="49"/>
      <c r="C29" s="60">
        <v>0</v>
      </c>
      <c r="D29" s="60">
        <v>0</v>
      </c>
    </row>
    <row r="30" spans="1:6" x14ac:dyDescent="0.25">
      <c r="A30" s="50" t="s">
        <v>69</v>
      </c>
      <c r="B30" s="49">
        <v>13</v>
      </c>
      <c r="C30" s="60">
        <v>321184</v>
      </c>
      <c r="D30" s="60">
        <v>157089</v>
      </c>
    </row>
    <row r="31" spans="1:6" x14ac:dyDescent="0.25">
      <c r="A31" s="50" t="s">
        <v>71</v>
      </c>
      <c r="B31" s="49">
        <v>15</v>
      </c>
      <c r="C31" s="51">
        <v>182487</v>
      </c>
      <c r="D31" s="51">
        <v>131605</v>
      </c>
    </row>
    <row r="32" spans="1:6" x14ac:dyDescent="0.25">
      <c r="A32" s="47" t="s">
        <v>72</v>
      </c>
      <c r="B32" s="49">
        <v>14</v>
      </c>
      <c r="C32" s="51">
        <v>31037</v>
      </c>
      <c r="D32" s="51">
        <v>31037</v>
      </c>
    </row>
    <row r="33" spans="1:6" x14ac:dyDescent="0.25">
      <c r="A33" s="50" t="s">
        <v>73</v>
      </c>
      <c r="B33" s="49"/>
      <c r="C33" s="51">
        <v>65666</v>
      </c>
      <c r="D33" s="51">
        <v>647</v>
      </c>
    </row>
    <row r="34" spans="1:6" ht="30" x14ac:dyDescent="0.25">
      <c r="A34" s="50" t="s">
        <v>74</v>
      </c>
      <c r="B34" s="49"/>
      <c r="C34" s="51">
        <v>0</v>
      </c>
      <c r="D34" s="51">
        <v>0</v>
      </c>
    </row>
    <row r="35" spans="1:6" x14ac:dyDescent="0.25">
      <c r="A35" s="47" t="s">
        <v>4</v>
      </c>
      <c r="B35" s="61">
        <v>16</v>
      </c>
      <c r="C35" s="51">
        <v>121027</v>
      </c>
      <c r="D35" s="51">
        <v>42889</v>
      </c>
    </row>
    <row r="36" spans="1:6" x14ac:dyDescent="0.25">
      <c r="A36" s="45" t="s">
        <v>75</v>
      </c>
      <c r="B36" s="52"/>
      <c r="C36" s="53">
        <v>721401</v>
      </c>
      <c r="D36" s="53">
        <v>363267</v>
      </c>
      <c r="E36" s="78"/>
      <c r="F36" s="78"/>
    </row>
    <row r="37" spans="1:6" x14ac:dyDescent="0.25">
      <c r="A37" s="50" t="s">
        <v>102</v>
      </c>
      <c r="B37" s="52">
        <v>13</v>
      </c>
      <c r="C37" s="51">
        <v>3868669</v>
      </c>
      <c r="D37" s="51">
        <v>3527741</v>
      </c>
    </row>
    <row r="38" spans="1:6" x14ac:dyDescent="0.25">
      <c r="A38" s="50" t="s">
        <v>68</v>
      </c>
      <c r="B38" s="52"/>
      <c r="C38" s="51">
        <v>0</v>
      </c>
      <c r="D38" s="51">
        <v>0</v>
      </c>
    </row>
    <row r="39" spans="1:6" x14ac:dyDescent="0.25">
      <c r="A39" s="50" t="s">
        <v>76</v>
      </c>
      <c r="B39" s="49"/>
      <c r="C39" s="51">
        <v>216964</v>
      </c>
      <c r="D39" s="51">
        <v>216964</v>
      </c>
    </row>
    <row r="40" spans="1:6" ht="30" x14ac:dyDescent="0.25">
      <c r="A40" s="50" t="s">
        <v>117</v>
      </c>
      <c r="B40" s="49">
        <v>12</v>
      </c>
      <c r="C40" s="51">
        <v>13742</v>
      </c>
      <c r="D40" s="51">
        <v>13742</v>
      </c>
    </row>
    <row r="41" spans="1:6" x14ac:dyDescent="0.25">
      <c r="A41" s="45" t="s">
        <v>70</v>
      </c>
      <c r="B41" s="52"/>
      <c r="C41" s="53">
        <v>4099375</v>
      </c>
      <c r="D41" s="53">
        <v>3758447</v>
      </c>
      <c r="E41" s="78"/>
      <c r="F41" s="78"/>
    </row>
    <row r="42" spans="1:6" x14ac:dyDescent="0.25">
      <c r="A42" s="45" t="s">
        <v>64</v>
      </c>
      <c r="B42" s="52"/>
      <c r="C42" s="53"/>
      <c r="D42" s="53"/>
    </row>
    <row r="43" spans="1:6" x14ac:dyDescent="0.25">
      <c r="A43" s="50" t="s">
        <v>65</v>
      </c>
      <c r="B43" s="49">
        <v>11</v>
      </c>
      <c r="C43" s="51">
        <v>725</v>
      </c>
      <c r="D43" s="51">
        <v>725</v>
      </c>
    </row>
    <row r="44" spans="1:6" x14ac:dyDescent="0.25">
      <c r="A44" s="81" t="s">
        <v>105</v>
      </c>
      <c r="B44" s="49"/>
      <c r="C44" s="51">
        <v>682099</v>
      </c>
      <c r="D44" s="51">
        <v>726193</v>
      </c>
    </row>
    <row r="45" spans="1:6" x14ac:dyDescent="0.25">
      <c r="A45" s="50" t="s">
        <v>5</v>
      </c>
      <c r="B45" s="49"/>
      <c r="C45" s="51">
        <v>-115098</v>
      </c>
      <c r="D45" s="51">
        <v>236524</v>
      </c>
      <c r="E45" s="78"/>
    </row>
    <row r="46" spans="1:6" x14ac:dyDescent="0.25">
      <c r="A46" s="45" t="s">
        <v>78</v>
      </c>
      <c r="B46" s="52"/>
      <c r="C46" s="54">
        <v>567726</v>
      </c>
      <c r="D46" s="54">
        <v>963442</v>
      </c>
      <c r="E46" s="78"/>
      <c r="F46" s="78"/>
    </row>
    <row r="47" spans="1:6" x14ac:dyDescent="0.25">
      <c r="A47" s="58" t="s">
        <v>77</v>
      </c>
      <c r="B47" s="52"/>
      <c r="C47" s="54">
        <v>5388502</v>
      </c>
      <c r="D47" s="54">
        <v>5085156</v>
      </c>
      <c r="E47" s="78"/>
      <c r="F47" s="78"/>
    </row>
    <row r="49" spans="1:3" x14ac:dyDescent="0.25">
      <c r="A49" s="36" t="s">
        <v>25</v>
      </c>
      <c r="B49" s="37"/>
      <c r="C49" s="83" t="s">
        <v>26</v>
      </c>
    </row>
    <row r="50" spans="1:3" x14ac:dyDescent="0.25">
      <c r="A50" s="37"/>
      <c r="B50" s="37"/>
      <c r="C50" s="38" t="s">
        <v>27</v>
      </c>
    </row>
    <row r="51" spans="1:3" x14ac:dyDescent="0.25">
      <c r="A51" s="36" t="s">
        <v>17</v>
      </c>
      <c r="B51" s="37"/>
      <c r="C51" s="83" t="s">
        <v>28</v>
      </c>
    </row>
    <row r="52" spans="1:3" x14ac:dyDescent="0.25">
      <c r="A52" s="37"/>
      <c r="B52" s="37"/>
      <c r="C52" s="38" t="s">
        <v>27</v>
      </c>
    </row>
    <row r="53" spans="1:3" x14ac:dyDescent="0.25">
      <c r="A53" s="37"/>
      <c r="B53" s="39" t="s">
        <v>29</v>
      </c>
      <c r="C53" s="37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workbookViewId="0">
      <selection activeCell="B17" sqref="B17"/>
    </sheetView>
  </sheetViews>
  <sheetFormatPr defaultColWidth="9.33203125" defaultRowHeight="15" x14ac:dyDescent="0.25"/>
  <cols>
    <col min="1" max="1" width="37.33203125" style="20" customWidth="1"/>
    <col min="2" max="2" width="9.33203125" style="3"/>
    <col min="3" max="3" width="21.6640625" style="3" customWidth="1"/>
    <col min="4" max="4" width="24" style="3" customWidth="1"/>
    <col min="5" max="5" width="9.33203125" style="3"/>
    <col min="6" max="6" width="12.5" style="3" customWidth="1"/>
    <col min="7" max="7" width="11.83203125" style="3" customWidth="1"/>
    <col min="8" max="16384" width="9.33203125" style="3"/>
  </cols>
  <sheetData>
    <row r="1" spans="1:7" x14ac:dyDescent="0.25">
      <c r="A1" s="4" t="s">
        <v>94</v>
      </c>
      <c r="B1" s="5"/>
      <c r="C1" s="82"/>
      <c r="D1" s="6"/>
    </row>
    <row r="2" spans="1:7" x14ac:dyDescent="0.25">
      <c r="A2" s="4"/>
      <c r="B2" s="5"/>
      <c r="C2" s="6"/>
      <c r="D2" s="6"/>
    </row>
    <row r="3" spans="1:7" ht="13.9" customHeight="1" x14ac:dyDescent="0.25">
      <c r="A3" s="22" t="s">
        <v>109</v>
      </c>
      <c r="B3" s="22"/>
      <c r="C3" s="22"/>
      <c r="D3" s="22"/>
    </row>
    <row r="4" spans="1:7" ht="13.9" customHeight="1" x14ac:dyDescent="0.25">
      <c r="A4" s="27" t="s">
        <v>104</v>
      </c>
      <c r="B4" s="22"/>
      <c r="C4" s="22"/>
      <c r="D4" s="22"/>
    </row>
    <row r="5" spans="1:7" ht="13.9" customHeight="1" x14ac:dyDescent="0.25">
      <c r="A5" s="27"/>
      <c r="B5" s="22"/>
      <c r="C5" s="22"/>
      <c r="D5" s="22"/>
    </row>
    <row r="6" spans="1:7" ht="15.75" thickBot="1" x14ac:dyDescent="0.3">
      <c r="A6" s="7" t="s">
        <v>31</v>
      </c>
      <c r="B6" s="8" t="s">
        <v>32</v>
      </c>
      <c r="C6" s="79" t="s">
        <v>110</v>
      </c>
      <c r="D6" s="80" t="s">
        <v>111</v>
      </c>
    </row>
    <row r="7" spans="1:7" x14ac:dyDescent="0.25">
      <c r="A7" s="10" t="s">
        <v>33</v>
      </c>
      <c r="B7" s="11">
        <v>17</v>
      </c>
      <c r="C7" s="21">
        <v>1186155</v>
      </c>
      <c r="D7" s="21">
        <v>1430944</v>
      </c>
    </row>
    <row r="8" spans="1:7" ht="30.75" thickBot="1" x14ac:dyDescent="0.3">
      <c r="A8" s="10" t="s">
        <v>34</v>
      </c>
      <c r="B8" s="11">
        <v>17</v>
      </c>
      <c r="C8" s="23">
        <v>-945719</v>
      </c>
      <c r="D8" s="23">
        <v>-847064</v>
      </c>
    </row>
    <row r="9" spans="1:7" x14ac:dyDescent="0.25">
      <c r="A9" s="12" t="s">
        <v>7</v>
      </c>
      <c r="B9" s="13"/>
      <c r="C9" s="14">
        <v>240436</v>
      </c>
      <c r="D9" s="14">
        <v>583880</v>
      </c>
      <c r="F9" s="30"/>
      <c r="G9" s="30"/>
    </row>
    <row r="10" spans="1:7" x14ac:dyDescent="0.25">
      <c r="A10" s="10" t="s">
        <v>35</v>
      </c>
      <c r="B10" s="11">
        <v>18</v>
      </c>
      <c r="C10" s="15">
        <v>-545</v>
      </c>
      <c r="D10" s="15">
        <v>-13660</v>
      </c>
    </row>
    <row r="11" spans="1:7" x14ac:dyDescent="0.25">
      <c r="A11" s="10" t="s">
        <v>36</v>
      </c>
      <c r="B11" s="11">
        <v>19</v>
      </c>
      <c r="C11" s="1">
        <v>-333335</v>
      </c>
      <c r="D11" s="1">
        <v>-245084</v>
      </c>
    </row>
    <row r="12" spans="1:7" x14ac:dyDescent="0.25">
      <c r="A12" s="10" t="s">
        <v>37</v>
      </c>
      <c r="B12" s="11">
        <v>20</v>
      </c>
      <c r="C12" s="1">
        <v>-13637</v>
      </c>
      <c r="D12" s="1">
        <v>-6627</v>
      </c>
    </row>
    <row r="13" spans="1:7" ht="15.75" thickBot="1" x14ac:dyDescent="0.3">
      <c r="A13" s="10" t="s">
        <v>38</v>
      </c>
      <c r="B13" s="11">
        <v>21</v>
      </c>
      <c r="C13" s="2">
        <v>102244</v>
      </c>
      <c r="D13" s="2">
        <v>110312</v>
      </c>
    </row>
    <row r="14" spans="1:7" ht="29.25" x14ac:dyDescent="0.25">
      <c r="A14" s="12" t="s">
        <v>39</v>
      </c>
      <c r="B14" s="13"/>
      <c r="C14" s="87">
        <v>-4837</v>
      </c>
      <c r="D14" s="14">
        <v>428822</v>
      </c>
      <c r="F14" s="30"/>
      <c r="G14" s="30"/>
    </row>
    <row r="15" spans="1:7" x14ac:dyDescent="0.25">
      <c r="A15" s="10" t="s">
        <v>40</v>
      </c>
      <c r="B15" s="13">
        <v>22</v>
      </c>
      <c r="C15" s="1">
        <v>8183</v>
      </c>
      <c r="D15" s="1">
        <v>26955</v>
      </c>
    </row>
    <row r="16" spans="1:7" ht="15.75" thickBot="1" x14ac:dyDescent="0.3">
      <c r="A16" s="10" t="s">
        <v>41</v>
      </c>
      <c r="B16" s="11">
        <v>23</v>
      </c>
      <c r="C16" s="2">
        <v>-399062</v>
      </c>
      <c r="D16" s="2">
        <v>-301967</v>
      </c>
    </row>
    <row r="17" spans="1:7" ht="29.25" x14ac:dyDescent="0.25">
      <c r="A17" s="12" t="s">
        <v>42</v>
      </c>
      <c r="B17" s="13"/>
      <c r="C17" s="87">
        <v>-395716</v>
      </c>
      <c r="D17" s="87">
        <v>153810</v>
      </c>
      <c r="F17" s="30"/>
      <c r="G17" s="30"/>
    </row>
    <row r="18" spans="1:7" x14ac:dyDescent="0.25">
      <c r="A18" s="16" t="s">
        <v>43</v>
      </c>
      <c r="B18" s="11"/>
      <c r="C18" s="24">
        <v>0</v>
      </c>
      <c r="D18" s="24">
        <v>0</v>
      </c>
    </row>
    <row r="19" spans="1:7" ht="29.25" x14ac:dyDescent="0.25">
      <c r="A19" s="17" t="s">
        <v>44</v>
      </c>
      <c r="B19" s="11"/>
      <c r="C19" s="87">
        <v>-395716</v>
      </c>
      <c r="D19" s="87">
        <v>153810</v>
      </c>
    </row>
    <row r="20" spans="1:7" x14ac:dyDescent="0.25">
      <c r="A20" s="16" t="s">
        <v>45</v>
      </c>
      <c r="B20" s="13"/>
      <c r="C20" s="25" t="s">
        <v>6</v>
      </c>
      <c r="D20" s="25" t="s">
        <v>6</v>
      </c>
    </row>
    <row r="21" spans="1:7" x14ac:dyDescent="0.25">
      <c r="A21" s="17" t="s">
        <v>46</v>
      </c>
      <c r="B21" s="11"/>
      <c r="C21" s="87" t="s">
        <v>6</v>
      </c>
      <c r="D21" s="87" t="s">
        <v>6</v>
      </c>
    </row>
    <row r="22" spans="1:7" x14ac:dyDescent="0.25">
      <c r="A22" s="16" t="s">
        <v>47</v>
      </c>
      <c r="B22" s="11"/>
      <c r="C22" s="26">
        <v>-395716</v>
      </c>
      <c r="D22" s="15">
        <v>153810</v>
      </c>
    </row>
    <row r="23" spans="1:7" x14ac:dyDescent="0.25">
      <c r="A23" s="18" t="s">
        <v>48</v>
      </c>
      <c r="B23" s="19"/>
      <c r="C23" s="26">
        <v>-395716</v>
      </c>
      <c r="D23" s="26">
        <v>153810</v>
      </c>
    </row>
    <row r="24" spans="1:7" x14ac:dyDescent="0.25">
      <c r="C24" s="9"/>
    </row>
    <row r="25" spans="1:7" x14ac:dyDescent="0.25">
      <c r="A25" s="36" t="s">
        <v>25</v>
      </c>
      <c r="B25" s="37"/>
      <c r="C25" s="83" t="s">
        <v>26</v>
      </c>
      <c r="D25" s="83"/>
    </row>
    <row r="26" spans="1:7" x14ac:dyDescent="0.25">
      <c r="A26" s="37"/>
      <c r="B26" s="37"/>
      <c r="C26" s="38" t="s">
        <v>27</v>
      </c>
      <c r="D26" s="38"/>
    </row>
    <row r="27" spans="1:7" x14ac:dyDescent="0.25">
      <c r="A27" s="36" t="s">
        <v>17</v>
      </c>
      <c r="B27" s="37"/>
      <c r="C27" s="83" t="s">
        <v>28</v>
      </c>
      <c r="D27" s="83"/>
    </row>
    <row r="28" spans="1:7" x14ac:dyDescent="0.25">
      <c r="A28" s="37"/>
      <c r="B28" s="37"/>
      <c r="C28" s="38" t="s">
        <v>27</v>
      </c>
      <c r="D28" s="38"/>
    </row>
    <row r="29" spans="1:7" x14ac:dyDescent="0.25">
      <c r="A29" s="37"/>
      <c r="B29" s="39" t="s">
        <v>29</v>
      </c>
      <c r="C29" s="37"/>
      <c r="D29" s="37"/>
    </row>
    <row r="31" spans="1:7" x14ac:dyDescent="0.25">
      <c r="C31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8"/>
  <sheetViews>
    <sheetView topLeftCell="A17" zoomScaleNormal="100" workbookViewId="0">
      <selection activeCell="A53" sqref="A53"/>
    </sheetView>
  </sheetViews>
  <sheetFormatPr defaultColWidth="9.33203125" defaultRowHeight="15" x14ac:dyDescent="0.25"/>
  <cols>
    <col min="1" max="1" width="62.1640625" style="3" customWidth="1"/>
    <col min="2" max="2" width="28.5" style="3" customWidth="1"/>
    <col min="3" max="3" width="23.5" style="3" customWidth="1"/>
    <col min="4" max="4" width="9.33203125" style="3"/>
    <col min="5" max="5" width="15.83203125" style="3" customWidth="1"/>
    <col min="6" max="6" width="13.33203125" style="3" customWidth="1"/>
    <col min="7" max="16384" width="9.33203125" style="3"/>
  </cols>
  <sheetData>
    <row r="1" spans="1:3" x14ac:dyDescent="0.25">
      <c r="A1" s="4" t="s">
        <v>94</v>
      </c>
    </row>
    <row r="3" spans="1:3" x14ac:dyDescent="0.25">
      <c r="A3" s="22" t="s">
        <v>116</v>
      </c>
    </row>
    <row r="4" spans="1:3" x14ac:dyDescent="0.25">
      <c r="A4" s="27" t="s">
        <v>104</v>
      </c>
      <c r="B4" s="40"/>
      <c r="C4" s="41"/>
    </row>
    <row r="5" spans="1:3" x14ac:dyDescent="0.25">
      <c r="A5" s="27"/>
      <c r="B5" s="40"/>
      <c r="C5" s="41"/>
    </row>
    <row r="6" spans="1:3" ht="15.75" thickBot="1" x14ac:dyDescent="0.3">
      <c r="A6" s="7"/>
      <c r="B6" s="74" t="s">
        <v>110</v>
      </c>
      <c r="C6" s="75" t="s">
        <v>111</v>
      </c>
    </row>
    <row r="7" spans="1:3" ht="15" customHeight="1" thickBot="1" x14ac:dyDescent="0.3">
      <c r="A7" s="88" t="s">
        <v>79</v>
      </c>
      <c r="B7" s="88"/>
      <c r="C7" s="88"/>
    </row>
    <row r="8" spans="1:3" ht="15" customHeight="1" thickBot="1" x14ac:dyDescent="0.3">
      <c r="A8" s="28" t="s">
        <v>80</v>
      </c>
      <c r="B8" s="29">
        <v>2038861.0657099991</v>
      </c>
      <c r="C8" s="29">
        <v>4218668.9515999984</v>
      </c>
    </row>
    <row r="9" spans="1:3" ht="15" customHeight="1" x14ac:dyDescent="0.25">
      <c r="A9" s="3" t="s">
        <v>18</v>
      </c>
      <c r="B9" s="30">
        <v>900783.22199999995</v>
      </c>
      <c r="C9" s="30">
        <v>854159.49044000008</v>
      </c>
    </row>
    <row r="10" spans="1:3" ht="15" customHeight="1" x14ac:dyDescent="0.25">
      <c r="A10" s="3" t="s">
        <v>19</v>
      </c>
      <c r="B10" s="30">
        <v>696240.8942000001</v>
      </c>
      <c r="C10" s="30">
        <v>1198704.4112</v>
      </c>
    </row>
    <row r="11" spans="1:3" ht="15" customHeight="1" x14ac:dyDescent="0.25">
      <c r="A11" s="3" t="s">
        <v>81</v>
      </c>
      <c r="B11" s="30">
        <v>7007.5627999999997</v>
      </c>
      <c r="C11" s="30">
        <v>24859.78918</v>
      </c>
    </row>
    <row r="12" spans="1:3" ht="15" customHeight="1" thickBot="1" x14ac:dyDescent="0.3">
      <c r="A12" s="3" t="s">
        <v>9</v>
      </c>
      <c r="B12" s="30">
        <v>434829.38670999906</v>
      </c>
      <c r="C12" s="30">
        <v>2140945.2607799987</v>
      </c>
    </row>
    <row r="13" spans="1:3" ht="15" customHeight="1" thickBot="1" x14ac:dyDescent="0.3">
      <c r="A13" s="28" t="s">
        <v>82</v>
      </c>
      <c r="B13" s="84">
        <v>1624049.7400899997</v>
      </c>
      <c r="C13" s="84">
        <v>2058738.4282900002</v>
      </c>
    </row>
    <row r="14" spans="1:3" ht="15" customHeight="1" x14ac:dyDescent="0.25">
      <c r="A14" s="3" t="s">
        <v>10</v>
      </c>
      <c r="B14" s="30">
        <v>260329.02636000002</v>
      </c>
      <c r="C14" s="30">
        <v>388492.57131000003</v>
      </c>
    </row>
    <row r="15" spans="1:3" ht="15" customHeight="1" x14ac:dyDescent="0.25">
      <c r="A15" s="3" t="s">
        <v>20</v>
      </c>
      <c r="B15" s="30">
        <v>592874.84831999999</v>
      </c>
      <c r="C15" s="30">
        <v>1152237.27245</v>
      </c>
    </row>
    <row r="16" spans="1:3" ht="15" customHeight="1" x14ac:dyDescent="0.25">
      <c r="A16" s="3" t="s">
        <v>21</v>
      </c>
      <c r="B16" s="30">
        <v>312730.67792999995</v>
      </c>
      <c r="C16" s="30">
        <v>285293.33640999999</v>
      </c>
    </row>
    <row r="17" spans="1:6" ht="15" customHeight="1" x14ac:dyDescent="0.25">
      <c r="A17" s="3" t="s">
        <v>22</v>
      </c>
      <c r="B17" s="30">
        <v>0</v>
      </c>
      <c r="C17" s="30">
        <v>0</v>
      </c>
    </row>
    <row r="18" spans="1:6" ht="15" customHeight="1" x14ac:dyDescent="0.25">
      <c r="A18" s="3" t="s">
        <v>22</v>
      </c>
      <c r="B18" s="30">
        <v>312375</v>
      </c>
      <c r="C18" s="30">
        <v>0</v>
      </c>
    </row>
    <row r="19" spans="1:6" ht="15" customHeight="1" x14ac:dyDescent="0.25">
      <c r="A19" s="3" t="s">
        <v>23</v>
      </c>
      <c r="B19" s="30">
        <v>71821.95934999999</v>
      </c>
      <c r="C19" s="30">
        <v>162120.07999999999</v>
      </c>
    </row>
    <row r="20" spans="1:6" ht="15" customHeight="1" x14ac:dyDescent="0.25">
      <c r="A20" s="3" t="s">
        <v>11</v>
      </c>
      <c r="B20" s="30">
        <v>73918.228130000003</v>
      </c>
      <c r="C20" s="30">
        <v>70595.168119999988</v>
      </c>
    </row>
    <row r="21" spans="1:6" ht="15" customHeight="1" x14ac:dyDescent="0.25">
      <c r="A21" s="31" t="s">
        <v>83</v>
      </c>
      <c r="B21" s="85">
        <v>414811.32561999914</v>
      </c>
      <c r="C21" s="85">
        <v>2159930.5233099991</v>
      </c>
      <c r="E21" s="30"/>
      <c r="F21" s="30"/>
    </row>
    <row r="22" spans="1:6" ht="15" customHeight="1" x14ac:dyDescent="0.25">
      <c r="A22" s="32" t="s">
        <v>84</v>
      </c>
      <c r="B22" s="33"/>
      <c r="C22" s="33"/>
    </row>
    <row r="23" spans="1:6" ht="15" customHeight="1" thickBot="1" x14ac:dyDescent="0.3">
      <c r="A23" s="28" t="s">
        <v>80</v>
      </c>
      <c r="B23" s="86">
        <v>13094988.48356</v>
      </c>
      <c r="C23" s="86">
        <v>26613056.020830002</v>
      </c>
    </row>
    <row r="24" spans="1:6" ht="15" customHeight="1" x14ac:dyDescent="0.25">
      <c r="A24" s="34" t="s">
        <v>85</v>
      </c>
      <c r="B24" s="30">
        <v>13094988.48356</v>
      </c>
      <c r="C24" s="30">
        <v>26613056.020830002</v>
      </c>
    </row>
    <row r="25" spans="1:6" ht="15" customHeight="1" x14ac:dyDescent="0.25">
      <c r="A25" s="3" t="s">
        <v>9</v>
      </c>
      <c r="B25" s="30">
        <v>0</v>
      </c>
      <c r="C25" s="30">
        <v>0</v>
      </c>
    </row>
    <row r="26" spans="1:6" ht="15" customHeight="1" thickBot="1" x14ac:dyDescent="0.3">
      <c r="A26" s="28" t="s">
        <v>82</v>
      </c>
      <c r="B26" s="86">
        <v>13440316.584579999</v>
      </c>
      <c r="C26" s="86">
        <v>26666334.51283</v>
      </c>
    </row>
    <row r="27" spans="1:6" ht="15" customHeight="1" x14ac:dyDescent="0.25">
      <c r="A27" s="3" t="s">
        <v>12</v>
      </c>
      <c r="B27" s="30">
        <v>269736.45737000002</v>
      </c>
      <c r="C27" s="30">
        <v>15242.33035</v>
      </c>
    </row>
    <row r="28" spans="1:6" ht="15" customHeight="1" x14ac:dyDescent="0.25">
      <c r="A28" s="3" t="s">
        <v>86</v>
      </c>
      <c r="B28" s="30">
        <v>13170580.127209999</v>
      </c>
      <c r="C28" s="30">
        <v>26651092.18248</v>
      </c>
    </row>
    <row r="29" spans="1:6" ht="15" customHeight="1" thickBot="1" x14ac:dyDescent="0.3">
      <c r="A29" s="3" t="s">
        <v>11</v>
      </c>
      <c r="B29" s="35">
        <v>0</v>
      </c>
      <c r="C29" s="35">
        <v>0</v>
      </c>
    </row>
    <row r="30" spans="1:6" ht="15" customHeight="1" thickBot="1" x14ac:dyDescent="0.3">
      <c r="A30" s="31" t="s">
        <v>87</v>
      </c>
      <c r="B30" s="86">
        <v>-345328.10101999901</v>
      </c>
      <c r="C30" s="86">
        <v>-53278.491999998689</v>
      </c>
      <c r="E30" s="30"/>
      <c r="F30" s="30"/>
    </row>
    <row r="31" spans="1:6" ht="15" customHeight="1" x14ac:dyDescent="0.25">
      <c r="A31" s="32" t="s">
        <v>88</v>
      </c>
      <c r="B31" s="33"/>
      <c r="C31" s="33"/>
    </row>
    <row r="32" spans="1:6" ht="15" customHeight="1" thickBot="1" x14ac:dyDescent="0.3">
      <c r="A32" s="28" t="s">
        <v>80</v>
      </c>
      <c r="B32" s="35">
        <v>0</v>
      </c>
      <c r="C32" s="35">
        <v>0</v>
      </c>
    </row>
    <row r="33" spans="1:6" ht="15" customHeight="1" x14ac:dyDescent="0.25">
      <c r="A33" s="3" t="s">
        <v>14</v>
      </c>
      <c r="B33" s="30">
        <v>0</v>
      </c>
      <c r="C33" s="30">
        <v>0</v>
      </c>
    </row>
    <row r="34" spans="1:6" ht="15" customHeight="1" x14ac:dyDescent="0.25">
      <c r="A34" s="3" t="s">
        <v>9</v>
      </c>
      <c r="B34" s="30">
        <v>0</v>
      </c>
      <c r="C34" s="30">
        <v>0</v>
      </c>
    </row>
    <row r="35" spans="1:6" ht="15" customHeight="1" thickBot="1" x14ac:dyDescent="0.3">
      <c r="A35" s="28" t="s">
        <v>82</v>
      </c>
      <c r="B35" s="86">
        <v>0</v>
      </c>
      <c r="C35" s="86">
        <v>2062721.4339999999</v>
      </c>
    </row>
    <row r="36" spans="1:6" ht="15" customHeight="1" x14ac:dyDescent="0.25">
      <c r="A36" s="3" t="s">
        <v>13</v>
      </c>
      <c r="B36" s="30">
        <v>0</v>
      </c>
      <c r="C36" s="30">
        <v>2062721.4339999999</v>
      </c>
    </row>
    <row r="37" spans="1:6" ht="15" customHeight="1" x14ac:dyDescent="0.25">
      <c r="A37" s="3" t="s">
        <v>24</v>
      </c>
      <c r="B37" s="30">
        <v>0</v>
      </c>
      <c r="C37" s="30">
        <v>0</v>
      </c>
    </row>
    <row r="38" spans="1:6" ht="15" customHeight="1" thickBot="1" x14ac:dyDescent="0.3">
      <c r="A38" s="31" t="s">
        <v>89</v>
      </c>
      <c r="B38" s="86">
        <v>0</v>
      </c>
      <c r="C38" s="86">
        <v>-2062721.4339999999</v>
      </c>
      <c r="E38" s="30"/>
      <c r="F38" s="30"/>
    </row>
    <row r="39" spans="1:6" ht="15" customHeight="1" thickBot="1" x14ac:dyDescent="0.3">
      <c r="A39" s="31" t="s">
        <v>90</v>
      </c>
      <c r="B39" s="35">
        <v>202.00033999999999</v>
      </c>
      <c r="C39" s="35">
        <v>101.93441999999993</v>
      </c>
      <c r="E39" s="30"/>
    </row>
    <row r="40" spans="1:6" ht="15" customHeight="1" thickBot="1" x14ac:dyDescent="0.3">
      <c r="A40" s="31" t="s">
        <v>91</v>
      </c>
      <c r="B40" s="86">
        <v>69685.224940000131</v>
      </c>
      <c r="C40" s="86">
        <v>44032.531730000563</v>
      </c>
      <c r="E40" s="30"/>
      <c r="F40" s="30"/>
    </row>
    <row r="41" spans="1:6" ht="15" customHeight="1" thickBot="1" x14ac:dyDescent="0.3">
      <c r="A41" s="31" t="s">
        <v>92</v>
      </c>
      <c r="B41" s="86">
        <v>154729.80280999999</v>
      </c>
      <c r="C41" s="86">
        <v>745847.02347999997</v>
      </c>
      <c r="E41" s="30"/>
      <c r="F41" s="30"/>
    </row>
    <row r="42" spans="1:6" ht="15" customHeight="1" thickBot="1" x14ac:dyDescent="0.3">
      <c r="A42" s="31" t="s">
        <v>93</v>
      </c>
      <c r="B42" s="86">
        <v>224415.02775000012</v>
      </c>
      <c r="C42" s="86">
        <v>789879.55521000049</v>
      </c>
    </row>
    <row r="43" spans="1:6" ht="15" customHeight="1" x14ac:dyDescent="0.25"/>
    <row r="44" spans="1:6" x14ac:dyDescent="0.25">
      <c r="A44" s="36" t="s">
        <v>25</v>
      </c>
      <c r="B44" s="83" t="s">
        <v>26</v>
      </c>
      <c r="C44" s="83"/>
    </row>
    <row r="45" spans="1:6" x14ac:dyDescent="0.25">
      <c r="A45" s="37"/>
      <c r="B45" s="38" t="s">
        <v>27</v>
      </c>
      <c r="C45" s="38"/>
    </row>
    <row r="46" spans="1:6" x14ac:dyDescent="0.25">
      <c r="A46" s="36" t="s">
        <v>17</v>
      </c>
      <c r="B46" s="83" t="s">
        <v>28</v>
      </c>
      <c r="C46" s="83"/>
    </row>
    <row r="47" spans="1:6" x14ac:dyDescent="0.25">
      <c r="A47" s="37"/>
      <c r="B47" s="38" t="s">
        <v>27</v>
      </c>
      <c r="D47" s="38"/>
    </row>
    <row r="48" spans="1:6" x14ac:dyDescent="0.25">
      <c r="A48" s="39" t="s">
        <v>29</v>
      </c>
      <c r="C48" s="37"/>
      <c r="D48" s="37"/>
    </row>
  </sheetData>
  <mergeCells count="1">
    <mergeCell ref="A7:C7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3"/>
  <sheetViews>
    <sheetView zoomScale="75" zoomScaleNormal="75" workbookViewId="0">
      <selection activeCell="C13" sqref="C13:D13"/>
    </sheetView>
  </sheetViews>
  <sheetFormatPr defaultColWidth="24.33203125" defaultRowHeight="11.25" x14ac:dyDescent="0.2"/>
  <cols>
    <col min="1" max="1" width="50.5" customWidth="1"/>
    <col min="2" max="3" width="23.6640625" customWidth="1"/>
    <col min="4" max="4" width="25.83203125" customWidth="1"/>
  </cols>
  <sheetData>
    <row r="1" spans="1:5" ht="14.25" x14ac:dyDescent="0.2">
      <c r="A1" s="4" t="s">
        <v>94</v>
      </c>
    </row>
    <row r="3" spans="1:5" ht="13.5" x14ac:dyDescent="0.25">
      <c r="A3" s="71" t="s">
        <v>113</v>
      </c>
    </row>
    <row r="4" spans="1:5" ht="15" x14ac:dyDescent="0.25">
      <c r="A4" s="27" t="s">
        <v>104</v>
      </c>
    </row>
    <row r="5" spans="1:5" x14ac:dyDescent="0.2">
      <c r="D5" s="65"/>
    </row>
    <row r="6" spans="1:5" ht="43.5" thickBot="1" x14ac:dyDescent="0.25">
      <c r="A6" s="62" t="s">
        <v>95</v>
      </c>
      <c r="B6" s="63" t="s">
        <v>65</v>
      </c>
      <c r="C6" s="63" t="s">
        <v>106</v>
      </c>
      <c r="D6" s="63" t="s">
        <v>30</v>
      </c>
      <c r="E6" s="63" t="s">
        <v>8</v>
      </c>
    </row>
    <row r="7" spans="1:5" ht="14.25" x14ac:dyDescent="0.2">
      <c r="A7" s="64" t="s">
        <v>108</v>
      </c>
      <c r="B7" s="67">
        <v>725</v>
      </c>
      <c r="C7" s="67">
        <v>726193</v>
      </c>
      <c r="D7" s="66">
        <v>236524</v>
      </c>
      <c r="E7" s="67">
        <f>D7+B7+C7</f>
        <v>963442</v>
      </c>
    </row>
    <row r="8" spans="1:5" ht="15.75" thickBot="1" x14ac:dyDescent="0.25">
      <c r="A8" s="68" t="s">
        <v>96</v>
      </c>
      <c r="B8" s="72" t="s">
        <v>97</v>
      </c>
      <c r="C8" s="72"/>
      <c r="D8" s="72" t="s">
        <v>97</v>
      </c>
      <c r="E8" s="72" t="s">
        <v>97</v>
      </c>
    </row>
    <row r="9" spans="1:5" ht="15" thickBot="1" x14ac:dyDescent="0.25">
      <c r="A9" s="64" t="s">
        <v>98</v>
      </c>
      <c r="B9" s="69">
        <v>725</v>
      </c>
      <c r="C9" s="69">
        <f>C7</f>
        <v>726193</v>
      </c>
      <c r="D9" s="69">
        <f>D7</f>
        <v>236524</v>
      </c>
      <c r="E9" s="69">
        <f>D9+B9+C9</f>
        <v>963442</v>
      </c>
    </row>
    <row r="10" spans="1:5" ht="14.25" x14ac:dyDescent="0.2">
      <c r="A10" s="64" t="s">
        <v>99</v>
      </c>
      <c r="B10" s="67" t="s">
        <v>6</v>
      </c>
      <c r="C10" s="67">
        <f>C11</f>
        <v>0</v>
      </c>
      <c r="D10" s="67">
        <f>D11</f>
        <v>-395716</v>
      </c>
      <c r="E10" s="67">
        <f>D10</f>
        <v>-395716</v>
      </c>
    </row>
    <row r="11" spans="1:5" ht="15" x14ac:dyDescent="0.2">
      <c r="A11" s="68" t="s">
        <v>100</v>
      </c>
      <c r="B11" s="70" t="s">
        <v>6</v>
      </c>
      <c r="C11" s="70"/>
      <c r="D11" s="70">
        <v>-395716</v>
      </c>
      <c r="E11" s="70">
        <f>D11</f>
        <v>-395716</v>
      </c>
    </row>
    <row r="12" spans="1:5" ht="15.75" thickBot="1" x14ac:dyDescent="0.25">
      <c r="A12" s="68" t="s">
        <v>101</v>
      </c>
      <c r="B12" s="69" t="s">
        <v>6</v>
      </c>
      <c r="C12" s="69"/>
      <c r="D12" s="73" t="s">
        <v>6</v>
      </c>
      <c r="E12" s="69" t="s">
        <v>6</v>
      </c>
    </row>
    <row r="13" spans="1:5" ht="14.25" x14ac:dyDescent="0.2">
      <c r="A13" s="64" t="s">
        <v>112</v>
      </c>
      <c r="B13" s="67">
        <v>725</v>
      </c>
      <c r="C13" s="67">
        <f>C11+C9</f>
        <v>726193</v>
      </c>
      <c r="D13" s="67">
        <f>D11+D9</f>
        <v>-159192</v>
      </c>
      <c r="E13" s="67">
        <f>D13+B13+C13</f>
        <v>567726</v>
      </c>
    </row>
    <row r="14" spans="1:5" x14ac:dyDescent="0.2">
      <c r="D14" s="65"/>
    </row>
    <row r="16" spans="1:5" s="3" customFormat="1" ht="15" x14ac:dyDescent="0.25">
      <c r="A16" s="36" t="s">
        <v>25</v>
      </c>
      <c r="B16" s="37"/>
      <c r="C16" s="37"/>
      <c r="D16" s="83" t="s">
        <v>26</v>
      </c>
      <c r="E16" s="83"/>
    </row>
    <row r="17" spans="1:5" s="3" customFormat="1" ht="15" x14ac:dyDescent="0.25">
      <c r="A17" s="37"/>
      <c r="B17" s="37"/>
      <c r="C17" s="37"/>
      <c r="D17" s="38" t="s">
        <v>27</v>
      </c>
      <c r="E17" s="38"/>
    </row>
    <row r="18" spans="1:5" s="3" customFormat="1" ht="15" x14ac:dyDescent="0.25">
      <c r="A18" s="36" t="s">
        <v>17</v>
      </c>
      <c r="B18" s="37"/>
      <c r="C18" s="37"/>
      <c r="D18" s="83" t="s">
        <v>28</v>
      </c>
      <c r="E18" s="83"/>
    </row>
    <row r="19" spans="1:5" s="3" customFormat="1" ht="15" x14ac:dyDescent="0.25">
      <c r="A19" s="37"/>
      <c r="B19" s="37"/>
      <c r="C19" s="37"/>
      <c r="D19" s="38" t="s">
        <v>27</v>
      </c>
      <c r="E19" s="38"/>
    </row>
    <row r="20" spans="1:5" s="3" customFormat="1" ht="15" x14ac:dyDescent="0.25">
      <c r="A20" s="37"/>
      <c r="B20" s="39" t="s">
        <v>29</v>
      </c>
      <c r="C20" s="39"/>
      <c r="D20" s="37"/>
      <c r="E20" s="37"/>
    </row>
    <row r="32" spans="1:5" ht="14.25" x14ac:dyDescent="0.2">
      <c r="D32" s="14"/>
    </row>
    <row r="33" spans="4:4" ht="15" x14ac:dyDescent="0.25">
      <c r="D33" s="26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Дилара Селезнева</cp:lastModifiedBy>
  <cp:lastPrinted>2023-08-18T10:38:54Z</cp:lastPrinted>
  <dcterms:created xsi:type="dcterms:W3CDTF">2020-05-21T16:09:29Z</dcterms:created>
  <dcterms:modified xsi:type="dcterms:W3CDTF">2023-08-18T11:25:57Z</dcterms:modified>
</cp:coreProperties>
</file>