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kulina\Desktop\"/>
    </mc:Choice>
  </mc:AlternateContent>
  <bookViews>
    <workbookView xWindow="0" yWindow="0" windowWidth="28800" windowHeight="12330" tabRatio="922"/>
  </bookViews>
  <sheets>
    <sheet name="ф1" sheetId="64" r:id="rId1"/>
    <sheet name="ф2" sheetId="63" r:id="rId2"/>
    <sheet name="ф3" sheetId="65" r:id="rId3"/>
    <sheet name="ф4" sheetId="6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66" l="1"/>
  <c r="D7" i="66"/>
  <c r="C10" i="66" l="1"/>
  <c r="C9" i="66" l="1"/>
  <c r="D9" i="66" l="1"/>
  <c r="C13" i="66"/>
  <c r="D13" i="66" s="1"/>
</calcChain>
</file>

<file path=xl/sharedStrings.xml><?xml version="1.0" encoding="utf-8"?>
<sst xmlns="http://schemas.openxmlformats.org/spreadsheetml/2006/main" count="164" uniqueCount="116">
  <si>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</si>
  <si>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</si>
  <si>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</si>
  <si>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</si>
  <si>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</si>
  <si>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</si>
  <si>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</si>
  <si>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</si>
  <si>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</si>
  <si>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</si>
  <si>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</si>
  <si>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</si>
  <si>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</si>
  <si>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</si>
  <si>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</si>
  <si>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</si>
  <si>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</si>
  <si>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</si>
  <si>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</si>
  <si>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</si>
  <si>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</si>
  <si>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</si>
  <si>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</si>
  <si>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</si>
  <si>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</si>
  <si>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</si>
  <si>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</si>
  <si>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</si>
  <si>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</si>
  <si>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</si>
  <si>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</si>
  <si>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</si>
  <si>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</si>
  <si>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</si>
  <si>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</si>
  <si>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</si>
  <si>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</si>
  <si>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</si>
  <si>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</si>
  <si>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</si>
  <si>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</si>
  <si>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</si>
  <si>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</si>
  <si>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</si>
  <si>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</si>
  <si>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</si>
  <si>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</si>
  <si>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</si>
  <si>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</si>
  <si>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</si>
  <si>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</si>
  <si>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</si>
  <si>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</si>
  <si>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</si>
  <si>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</si>
  <si>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</si>
  <si>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</si>
  <si>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</si>
  <si>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</si>
  <si>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</si>
  <si>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</si>
  <si>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</si>
  <si>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Право пользования активом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</si>
  <si>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</si>
  <si>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</si>
  <si>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</si>
  <si>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</si>
  <si>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</si>
  <si>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</si>
  <si>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</si>
  <si>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</si>
  <si>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</si>
  <si>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</si>
  <si>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</si>
  <si>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</si>
  <si>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</si>
  <si>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</si>
  <si>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</si>
  <si>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>Прочие долгосрочные об-ва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</si>
  <si>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</si>
  <si>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</si>
  <si>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</si>
  <si>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</si>
  <si>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</si>
  <si>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</si>
  <si>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</si>
  <si>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</si>
  <si>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</si>
  <si>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</si>
  <si>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</si>
  <si>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</si>
  <si>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</si>
  <si>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</si>
  <si>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</si>
  <si>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</si>
  <si>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</si>
  <si>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</si>
  <si>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</si>
  <si>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</si>
  <si>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</si>
  <si>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</si>
  <si>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</si>
  <si>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</si>
  <si>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ОТЧЕТ О ФИНАНСОВОМ ПОЛОЖЕНИИ по состоянию на 30 июня 2022 года</t>
  </si>
  <si>
    <t>30 июня 2022 года</t>
  </si>
  <si>
    <t>Долгосрочные финансовые обязательства</t>
  </si>
  <si>
    <t>ОТЧЕТ О СОВОКУПНОМ ДОХОДЕ по состоянию на 30 июня 2022 года</t>
  </si>
  <si>
    <t>2 квартал 2022</t>
  </si>
  <si>
    <t>2 квартал 2021</t>
  </si>
  <si>
    <t>ОТЧЕТ О ДВИЖЕНИИ ДЕНЕЖНЫХ СРЕДСТВ по состоянию на 30 июня 2022 года</t>
  </si>
  <si>
    <r>
      <t xml:space="preserve">ОТЧЕТ ОБ ИЗМЕНЕНИЯХ В КАПИТАЛЕ </t>
    </r>
    <r>
      <rPr>
        <b/>
        <i/>
        <sz val="10"/>
        <rFont val="Times New Roman"/>
        <family val="1"/>
        <charset val="204"/>
      </rPr>
      <t>по состоянию на 30 июня 2022 года</t>
    </r>
  </si>
  <si>
    <t>Сальдо на 30 июня 2022</t>
  </si>
  <si>
    <t>01 января 2022 года</t>
  </si>
  <si>
    <t>Сальдо на 01 января 2022</t>
  </si>
  <si>
    <t>суммы выражены в тыс.тенге</t>
  </si>
  <si>
    <t>суммы выражены в тыс.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</si>
</sst>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BF0"/>
        <bgColor auto="1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</cellStyleXfs>
  <cellXfs count="113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3" fontId="5" fillId="0" borderId="0" xfId="0" applyNumberFormat="1" applyFont="1" applyBorder="1"/>
    <xf numFmtId="3" fontId="3" fillId="2" borderId="0" xfId="0" applyNumberFormat="1" applyFont="1" applyFill="1" applyBorder="1" applyAlignment="1">
      <alignment horizontal="right" wrapText="1"/>
    </xf>
    <xf numFmtId="3" fontId="5" fillId="0" borderId="0" xfId="0" applyNumberFormat="1" applyFont="1"/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 applyAlignment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Border="1" applyAlignment="1">
      <alignment horizontal="right" wrapText="1"/>
    </xf>
    <xf numFmtId="3" fontId="3" fillId="0" borderId="0" xfId="0" applyNumberFormat="1" applyFont="1"/>
    <xf numFmtId="0" fontId="7" fillId="0" borderId="0" xfId="0" applyFont="1" applyAlignment="1"/>
    <xf numFmtId="0" fontId="14" fillId="0" borderId="0" xfId="0" applyFont="1" applyFill="1" applyAlignment="1"/>
    <xf numFmtId="14" fontId="5" fillId="0" borderId="1" xfId="1" applyNumberFormat="1" applyFont="1" applyBorder="1" applyAlignment="1">
      <alignment horizontal="right" wrapText="1"/>
    </xf>
    <xf numFmtId="0" fontId="15" fillId="0" borderId="1" xfId="0" applyFont="1" applyBorder="1" applyAlignment="1">
      <alignment horizontal="right"/>
    </xf>
    <xf numFmtId="0" fontId="15" fillId="0" borderId="0" xfId="0" applyFont="1" applyAlignment="1"/>
    <xf numFmtId="3" fontId="7" fillId="0" borderId="2" xfId="0" applyNumberFormat="1" applyFont="1" applyBorder="1" applyAlignment="1"/>
    <xf numFmtId="3" fontId="7" fillId="0" borderId="2" xfId="0" applyNumberFormat="1" applyFont="1" applyBorder="1"/>
    <xf numFmtId="0" fontId="7" fillId="0" borderId="0" xfId="0" applyFont="1" applyFill="1" applyAlignment="1"/>
    <xf numFmtId="3" fontId="7" fillId="0" borderId="0" xfId="0" applyNumberFormat="1" applyFont="1" applyFill="1" applyAlignment="1"/>
    <xf numFmtId="3" fontId="7" fillId="0" borderId="0" xfId="0" applyNumberFormat="1" applyFont="1" applyFill="1"/>
    <xf numFmtId="0" fontId="15" fillId="0" borderId="0" xfId="0" applyFont="1" applyFill="1" applyAlignment="1"/>
    <xf numFmtId="3" fontId="7" fillId="0" borderId="2" xfId="0" applyNumberFormat="1" applyFont="1" applyFill="1" applyBorder="1" applyAlignment="1"/>
    <xf numFmtId="3" fontId="7" fillId="0" borderId="2" xfId="0" applyNumberFormat="1" applyFont="1" applyFill="1" applyBorder="1"/>
    <xf numFmtId="0" fontId="15" fillId="0" borderId="0" xfId="0" applyFont="1" applyFill="1" applyAlignment="1">
      <alignment wrapText="1"/>
    </xf>
    <xf numFmtId="0" fontId="16" fillId="0" borderId="0" xfId="0" applyFont="1" applyFill="1" applyAlignment="1"/>
    <xf numFmtId="3" fontId="16" fillId="0" borderId="0" xfId="0" applyNumberFormat="1" applyFont="1" applyFill="1" applyAlignment="1"/>
    <xf numFmtId="3" fontId="7" fillId="0" borderId="1" xfId="0" applyNumberFormat="1" applyFont="1" applyFill="1" applyBorder="1" applyAlignment="1"/>
    <xf numFmtId="3" fontId="7" fillId="0" borderId="1" xfId="0" applyNumberFormat="1" applyFont="1" applyFill="1" applyBorder="1"/>
    <xf numFmtId="0" fontId="7" fillId="0" borderId="3" xfId="0" applyFont="1" applyFill="1" applyBorder="1" applyAlignment="1"/>
    <xf numFmtId="3" fontId="7" fillId="0" borderId="1" xfId="0" applyNumberFormat="1" applyFont="1" applyBorder="1" applyAlignment="1"/>
    <xf numFmtId="3" fontId="7" fillId="0" borderId="1" xfId="0" applyNumberFormat="1" applyFont="1" applyBorder="1"/>
    <xf numFmtId="0" fontId="15" fillId="0" borderId="0" xfId="0" applyFont="1" applyAlignment="1">
      <alignment wrapText="1"/>
    </xf>
    <xf numFmtId="0" fontId="16" fillId="0" borderId="0" xfId="0" applyFont="1" applyAlignment="1"/>
    <xf numFmtId="3" fontId="16" fillId="0" borderId="0" xfId="0" applyNumberFormat="1" applyFont="1" applyAlignment="1"/>
    <xf numFmtId="3" fontId="7" fillId="0" borderId="0" xfId="0" applyNumberFormat="1" applyFont="1" applyAlignment="1"/>
    <xf numFmtId="3" fontId="7" fillId="0" borderId="0" xfId="0" applyNumberFormat="1" applyFont="1"/>
    <xf numFmtId="0" fontId="17" fillId="0" borderId="0" xfId="0" applyFont="1" applyAlignment="1">
      <alignment horizontal="left" vertical="center"/>
    </xf>
    <xf numFmtId="0" fontId="17" fillId="4" borderId="5" xfId="0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2" fillId="5" borderId="0" xfId="0" applyFont="1" applyFill="1"/>
    <xf numFmtId="0" fontId="1" fillId="5" borderId="0" xfId="0" applyFont="1" applyFill="1" applyAlignment="1"/>
    <xf numFmtId="0" fontId="1" fillId="0" borderId="0" xfId="0" applyFont="1" applyFill="1" applyAlignme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5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5" borderId="0" xfId="0" applyFont="1" applyFill="1" applyAlignme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 applyAlignme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4" fontId="20" fillId="0" borderId="1" xfId="1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/>
    </xf>
    <xf numFmtId="0" fontId="21" fillId="5" borderId="0" xfId="0" applyFont="1" applyFill="1"/>
    <xf numFmtId="0" fontId="22" fillId="2" borderId="4" xfId="0" applyFont="1" applyFill="1" applyBorder="1" applyAlignment="1">
      <alignment horizontal="center"/>
    </xf>
    <xf numFmtId="0" fontId="21" fillId="5" borderId="4" xfId="0" applyFont="1" applyFill="1" applyBorder="1"/>
    <xf numFmtId="3" fontId="21" fillId="0" borderId="4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1" fontId="21" fillId="0" borderId="4" xfId="0" applyNumberFormat="1" applyFont="1" applyFill="1" applyBorder="1"/>
    <xf numFmtId="0" fontId="22" fillId="2" borderId="4" xfId="0" applyFont="1" applyFill="1" applyBorder="1" applyAlignment="1">
      <alignment horizontal="right" vertical="center" wrapText="1"/>
    </xf>
    <xf numFmtId="3" fontId="21" fillId="2" borderId="4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 wrapText="1"/>
    </xf>
    <xf numFmtId="3" fontId="15" fillId="0" borderId="4" xfId="0" applyNumberFormat="1" applyFont="1" applyFill="1" applyBorder="1" applyAlignment="1">
      <alignment horizontal="right" vertical="center" wrapText="1"/>
    </xf>
    <xf numFmtId="3" fontId="15" fillId="2" borderId="4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/>
    </xf>
    <xf numFmtId="3" fontId="2" fillId="5" borderId="0" xfId="0" applyNumberFormat="1" applyFont="1" applyFill="1"/>
    <xf numFmtId="0" fontId="16" fillId="0" borderId="0" xfId="0" applyFont="1"/>
  </cellXfs>
  <cellStyles count="10">
    <cellStyle name="Обычный" xfId="0" builtinId="0"/>
    <cellStyle name="Обычный 12" xfId="9"/>
    <cellStyle name="Обычный 17" xfId="2"/>
    <cellStyle name="Обычный 2" xfId="1"/>
    <cellStyle name="Обычный 26" xfId="3"/>
    <cellStyle name="Обычный 3" xfId="4"/>
    <cellStyle name="Обычный 4 3" xfId="5"/>
    <cellStyle name="Обычный 4 3 2" xfId="6"/>
    <cellStyle name="Процентный 4" xfId="7"/>
    <cellStyle name="Финансовый 2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zoomScaleNormal="100" workbookViewId="0">
      <selection activeCell="D27" sqref="D27"/>
    </sheetView>
  </sheetViews>
  <sheetFormatPr defaultColWidth="9.33203125" defaultRowHeight="15" x14ac:dyDescent="0.25"/>
  <cols>
    <col min="1" max="1" width="62.33203125" style="84" customWidth="1"/>
    <col min="2" max="2" width="9.33203125" style="63"/>
    <col min="3" max="3" width="24.6640625" style="63" customWidth="1"/>
    <col min="4" max="4" width="25.83203125" style="99" customWidth="1"/>
    <col min="5" max="5" width="13" style="63" bestFit="1" customWidth="1"/>
    <col min="6" max="16384" width="9.33203125" style="63"/>
  </cols>
  <sheetData>
    <row r="1" spans="1:4" x14ac:dyDescent="0.25">
      <c r="A1" s="4" t="s">
        <v>95</v>
      </c>
    </row>
    <row r="2" spans="1:4" x14ac:dyDescent="0.25">
      <c r="A2" s="64"/>
    </row>
    <row r="3" spans="1:4" x14ac:dyDescent="0.25">
      <c r="A3" s="65" t="s">
        <v>103</v>
      </c>
    </row>
    <row r="4" spans="1:4" x14ac:dyDescent="0.25">
      <c r="A4" s="31" t="s">
        <v>114</v>
      </c>
    </row>
    <row r="5" spans="1:4" x14ac:dyDescent="0.25">
      <c r="A5" s="31"/>
    </row>
    <row r="6" spans="1:4" x14ac:dyDescent="0.25">
      <c r="A6" s="66" t="s">
        <v>49</v>
      </c>
      <c r="B6" s="67" t="s">
        <v>32</v>
      </c>
      <c r="C6" s="68"/>
      <c r="D6" s="100"/>
    </row>
    <row r="7" spans="1:4" ht="23.25" customHeight="1" x14ac:dyDescent="0.25">
      <c r="A7" s="66" t="s">
        <v>50</v>
      </c>
      <c r="B7" s="66"/>
      <c r="C7" s="69" t="s">
        <v>104</v>
      </c>
      <c r="D7" s="69" t="s">
        <v>112</v>
      </c>
    </row>
    <row r="8" spans="1:4" x14ac:dyDescent="0.25">
      <c r="A8" s="66" t="s">
        <v>51</v>
      </c>
      <c r="B8" s="70"/>
      <c r="C8" s="68"/>
      <c r="D8" s="101"/>
    </row>
    <row r="9" spans="1:4" x14ac:dyDescent="0.25">
      <c r="A9" s="71" t="s">
        <v>53</v>
      </c>
      <c r="B9" s="70">
        <v>5</v>
      </c>
      <c r="C9" s="72">
        <v>789880</v>
      </c>
      <c r="D9" s="107">
        <v>746739</v>
      </c>
    </row>
    <row r="10" spans="1:4" x14ac:dyDescent="0.25">
      <c r="A10" s="71" t="s">
        <v>15</v>
      </c>
      <c r="B10" s="70">
        <v>6</v>
      </c>
      <c r="C10" s="72"/>
      <c r="D10" s="102"/>
    </row>
    <row r="11" spans="1:4" x14ac:dyDescent="0.25">
      <c r="A11" s="71" t="s">
        <v>54</v>
      </c>
      <c r="B11" s="70">
        <v>7</v>
      </c>
      <c r="C11" s="72">
        <v>92035</v>
      </c>
      <c r="D11" s="107">
        <v>349322</v>
      </c>
    </row>
    <row r="12" spans="1:4" x14ac:dyDescent="0.25">
      <c r="A12" s="71" t="s">
        <v>56</v>
      </c>
      <c r="B12" s="70"/>
      <c r="C12" s="72">
        <v>6215</v>
      </c>
      <c r="D12" s="107">
        <v>1702</v>
      </c>
    </row>
    <row r="13" spans="1:4" x14ac:dyDescent="0.25">
      <c r="A13" s="71" t="s">
        <v>0</v>
      </c>
      <c r="B13" s="70">
        <v>8</v>
      </c>
      <c r="C13" s="72">
        <v>431769</v>
      </c>
      <c r="D13" s="107">
        <v>55213</v>
      </c>
    </row>
    <row r="14" spans="1:4" x14ac:dyDescent="0.25">
      <c r="A14" s="71" t="s">
        <v>1</v>
      </c>
      <c r="B14" s="70">
        <v>9</v>
      </c>
      <c r="C14" s="72">
        <v>607163</v>
      </c>
      <c r="D14" s="107">
        <v>28830</v>
      </c>
    </row>
    <row r="15" spans="1:4" x14ac:dyDescent="0.25">
      <c r="A15" s="66" t="s">
        <v>58</v>
      </c>
      <c r="B15" s="73"/>
      <c r="C15" s="74">
        <v>1927062</v>
      </c>
      <c r="D15" s="108">
        <v>1181806</v>
      </c>
    </row>
    <row r="16" spans="1:4" x14ac:dyDescent="0.25">
      <c r="A16" s="66" t="s">
        <v>59</v>
      </c>
      <c r="B16" s="73">
        <v>10</v>
      </c>
      <c r="C16" s="74"/>
      <c r="D16" s="103"/>
    </row>
    <row r="17" spans="1:4" x14ac:dyDescent="0.25">
      <c r="A17" s="66" t="s">
        <v>52</v>
      </c>
      <c r="B17" s="73"/>
      <c r="C17" s="74"/>
      <c r="D17" s="103"/>
    </row>
    <row r="18" spans="1:4" x14ac:dyDescent="0.25">
      <c r="A18" s="76" t="s">
        <v>60</v>
      </c>
      <c r="B18" s="77">
        <v>11</v>
      </c>
      <c r="C18" s="78"/>
      <c r="D18" s="104"/>
    </row>
    <row r="19" spans="1:4" x14ac:dyDescent="0.25">
      <c r="A19" s="71" t="s">
        <v>61</v>
      </c>
      <c r="B19" s="70"/>
      <c r="C19" s="72"/>
      <c r="D19" s="107">
        <v>1</v>
      </c>
    </row>
    <row r="20" spans="1:4" x14ac:dyDescent="0.25">
      <c r="A20" s="71" t="s">
        <v>2</v>
      </c>
      <c r="B20" s="70">
        <v>13</v>
      </c>
      <c r="C20" s="72">
        <v>1122646</v>
      </c>
      <c r="D20" s="107">
        <v>1156817</v>
      </c>
    </row>
    <row r="21" spans="1:4" x14ac:dyDescent="0.25">
      <c r="A21" s="71" t="s">
        <v>62</v>
      </c>
      <c r="B21" s="70">
        <v>14</v>
      </c>
      <c r="C21" s="72"/>
      <c r="D21" s="102"/>
    </row>
    <row r="22" spans="1:4" x14ac:dyDescent="0.25">
      <c r="A22" s="71" t="s">
        <v>3</v>
      </c>
      <c r="B22" s="70">
        <v>15</v>
      </c>
      <c r="C22" s="72">
        <v>2465</v>
      </c>
      <c r="D22" s="107">
        <v>466</v>
      </c>
    </row>
    <row r="23" spans="1:4" x14ac:dyDescent="0.25">
      <c r="A23" s="71" t="s">
        <v>55</v>
      </c>
      <c r="B23" s="70">
        <v>16</v>
      </c>
      <c r="C23" s="72">
        <v>13159</v>
      </c>
      <c r="D23" s="107">
        <v>11561</v>
      </c>
    </row>
    <row r="24" spans="1:4" x14ac:dyDescent="0.25">
      <c r="A24" s="71" t="s">
        <v>16</v>
      </c>
      <c r="B24" s="70"/>
      <c r="C24" s="72"/>
      <c r="D24" s="107"/>
    </row>
    <row r="25" spans="1:4" x14ac:dyDescent="0.25">
      <c r="A25" s="66" t="s">
        <v>57</v>
      </c>
      <c r="B25" s="73"/>
      <c r="C25" s="75">
        <v>1138270</v>
      </c>
      <c r="D25" s="109">
        <v>1168845</v>
      </c>
    </row>
    <row r="26" spans="1:4" x14ac:dyDescent="0.25">
      <c r="A26" s="79" t="s">
        <v>63</v>
      </c>
      <c r="B26" s="73"/>
      <c r="C26" s="75">
        <v>3065332</v>
      </c>
      <c r="D26" s="109">
        <v>2350651</v>
      </c>
    </row>
    <row r="27" spans="1:4" x14ac:dyDescent="0.25">
      <c r="A27" s="66" t="s">
        <v>66</v>
      </c>
      <c r="B27" s="66"/>
      <c r="C27" s="80"/>
      <c r="D27" s="105"/>
    </row>
    <row r="28" spans="1:4" x14ac:dyDescent="0.25">
      <c r="A28" s="66" t="s">
        <v>67</v>
      </c>
      <c r="B28" s="73"/>
      <c r="C28" s="81"/>
      <c r="D28" s="106"/>
    </row>
    <row r="29" spans="1:4" x14ac:dyDescent="0.25">
      <c r="A29" s="71" t="s">
        <v>68</v>
      </c>
      <c r="B29" s="70">
        <v>17</v>
      </c>
      <c r="C29" s="81">
        <v>0</v>
      </c>
      <c r="D29" s="110">
        <v>0</v>
      </c>
    </row>
    <row r="30" spans="1:4" x14ac:dyDescent="0.25">
      <c r="A30" s="71" t="s">
        <v>69</v>
      </c>
      <c r="B30" s="70">
        <v>18</v>
      </c>
      <c r="C30" s="81">
        <v>0</v>
      </c>
      <c r="D30" s="110">
        <v>0</v>
      </c>
    </row>
    <row r="31" spans="1:4" x14ac:dyDescent="0.25">
      <c r="A31" s="71" t="s">
        <v>71</v>
      </c>
      <c r="B31" s="70">
        <v>19</v>
      </c>
      <c r="C31" s="72">
        <v>77980</v>
      </c>
      <c r="D31" s="107">
        <v>17633</v>
      </c>
    </row>
    <row r="32" spans="1:4" x14ac:dyDescent="0.25">
      <c r="A32" s="82" t="s">
        <v>72</v>
      </c>
      <c r="B32" s="70">
        <v>20</v>
      </c>
      <c r="C32" s="72">
        <v>26734</v>
      </c>
      <c r="D32" s="107">
        <v>26734</v>
      </c>
    </row>
    <row r="33" spans="1:5" x14ac:dyDescent="0.25">
      <c r="A33" s="71" t="s">
        <v>73</v>
      </c>
      <c r="B33" s="70"/>
      <c r="C33" s="72">
        <v>54101</v>
      </c>
      <c r="D33" s="107">
        <v>1064</v>
      </c>
    </row>
    <row r="34" spans="1:5" ht="30" x14ac:dyDescent="0.25">
      <c r="A34" s="71" t="s">
        <v>74</v>
      </c>
      <c r="B34" s="70"/>
      <c r="C34" s="72">
        <v>0</v>
      </c>
      <c r="D34" s="107">
        <v>0</v>
      </c>
    </row>
    <row r="35" spans="1:5" x14ac:dyDescent="0.25">
      <c r="A35" s="82" t="s">
        <v>4</v>
      </c>
      <c r="B35" s="83">
        <v>20</v>
      </c>
      <c r="C35" s="72">
        <v>2329963</v>
      </c>
      <c r="D35" s="107">
        <v>109720</v>
      </c>
    </row>
    <row r="36" spans="1:5" x14ac:dyDescent="0.25">
      <c r="A36" s="66" t="s">
        <v>75</v>
      </c>
      <c r="B36" s="73"/>
      <c r="C36" s="74">
        <v>2488778</v>
      </c>
      <c r="D36" s="108">
        <v>155151</v>
      </c>
    </row>
    <row r="37" spans="1:5" x14ac:dyDescent="0.25">
      <c r="A37" s="71" t="s">
        <v>105</v>
      </c>
      <c r="B37" s="73"/>
      <c r="C37" s="72"/>
      <c r="D37" s="102"/>
    </row>
    <row r="38" spans="1:5" x14ac:dyDescent="0.25">
      <c r="A38" s="71" t="s">
        <v>68</v>
      </c>
      <c r="B38" s="73"/>
      <c r="C38" s="72"/>
      <c r="D38" s="107">
        <v>1871798</v>
      </c>
    </row>
    <row r="39" spans="1:5" x14ac:dyDescent="0.25">
      <c r="A39" s="71" t="s">
        <v>76</v>
      </c>
      <c r="B39" s="70">
        <v>21</v>
      </c>
      <c r="C39" s="72">
        <v>31721</v>
      </c>
      <c r="D39" s="107">
        <v>31721</v>
      </c>
    </row>
    <row r="40" spans="1:5" x14ac:dyDescent="0.25">
      <c r="A40" s="71" t="s">
        <v>78</v>
      </c>
      <c r="B40" s="70"/>
      <c r="C40" s="72">
        <v>12454</v>
      </c>
      <c r="D40" s="107">
        <v>12454</v>
      </c>
    </row>
    <row r="41" spans="1:5" x14ac:dyDescent="0.25">
      <c r="A41" s="66" t="s">
        <v>70</v>
      </c>
      <c r="B41" s="73"/>
      <c r="C41" s="74">
        <v>44175</v>
      </c>
      <c r="D41" s="108">
        <v>1915973</v>
      </c>
    </row>
    <row r="42" spans="1:5" x14ac:dyDescent="0.25">
      <c r="A42" s="66" t="s">
        <v>64</v>
      </c>
      <c r="B42" s="73"/>
      <c r="C42" s="74"/>
      <c r="D42" s="103"/>
    </row>
    <row r="43" spans="1:5" x14ac:dyDescent="0.25">
      <c r="A43" s="71" t="s">
        <v>65</v>
      </c>
      <c r="B43" s="70"/>
      <c r="C43" s="72">
        <v>725</v>
      </c>
      <c r="D43" s="107">
        <v>725</v>
      </c>
    </row>
    <row r="44" spans="1:5" x14ac:dyDescent="0.25">
      <c r="A44" s="71" t="s">
        <v>5</v>
      </c>
      <c r="B44" s="70"/>
      <c r="C44" s="72">
        <v>531654</v>
      </c>
      <c r="D44" s="107">
        <v>278802</v>
      </c>
      <c r="E44" s="111"/>
    </row>
    <row r="45" spans="1:5" x14ac:dyDescent="0.25">
      <c r="A45" s="66" t="s">
        <v>79</v>
      </c>
      <c r="B45" s="73"/>
      <c r="C45" s="75">
        <v>532379</v>
      </c>
      <c r="D45" s="109">
        <v>279527</v>
      </c>
    </row>
    <row r="46" spans="1:5" x14ac:dyDescent="0.25">
      <c r="A46" s="79" t="s">
        <v>77</v>
      </c>
      <c r="B46" s="73"/>
      <c r="C46" s="75">
        <v>3065332</v>
      </c>
      <c r="D46" s="109">
        <v>2350651</v>
      </c>
    </row>
    <row r="48" spans="1:5" x14ac:dyDescent="0.25">
      <c r="A48" s="56" t="s">
        <v>25</v>
      </c>
      <c r="B48" s="58"/>
      <c r="C48" s="57" t="s">
        <v>26</v>
      </c>
    </row>
    <row r="49" spans="1:3" x14ac:dyDescent="0.25">
      <c r="A49" s="58"/>
      <c r="B49" s="58"/>
      <c r="C49" s="59" t="s">
        <v>27</v>
      </c>
    </row>
    <row r="50" spans="1:3" x14ac:dyDescent="0.25">
      <c r="A50" s="56" t="s">
        <v>17</v>
      </c>
      <c r="B50" s="58"/>
      <c r="C50" s="57" t="s">
        <v>28</v>
      </c>
    </row>
    <row r="51" spans="1:3" x14ac:dyDescent="0.25">
      <c r="A51" s="58"/>
      <c r="B51" s="58"/>
      <c r="C51" s="59" t="s">
        <v>27</v>
      </c>
    </row>
    <row r="52" spans="1:3" x14ac:dyDescent="0.25">
      <c r="A52" s="58"/>
      <c r="B52" s="60" t="s">
        <v>29</v>
      </c>
      <c r="C52" s="58"/>
    </row>
  </sheetData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17" sqref="D17"/>
    </sheetView>
  </sheetViews>
  <sheetFormatPr defaultColWidth="9.33203125" defaultRowHeight="15" x14ac:dyDescent="0.25"/>
  <cols>
    <col min="1" max="1" width="37.33203125" style="23" customWidth="1"/>
    <col min="2" max="2" width="9.33203125" style="3"/>
    <col min="3" max="3" width="21.6640625" style="3" customWidth="1"/>
    <col min="4" max="4" width="24" style="3" customWidth="1"/>
    <col min="5" max="16384" width="9.33203125" style="3"/>
  </cols>
  <sheetData>
    <row r="1" spans="1:4" x14ac:dyDescent="0.25">
      <c r="A1" s="4" t="s">
        <v>95</v>
      </c>
      <c r="B1" s="5"/>
      <c r="C1" s="6"/>
      <c r="D1" s="6"/>
    </row>
    <row r="2" spans="1:4" x14ac:dyDescent="0.25">
      <c r="A2" s="4"/>
      <c r="B2" s="5"/>
      <c r="C2" s="6"/>
      <c r="D2" s="6"/>
    </row>
    <row r="3" spans="1:4" ht="13.9" customHeight="1" x14ac:dyDescent="0.25">
      <c r="A3" s="25" t="s">
        <v>106</v>
      </c>
      <c r="B3" s="25"/>
      <c r="C3" s="25"/>
      <c r="D3" s="25"/>
    </row>
    <row r="4" spans="1:4" ht="13.9" customHeight="1" x14ac:dyDescent="0.25">
      <c r="A4" s="31" t="s">
        <v>115</v>
      </c>
      <c r="B4" s="25"/>
      <c r="C4" s="25"/>
      <c r="D4" s="25"/>
    </row>
    <row r="5" spans="1:4" ht="13.9" customHeight="1" x14ac:dyDescent="0.25">
      <c r="A5" s="31"/>
      <c r="B5" s="25"/>
      <c r="C5" s="25"/>
      <c r="D5" s="25"/>
    </row>
    <row r="6" spans="1:4" ht="15.75" thickBot="1" x14ac:dyDescent="0.3">
      <c r="A6" s="7" t="s">
        <v>31</v>
      </c>
      <c r="B6" s="8" t="s">
        <v>32</v>
      </c>
      <c r="C6" s="32" t="s">
        <v>107</v>
      </c>
      <c r="D6" s="33" t="s">
        <v>108</v>
      </c>
    </row>
    <row r="7" spans="1:4" x14ac:dyDescent="0.25">
      <c r="A7" s="10" t="s">
        <v>33</v>
      </c>
      <c r="B7" s="11">
        <v>23</v>
      </c>
      <c r="C7" s="24">
        <v>1021095</v>
      </c>
      <c r="D7" s="24">
        <v>855973</v>
      </c>
    </row>
    <row r="8" spans="1:4" ht="30.75" thickBot="1" x14ac:dyDescent="0.3">
      <c r="A8" s="10" t="s">
        <v>34</v>
      </c>
      <c r="B8" s="11">
        <v>24</v>
      </c>
      <c r="C8" s="26">
        <v>569872</v>
      </c>
      <c r="D8" s="26">
        <v>626556</v>
      </c>
    </row>
    <row r="9" spans="1:4" x14ac:dyDescent="0.25">
      <c r="A9" s="12" t="s">
        <v>7</v>
      </c>
      <c r="B9" s="13"/>
      <c r="C9" s="14">
        <v>451223</v>
      </c>
      <c r="D9" s="14">
        <v>229417</v>
      </c>
    </row>
    <row r="10" spans="1:4" x14ac:dyDescent="0.25">
      <c r="A10" s="10" t="s">
        <v>35</v>
      </c>
      <c r="B10" s="11"/>
      <c r="C10" s="15">
        <v>13651</v>
      </c>
      <c r="D10" s="15">
        <v>16409</v>
      </c>
    </row>
    <row r="11" spans="1:4" x14ac:dyDescent="0.25">
      <c r="A11" s="10" t="s">
        <v>36</v>
      </c>
      <c r="B11" s="11">
        <v>25</v>
      </c>
      <c r="C11" s="1">
        <v>141941</v>
      </c>
      <c r="D11" s="1">
        <v>90115</v>
      </c>
    </row>
    <row r="12" spans="1:4" x14ac:dyDescent="0.25">
      <c r="A12" s="10" t="s">
        <v>37</v>
      </c>
      <c r="B12" s="11">
        <v>26</v>
      </c>
      <c r="C12" s="1">
        <v>5733</v>
      </c>
      <c r="D12" s="1">
        <v>532</v>
      </c>
    </row>
    <row r="13" spans="1:4" ht="15.75" thickBot="1" x14ac:dyDescent="0.3">
      <c r="A13" s="10" t="s">
        <v>38</v>
      </c>
      <c r="B13" s="11">
        <v>27</v>
      </c>
      <c r="C13" s="2">
        <v>87069</v>
      </c>
      <c r="D13" s="2">
        <v>34838</v>
      </c>
    </row>
    <row r="14" spans="1:4" ht="29.25" x14ac:dyDescent="0.25">
      <c r="A14" s="12" t="s">
        <v>39</v>
      </c>
      <c r="B14" s="13"/>
      <c r="C14" s="16">
        <v>376967</v>
      </c>
      <c r="D14" s="16">
        <v>157199</v>
      </c>
    </row>
    <row r="15" spans="1:4" x14ac:dyDescent="0.25">
      <c r="A15" s="10" t="s">
        <v>40</v>
      </c>
      <c r="B15" s="13"/>
      <c r="C15" s="1">
        <v>27428</v>
      </c>
      <c r="D15" s="1">
        <v>13105</v>
      </c>
    </row>
    <row r="16" spans="1:4" ht="15.75" thickBot="1" x14ac:dyDescent="0.3">
      <c r="A16" s="10" t="s">
        <v>41</v>
      </c>
      <c r="B16" s="11">
        <v>28</v>
      </c>
      <c r="C16" s="2">
        <v>11652</v>
      </c>
      <c r="D16" s="2">
        <v>5357</v>
      </c>
    </row>
    <row r="17" spans="1:4" ht="29.25" x14ac:dyDescent="0.25">
      <c r="A17" s="12" t="s">
        <v>42</v>
      </c>
      <c r="B17" s="13"/>
      <c r="C17" s="16">
        <v>392742</v>
      </c>
      <c r="D17" s="16">
        <v>164947</v>
      </c>
    </row>
    <row r="18" spans="1:4" x14ac:dyDescent="0.25">
      <c r="A18" s="17" t="s">
        <v>43</v>
      </c>
      <c r="B18" s="11">
        <v>29</v>
      </c>
      <c r="C18" s="27"/>
      <c r="D18" s="27"/>
    </row>
    <row r="19" spans="1:4" ht="29.25" x14ac:dyDescent="0.25">
      <c r="A19" s="18" t="s">
        <v>44</v>
      </c>
      <c r="B19" s="11"/>
      <c r="C19" s="16">
        <v>392742</v>
      </c>
      <c r="D19" s="16">
        <v>164947</v>
      </c>
    </row>
    <row r="20" spans="1:4" x14ac:dyDescent="0.25">
      <c r="A20" s="17" t="s">
        <v>45</v>
      </c>
      <c r="B20" s="13"/>
      <c r="C20" s="28"/>
      <c r="D20" s="28"/>
    </row>
    <row r="21" spans="1:4" x14ac:dyDescent="0.25">
      <c r="A21" s="18" t="s">
        <v>46</v>
      </c>
      <c r="B21" s="11"/>
      <c r="C21" s="16">
        <v>392742</v>
      </c>
      <c r="D21" s="16">
        <v>164947</v>
      </c>
    </row>
    <row r="22" spans="1:4" x14ac:dyDescent="0.25">
      <c r="A22" s="17" t="s">
        <v>47</v>
      </c>
      <c r="B22" s="11">
        <v>30</v>
      </c>
      <c r="C22" s="29"/>
      <c r="D22" s="15"/>
    </row>
    <row r="23" spans="1:4" x14ac:dyDescent="0.25">
      <c r="A23" s="20" t="s">
        <v>48</v>
      </c>
      <c r="B23" s="21"/>
      <c r="C23" s="19"/>
      <c r="D23" s="22"/>
    </row>
    <row r="24" spans="1:4" x14ac:dyDescent="0.25">
      <c r="C24" s="9"/>
    </row>
    <row r="25" spans="1:4" x14ac:dyDescent="0.25">
      <c r="A25" s="56" t="s">
        <v>25</v>
      </c>
      <c r="B25" s="58"/>
      <c r="C25" s="57" t="s">
        <v>26</v>
      </c>
      <c r="D25" s="57"/>
    </row>
    <row r="26" spans="1:4" x14ac:dyDescent="0.25">
      <c r="A26" s="58"/>
      <c r="B26" s="58"/>
      <c r="C26" s="59" t="s">
        <v>27</v>
      </c>
      <c r="D26" s="59"/>
    </row>
    <row r="27" spans="1:4" x14ac:dyDescent="0.25">
      <c r="A27" s="56" t="s">
        <v>17</v>
      </c>
      <c r="B27" s="58"/>
      <c r="C27" s="57" t="s">
        <v>28</v>
      </c>
      <c r="D27" s="57"/>
    </row>
    <row r="28" spans="1:4" x14ac:dyDescent="0.25">
      <c r="A28" s="58"/>
      <c r="B28" s="58"/>
      <c r="C28" s="59" t="s">
        <v>27</v>
      </c>
      <c r="D28" s="59"/>
    </row>
    <row r="29" spans="1:4" x14ac:dyDescent="0.25">
      <c r="A29" s="58"/>
      <c r="B29" s="60" t="s">
        <v>29</v>
      </c>
      <c r="C29" s="58"/>
      <c r="D29" s="5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82" zoomScaleNormal="82" workbookViewId="0">
      <selection activeCell="D34" sqref="D34"/>
    </sheetView>
  </sheetViews>
  <sheetFormatPr defaultColWidth="9.33203125" defaultRowHeight="15" x14ac:dyDescent="0.25"/>
  <cols>
    <col min="1" max="1" width="70.33203125" style="30" customWidth="1"/>
    <col min="2" max="2" width="28.5" style="30" customWidth="1"/>
    <col min="3" max="3" width="23.5" style="3" customWidth="1"/>
    <col min="4" max="16384" width="9.33203125" style="3"/>
  </cols>
  <sheetData>
    <row r="1" spans="1:3" x14ac:dyDescent="0.25">
      <c r="A1" s="4" t="s">
        <v>95</v>
      </c>
    </row>
    <row r="2" spans="1:3" x14ac:dyDescent="0.25">
      <c r="A2" s="3"/>
    </row>
    <row r="3" spans="1:3" x14ac:dyDescent="0.25">
      <c r="A3" s="25" t="s">
        <v>109</v>
      </c>
      <c r="B3" s="3"/>
    </row>
    <row r="4" spans="1:3" x14ac:dyDescent="0.25">
      <c r="A4" s="31" t="s">
        <v>115</v>
      </c>
      <c r="B4" s="61"/>
      <c r="C4" s="62"/>
    </row>
    <row r="5" spans="1:3" x14ac:dyDescent="0.25">
      <c r="A5" s="31"/>
      <c r="B5" s="61"/>
      <c r="C5" s="62"/>
    </row>
    <row r="6" spans="1:3" ht="15.75" thickBot="1" x14ac:dyDescent="0.3">
      <c r="A6" s="7"/>
      <c r="B6" s="97" t="s">
        <v>107</v>
      </c>
      <c r="C6" s="98" t="s">
        <v>108</v>
      </c>
    </row>
    <row r="7" spans="1:3" ht="15" customHeight="1" thickBot="1" x14ac:dyDescent="0.3">
      <c r="A7" s="112" t="s">
        <v>80</v>
      </c>
      <c r="B7" s="112"/>
      <c r="C7" s="112"/>
    </row>
    <row r="8" spans="1:3" ht="15" customHeight="1" thickBot="1" x14ac:dyDescent="0.3">
      <c r="A8" s="34" t="s">
        <v>81</v>
      </c>
      <c r="B8" s="35">
        <v>1687684</v>
      </c>
      <c r="C8" s="36">
        <v>1077151</v>
      </c>
    </row>
    <row r="9" spans="1:3" ht="15" customHeight="1" x14ac:dyDescent="0.25">
      <c r="A9" s="37" t="s">
        <v>18</v>
      </c>
      <c r="B9" s="38">
        <v>595869</v>
      </c>
      <c r="C9" s="39">
        <v>530091</v>
      </c>
    </row>
    <row r="10" spans="1:3" ht="15" customHeight="1" x14ac:dyDescent="0.25">
      <c r="A10" s="37" t="s">
        <v>19</v>
      </c>
      <c r="B10" s="38">
        <v>896273</v>
      </c>
      <c r="C10" s="39">
        <v>328401</v>
      </c>
    </row>
    <row r="11" spans="1:3" ht="15" customHeight="1" x14ac:dyDescent="0.25">
      <c r="A11" s="37" t="s">
        <v>82</v>
      </c>
      <c r="B11" s="38">
        <v>25201</v>
      </c>
      <c r="C11" s="39">
        <v>11305</v>
      </c>
    </row>
    <row r="12" spans="1:3" ht="15" customHeight="1" thickBot="1" x14ac:dyDescent="0.3">
      <c r="A12" s="37" t="s">
        <v>9</v>
      </c>
      <c r="B12" s="38">
        <v>170341</v>
      </c>
      <c r="C12" s="39">
        <v>207354</v>
      </c>
    </row>
    <row r="13" spans="1:3" ht="15" customHeight="1" thickBot="1" x14ac:dyDescent="0.3">
      <c r="A13" s="40" t="s">
        <v>83</v>
      </c>
      <c r="B13" s="41">
        <v>1368883</v>
      </c>
      <c r="C13" s="42">
        <v>619101</v>
      </c>
    </row>
    <row r="14" spans="1:3" ht="15" customHeight="1" x14ac:dyDescent="0.25">
      <c r="A14" s="37" t="s">
        <v>10</v>
      </c>
      <c r="B14" s="38">
        <v>251993</v>
      </c>
      <c r="C14" s="39">
        <v>225306</v>
      </c>
    </row>
    <row r="15" spans="1:3" ht="15" customHeight="1" x14ac:dyDescent="0.25">
      <c r="A15" s="37" t="s">
        <v>20</v>
      </c>
      <c r="B15" s="38">
        <v>824101</v>
      </c>
      <c r="C15" s="39">
        <v>211607</v>
      </c>
    </row>
    <row r="16" spans="1:3" ht="15" customHeight="1" x14ac:dyDescent="0.25">
      <c r="A16" s="37" t="s">
        <v>21</v>
      </c>
      <c r="B16" s="38">
        <v>181786</v>
      </c>
      <c r="C16" s="39">
        <v>108274</v>
      </c>
    </row>
    <row r="17" spans="1:3" ht="15" customHeight="1" x14ac:dyDescent="0.25">
      <c r="A17" s="37" t="s">
        <v>22</v>
      </c>
      <c r="B17" s="38"/>
      <c r="C17" s="39">
        <v>5357</v>
      </c>
    </row>
    <row r="18" spans="1:3" ht="15" customHeight="1" x14ac:dyDescent="0.25">
      <c r="A18" s="37" t="s">
        <v>22</v>
      </c>
      <c r="B18" s="38"/>
      <c r="C18" s="39"/>
    </row>
    <row r="19" spans="1:3" ht="15" customHeight="1" x14ac:dyDescent="0.25">
      <c r="A19" s="37" t="s">
        <v>23</v>
      </c>
      <c r="B19" s="38">
        <v>73787</v>
      </c>
      <c r="C19" s="39">
        <v>43215</v>
      </c>
    </row>
    <row r="20" spans="1:3" ht="15" customHeight="1" x14ac:dyDescent="0.25">
      <c r="A20" s="37" t="s">
        <v>11</v>
      </c>
      <c r="B20" s="38">
        <v>37216</v>
      </c>
      <c r="C20" s="39">
        <v>25342</v>
      </c>
    </row>
    <row r="21" spans="1:3" ht="15" customHeight="1" x14ac:dyDescent="0.25">
      <c r="A21" s="43" t="s">
        <v>84</v>
      </c>
      <c r="B21" s="38">
        <v>318801</v>
      </c>
      <c r="C21" s="39">
        <v>458050</v>
      </c>
    </row>
    <row r="22" spans="1:3" ht="15" customHeight="1" x14ac:dyDescent="0.25">
      <c r="A22" s="44" t="s">
        <v>85</v>
      </c>
      <c r="B22" s="45"/>
      <c r="C22" s="45"/>
    </row>
    <row r="23" spans="1:3" ht="15" customHeight="1" thickBot="1" x14ac:dyDescent="0.3">
      <c r="A23" s="40" t="s">
        <v>81</v>
      </c>
      <c r="B23" s="46">
        <v>26169761</v>
      </c>
      <c r="C23" s="47">
        <v>1055100</v>
      </c>
    </row>
    <row r="24" spans="1:3" ht="15" customHeight="1" x14ac:dyDescent="0.25">
      <c r="A24" s="48" t="s">
        <v>86</v>
      </c>
      <c r="B24" s="38">
        <v>26169761</v>
      </c>
      <c r="C24" s="39">
        <v>1055100</v>
      </c>
    </row>
    <row r="25" spans="1:3" ht="15" customHeight="1" x14ac:dyDescent="0.25">
      <c r="A25" s="37" t="s">
        <v>9</v>
      </c>
      <c r="B25" s="38"/>
      <c r="C25" s="39"/>
    </row>
    <row r="26" spans="1:3" ht="15" customHeight="1" thickBot="1" x14ac:dyDescent="0.3">
      <c r="A26" s="40" t="s">
        <v>83</v>
      </c>
      <c r="B26" s="46">
        <v>26350947</v>
      </c>
      <c r="C26" s="47">
        <v>1254679</v>
      </c>
    </row>
    <row r="27" spans="1:3" ht="15" customHeight="1" x14ac:dyDescent="0.25">
      <c r="A27" s="37" t="s">
        <v>12</v>
      </c>
      <c r="B27" s="38">
        <v>13042</v>
      </c>
      <c r="C27" s="39">
        <v>8079</v>
      </c>
    </row>
    <row r="28" spans="1:3" ht="15" customHeight="1" x14ac:dyDescent="0.25">
      <c r="A28" s="37" t="s">
        <v>87</v>
      </c>
      <c r="B28" s="38">
        <v>26337905</v>
      </c>
      <c r="C28" s="39">
        <v>1246600</v>
      </c>
    </row>
    <row r="29" spans="1:3" ht="15" customHeight="1" thickBot="1" x14ac:dyDescent="0.3">
      <c r="A29" s="30" t="s">
        <v>11</v>
      </c>
      <c r="B29" s="49"/>
      <c r="C29" s="50"/>
    </row>
    <row r="30" spans="1:3" ht="15" customHeight="1" thickBot="1" x14ac:dyDescent="0.3">
      <c r="A30" s="51" t="s">
        <v>88</v>
      </c>
      <c r="B30" s="49">
        <v>-181186</v>
      </c>
      <c r="C30" s="50">
        <v>-199579</v>
      </c>
    </row>
    <row r="31" spans="1:3" ht="15" customHeight="1" x14ac:dyDescent="0.25">
      <c r="A31" s="52" t="s">
        <v>89</v>
      </c>
      <c r="B31" s="53"/>
      <c r="C31" s="53"/>
    </row>
    <row r="32" spans="1:3" ht="15" customHeight="1" thickBot="1" x14ac:dyDescent="0.3">
      <c r="A32" s="34" t="s">
        <v>81</v>
      </c>
      <c r="B32" s="49">
        <v>2088345</v>
      </c>
      <c r="C32" s="50">
        <v>0</v>
      </c>
    </row>
    <row r="33" spans="1:4" ht="15" customHeight="1" x14ac:dyDescent="0.25">
      <c r="A33" s="30" t="s">
        <v>14</v>
      </c>
      <c r="B33" s="54"/>
      <c r="C33" s="55"/>
    </row>
    <row r="34" spans="1:4" ht="15" customHeight="1" x14ac:dyDescent="0.25">
      <c r="A34" s="30" t="s">
        <v>9</v>
      </c>
      <c r="B34" s="54">
        <v>2088345</v>
      </c>
      <c r="C34" s="55"/>
    </row>
    <row r="35" spans="1:4" ht="15" customHeight="1" thickBot="1" x14ac:dyDescent="0.3">
      <c r="A35" s="34" t="s">
        <v>83</v>
      </c>
      <c r="B35" s="49">
        <v>2062721</v>
      </c>
      <c r="C35" s="50">
        <v>68854</v>
      </c>
    </row>
    <row r="36" spans="1:4" ht="15" customHeight="1" x14ac:dyDescent="0.25">
      <c r="A36" s="30" t="s">
        <v>13</v>
      </c>
      <c r="B36" s="54">
        <v>2062721</v>
      </c>
      <c r="C36" s="55">
        <v>68854</v>
      </c>
    </row>
    <row r="37" spans="1:4" ht="15" customHeight="1" thickBot="1" x14ac:dyDescent="0.3">
      <c r="A37" s="30" t="s">
        <v>24</v>
      </c>
      <c r="B37" s="49"/>
      <c r="C37" s="50"/>
    </row>
    <row r="38" spans="1:4" ht="15" customHeight="1" thickBot="1" x14ac:dyDescent="0.3">
      <c r="A38" s="51" t="s">
        <v>90</v>
      </c>
      <c r="B38" s="49">
        <v>25624</v>
      </c>
      <c r="C38" s="50">
        <v>-68854</v>
      </c>
    </row>
    <row r="39" spans="1:4" ht="15" customHeight="1" thickBot="1" x14ac:dyDescent="0.3">
      <c r="A39" s="51" t="s">
        <v>91</v>
      </c>
      <c r="B39" s="46">
        <v>119</v>
      </c>
      <c r="C39" s="50">
        <v>0</v>
      </c>
    </row>
    <row r="40" spans="1:4" ht="15" customHeight="1" thickBot="1" x14ac:dyDescent="0.3">
      <c r="A40" s="51" t="s">
        <v>92</v>
      </c>
      <c r="B40" s="49">
        <v>163358</v>
      </c>
      <c r="C40" s="49">
        <v>189617</v>
      </c>
    </row>
    <row r="41" spans="1:4" ht="15" customHeight="1" thickBot="1" x14ac:dyDescent="0.3">
      <c r="A41" s="51" t="s">
        <v>93</v>
      </c>
      <c r="B41" s="49">
        <v>639681</v>
      </c>
      <c r="C41" s="50">
        <v>567765</v>
      </c>
    </row>
    <row r="42" spans="1:4" ht="15" customHeight="1" thickBot="1" x14ac:dyDescent="0.3">
      <c r="A42" s="51" t="s">
        <v>94</v>
      </c>
      <c r="B42" s="49">
        <v>803039</v>
      </c>
      <c r="C42" s="50">
        <v>757382</v>
      </c>
    </row>
    <row r="43" spans="1:4" ht="15" customHeight="1" x14ac:dyDescent="0.25"/>
    <row r="44" spans="1:4" x14ac:dyDescent="0.25">
      <c r="A44" s="56" t="s">
        <v>25</v>
      </c>
      <c r="B44" s="57" t="s">
        <v>26</v>
      </c>
      <c r="C44" s="57"/>
    </row>
    <row r="45" spans="1:4" x14ac:dyDescent="0.25">
      <c r="A45" s="58"/>
      <c r="B45" s="59" t="s">
        <v>27</v>
      </c>
      <c r="C45" s="59"/>
    </row>
    <row r="46" spans="1:4" x14ac:dyDescent="0.25">
      <c r="A46" s="56" t="s">
        <v>17</v>
      </c>
      <c r="B46" s="57" t="s">
        <v>28</v>
      </c>
      <c r="C46" s="57"/>
    </row>
    <row r="47" spans="1:4" x14ac:dyDescent="0.25">
      <c r="A47" s="58"/>
      <c r="B47" s="59" t="s">
        <v>27</v>
      </c>
      <c r="D47" s="59"/>
    </row>
    <row r="48" spans="1:4" x14ac:dyDescent="0.25">
      <c r="A48" s="60" t="s">
        <v>29</v>
      </c>
      <c r="C48" s="58"/>
      <c r="D48" s="58"/>
    </row>
  </sheetData>
  <mergeCells count="1">
    <mergeCell ref="A7:C7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activeCell="C14" sqref="C14"/>
    </sheetView>
  </sheetViews>
  <sheetFormatPr defaultColWidth="24.33203125" defaultRowHeight="11.25" x14ac:dyDescent="0.2"/>
  <cols>
    <col min="1" max="1" width="50.5" customWidth="1"/>
    <col min="2" max="2" width="23.6640625" customWidth="1"/>
    <col min="3" max="3" width="25.83203125" customWidth="1"/>
  </cols>
  <sheetData>
    <row r="1" spans="1:4" ht="14.25" x14ac:dyDescent="0.2">
      <c r="A1" s="4" t="s">
        <v>95</v>
      </c>
    </row>
    <row r="3" spans="1:4" ht="13.5" x14ac:dyDescent="0.25">
      <c r="A3" s="94" t="s">
        <v>110</v>
      </c>
    </row>
    <row r="4" spans="1:4" ht="15" x14ac:dyDescent="0.25">
      <c r="A4" s="31" t="s">
        <v>115</v>
      </c>
    </row>
    <row r="5" spans="1:4" x14ac:dyDescent="0.2">
      <c r="C5" s="88"/>
    </row>
    <row r="6" spans="1:4" ht="43.5" thickBot="1" x14ac:dyDescent="0.25">
      <c r="A6" s="85" t="s">
        <v>96</v>
      </c>
      <c r="B6" s="86" t="s">
        <v>65</v>
      </c>
      <c r="C6" s="86" t="s">
        <v>30</v>
      </c>
      <c r="D6" s="86" t="s">
        <v>8</v>
      </c>
    </row>
    <row r="7" spans="1:4" ht="14.25" x14ac:dyDescent="0.2">
      <c r="A7" s="87" t="s">
        <v>113</v>
      </c>
      <c r="B7" s="90">
        <v>725</v>
      </c>
      <c r="C7" s="89">
        <f>ф1!D44</f>
        <v>278802</v>
      </c>
      <c r="D7" s="90">
        <f>C7+B7</f>
        <v>279527</v>
      </c>
    </row>
    <row r="8" spans="1:4" ht="15.75" thickBot="1" x14ac:dyDescent="0.25">
      <c r="A8" s="91" t="s">
        <v>97</v>
      </c>
      <c r="B8" s="95" t="s">
        <v>98</v>
      </c>
      <c r="C8" s="95" t="s">
        <v>98</v>
      </c>
      <c r="D8" s="95" t="s">
        <v>98</v>
      </c>
    </row>
    <row r="9" spans="1:4" ht="15" thickBot="1" x14ac:dyDescent="0.25">
      <c r="A9" s="87" t="s">
        <v>99</v>
      </c>
      <c r="B9" s="92">
        <v>725</v>
      </c>
      <c r="C9" s="92">
        <f>C7</f>
        <v>278802</v>
      </c>
      <c r="D9" s="92">
        <f t="shared" ref="D9" si="0">C9+B9</f>
        <v>279527</v>
      </c>
    </row>
    <row r="10" spans="1:4" ht="14.25" x14ac:dyDescent="0.2">
      <c r="A10" s="87" t="s">
        <v>100</v>
      </c>
      <c r="B10" s="90" t="s">
        <v>6</v>
      </c>
      <c r="C10" s="90">
        <f>C11</f>
        <v>252852</v>
      </c>
      <c r="D10" s="90" t="s">
        <v>6</v>
      </c>
    </row>
    <row r="11" spans="1:4" ht="15" x14ac:dyDescent="0.2">
      <c r="A11" s="91" t="s">
        <v>101</v>
      </c>
      <c r="B11" s="93" t="s">
        <v>6</v>
      </c>
      <c r="C11" s="93">
        <v>252852</v>
      </c>
      <c r="D11" s="93" t="s">
        <v>6</v>
      </c>
    </row>
    <row r="12" spans="1:4" ht="15.75" thickBot="1" x14ac:dyDescent="0.25">
      <c r="A12" s="91" t="s">
        <v>102</v>
      </c>
      <c r="B12" s="92" t="s">
        <v>6</v>
      </c>
      <c r="C12" s="96" t="s">
        <v>6</v>
      </c>
      <c r="D12" s="92" t="s">
        <v>6</v>
      </c>
    </row>
    <row r="13" spans="1:4" ht="14.25" x14ac:dyDescent="0.2">
      <c r="A13" s="87" t="s">
        <v>111</v>
      </c>
      <c r="B13" s="90">
        <v>725</v>
      </c>
      <c r="C13" s="90">
        <f>C11+C9</f>
        <v>531654</v>
      </c>
      <c r="D13" s="90">
        <f>C13+B13</f>
        <v>532379</v>
      </c>
    </row>
    <row r="14" spans="1:4" x14ac:dyDescent="0.2">
      <c r="C14" s="88"/>
    </row>
    <row r="16" spans="1:4" s="3" customFormat="1" ht="15" x14ac:dyDescent="0.25">
      <c r="A16" s="56" t="s">
        <v>25</v>
      </c>
      <c r="B16" s="58"/>
      <c r="C16" s="57" t="s">
        <v>26</v>
      </c>
      <c r="D16" s="57"/>
    </row>
    <row r="17" spans="1:4" s="3" customFormat="1" ht="15" x14ac:dyDescent="0.25">
      <c r="A17" s="58"/>
      <c r="B17" s="58"/>
      <c r="C17" s="59" t="s">
        <v>27</v>
      </c>
      <c r="D17" s="59"/>
    </row>
    <row r="18" spans="1:4" s="3" customFormat="1" ht="15" x14ac:dyDescent="0.25">
      <c r="A18" s="56" t="s">
        <v>17</v>
      </c>
      <c r="B18" s="58"/>
      <c r="C18" s="57" t="s">
        <v>28</v>
      </c>
      <c r="D18" s="57"/>
    </row>
    <row r="19" spans="1:4" s="3" customFormat="1" ht="15" x14ac:dyDescent="0.25">
      <c r="A19" s="58"/>
      <c r="B19" s="58"/>
      <c r="C19" s="59" t="s">
        <v>27</v>
      </c>
      <c r="D19" s="59"/>
    </row>
    <row r="20" spans="1:4" s="3" customFormat="1" ht="15" x14ac:dyDescent="0.25">
      <c r="A20" s="58"/>
      <c r="B20" s="60" t="s">
        <v>29</v>
      </c>
      <c r="C20" s="58"/>
      <c r="D20" s="58"/>
    </row>
    <row r="32" spans="1:4" ht="14.25" x14ac:dyDescent="0.2">
      <c r="C32" s="16"/>
    </row>
    <row r="33" spans="3:3" ht="15" x14ac:dyDescent="0.25">
      <c r="C33" s="29"/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Светлана Никулина</cp:lastModifiedBy>
  <cp:lastPrinted>2022-08-24T09:16:56Z</cp:lastPrinted>
  <dcterms:created xsi:type="dcterms:W3CDTF">2020-05-21T16:09:29Z</dcterms:created>
  <dcterms:modified xsi:type="dcterms:W3CDTF">2022-08-24T09:40:29Z</dcterms:modified>
</cp:coreProperties>
</file>