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Савеленко\БИРЖА\Аркада Индастри\отчетность Аркада Индастри\май 2023\"/>
    </mc:Choice>
  </mc:AlternateContent>
  <xr:revisionPtr revIDLastSave="0" documentId="8_{84CD5ED2-A45F-4644-97A1-65A4D373F166}" xr6:coauthVersionLast="47" xr6:coauthVersionMax="47" xr10:uidLastSave="{00000000-0000-0000-0000-000000000000}"/>
  <bookViews>
    <workbookView xWindow="-120" yWindow="-120" windowWidth="29040" windowHeight="15840" tabRatio="831" activeTab="2" xr2:uid="{00000000-000D-0000-FFFF-FFFF00000000}"/>
  </bookViews>
  <sheets>
    <sheet name="ф1" sheetId="64" r:id="rId1"/>
    <sheet name="ф2" sheetId="63" r:id="rId2"/>
    <sheet name="ф3" sheetId="65" r:id="rId3"/>
    <sheet name="ф4" sheetId="6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66" l="1"/>
  <c r="E7" i="66"/>
  <c r="C9" i="66"/>
  <c r="C10" i="66" l="1"/>
  <c r="C13" i="66"/>
  <c r="D10" i="66" l="1"/>
  <c r="E10" i="66" s="1"/>
  <c r="D9" i="66" l="1"/>
  <c r="D13" i="66" l="1"/>
  <c r="E9" i="66"/>
  <c r="E13" i="66"/>
</calcChain>
</file>

<file path=xl/sharedStrings.xml><?xml version="1.0" encoding="utf-8"?>
<sst xmlns="http://schemas.openxmlformats.org/spreadsheetml/2006/main" count="168" uniqueCount="118">
  <si>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</si>
  <si>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</si>
  <si>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</si>
  <si>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</si>
  <si>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</si>
  <si>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</si>
  <si>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</si>
  <si>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</si>
  <si>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</si>
  <si>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</si>
  <si>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</si>
  <si>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</si>
  <si>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</si>
  <si>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</si>
  <si>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</si>
  <si>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</si>
  <si>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</si>
  <si>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</si>
  <si>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</si>
  <si>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</si>
  <si>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</si>
  <si>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</si>
  <si>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</si>
  <si>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</si>
  <si>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</si>
  <si>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</si>
  <si>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</si>
  <si>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</si>
  <si>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</si>
  <si>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</si>
  <si>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</si>
  <si>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</si>
  <si>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</si>
  <si>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</si>
  <si>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</si>
  <si>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</si>
  <si>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</si>
  <si>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</si>
  <si>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</si>
  <si>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</si>
  <si>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</si>
  <si>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</si>
  <si>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</si>
  <si>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</si>
  <si>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</si>
  <si>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</si>
  <si>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</si>
  <si>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</si>
  <si>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</si>
  <si>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</si>
  <si>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</si>
  <si>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</si>
  <si>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</si>
  <si>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</si>
  <si>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</si>
  <si>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</si>
  <si>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</si>
  <si>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</si>
  <si>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</si>
  <si>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</si>
  <si>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</si>
  <si>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</si>
  <si>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Право пользования активом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</si>
  <si>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</si>
  <si>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</si>
  <si>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</si>
  <si>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</si>
  <si>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</si>
  <si>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</si>
  <si>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</si>
  <si>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</si>
  <si>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</si>
  <si>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</si>
  <si>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</si>
  <si>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</si>
  <si>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</si>
  <si>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</si>
  <si>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</si>
  <si>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>Прочие долгосрочные об-ва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</si>
  <si>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</si>
  <si>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</si>
  <si>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</si>
  <si>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</si>
  <si>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</si>
  <si>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</si>
  <si>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</si>
  <si>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</si>
  <si>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</si>
  <si>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</si>
  <si>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</si>
  <si>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</si>
  <si>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</si>
  <si>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</si>
  <si>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</si>
  <si>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</si>
  <si>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</si>
  <si>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</si>
  <si>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</si>
  <si>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</si>
  <si>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</si>
  <si>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</si>
  <si>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</si>
  <si>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</si>
  <si>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t>Долгосрочные финансовые обязательства</t>
  </si>
  <si>
    <t>суммы выражены в тыс.тенге</t>
  </si>
  <si>
    <t>суммы выражены в тыс. тенге</t>
  </si>
  <si>
    <t>Резервы</t>
  </si>
  <si>
    <t>Резервный капитал</t>
  </si>
  <si>
    <t>01 января 2023 года</t>
  </si>
  <si>
    <t>31 марта 2023 года</t>
  </si>
  <si>
    <t>ОТЧЕТ О ФИНАНСОВОМ ПОЛОЖЕНИИ по состоянию на 31 марта 2023 года</t>
  </si>
  <si>
    <t>ОТЧЕТ О СОВОКУПНОМ ДОХОДЕ по состоянию на 31 марта 2023 года</t>
  </si>
  <si>
    <t>1 квартал 2023</t>
  </si>
  <si>
    <t>1 квартал 2022</t>
  </si>
  <si>
    <t>ОТЧЕТ О ДВИЖЕНИИ ДЕНЕЖНЫХ СРЕДСТВ по состоянию на 31 марта 2023 года</t>
  </si>
  <si>
    <r>
      <t xml:space="preserve">ОТЧЕТ ОБ ИЗМЕНЕНИЯХ В КАПИТАЛЕ </t>
    </r>
    <r>
      <rPr>
        <b/>
        <i/>
        <sz val="10"/>
        <rFont val="Times New Roman"/>
        <family val="1"/>
        <charset val="204"/>
      </rPr>
      <t>по состоянию на 31 марта 2023 года</t>
    </r>
  </si>
  <si>
    <t>Сальдо на 01 января 2023</t>
  </si>
  <si>
    <t>Сальдо на 31 марта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</si>
</sst>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4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</cellStyleXfs>
  <cellXfs count="108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4" fontId="7" fillId="0" borderId="0" xfId="0" applyNumberFormat="1" applyFont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3" fontId="5" fillId="0" borderId="0" xfId="0" applyNumberFormat="1" applyFont="1" applyBorder="1"/>
    <xf numFmtId="3" fontId="3" fillId="2" borderId="0" xfId="0" applyNumberFormat="1" applyFont="1" applyFill="1" applyBorder="1" applyAlignment="1">
      <alignment horizontal="right" wrapText="1"/>
    </xf>
    <xf numFmtId="3" fontId="5" fillId="0" borderId="0" xfId="0" applyNumberFormat="1" applyFont="1"/>
    <xf numFmtId="0" fontId="6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 applyAlignment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Border="1" applyAlignment="1">
      <alignment horizontal="right" wrapText="1"/>
    </xf>
    <xf numFmtId="3" fontId="3" fillId="0" borderId="0" xfId="0" applyNumberFormat="1" applyFont="1"/>
    <xf numFmtId="0" fontId="7" fillId="0" borderId="0" xfId="0" applyFont="1" applyAlignment="1"/>
    <xf numFmtId="0" fontId="14" fillId="0" borderId="0" xfId="0" applyFont="1" applyFill="1" applyAlignment="1"/>
    <xf numFmtId="0" fontId="15" fillId="0" borderId="0" xfId="0" applyFont="1" applyAlignment="1"/>
    <xf numFmtId="3" fontId="7" fillId="0" borderId="2" xfId="0" applyNumberFormat="1" applyFont="1" applyBorder="1" applyAlignment="1"/>
    <xf numFmtId="3" fontId="7" fillId="0" borderId="2" xfId="0" applyNumberFormat="1" applyFont="1" applyBorder="1"/>
    <xf numFmtId="0" fontId="7" fillId="0" borderId="0" xfId="0" applyFont="1" applyFill="1" applyAlignment="1"/>
    <xf numFmtId="3" fontId="7" fillId="0" borderId="0" xfId="0" applyNumberFormat="1" applyFont="1" applyFill="1" applyAlignment="1"/>
    <xf numFmtId="3" fontId="7" fillId="0" borderId="0" xfId="0" applyNumberFormat="1" applyFont="1" applyFill="1"/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16" fillId="0" borderId="0" xfId="0" applyFont="1" applyFill="1" applyAlignment="1"/>
    <xf numFmtId="3" fontId="16" fillId="0" borderId="0" xfId="0" applyNumberFormat="1" applyFont="1" applyFill="1" applyAlignment="1"/>
    <xf numFmtId="0" fontId="7" fillId="0" borderId="3" xfId="0" applyFont="1" applyFill="1" applyBorder="1" applyAlignment="1"/>
    <xf numFmtId="3" fontId="7" fillId="0" borderId="1" xfId="0" applyNumberFormat="1" applyFont="1" applyBorder="1" applyAlignment="1"/>
    <xf numFmtId="3" fontId="7" fillId="0" borderId="1" xfId="0" applyNumberFormat="1" applyFont="1" applyBorder="1"/>
    <xf numFmtId="0" fontId="15" fillId="0" borderId="0" xfId="0" applyFont="1" applyAlignment="1">
      <alignment wrapText="1"/>
    </xf>
    <xf numFmtId="0" fontId="16" fillId="0" borderId="0" xfId="0" applyFont="1" applyAlignment="1"/>
    <xf numFmtId="3" fontId="16" fillId="0" borderId="0" xfId="0" applyNumberFormat="1" applyFont="1" applyAlignment="1"/>
    <xf numFmtId="3" fontId="7" fillId="0" borderId="0" xfId="0" applyNumberFormat="1" applyFont="1" applyAlignment="1"/>
    <xf numFmtId="3" fontId="7" fillId="0" borderId="0" xfId="0" applyNumberFormat="1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0" xfId="1" applyNumberFormat="1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2" fillId="4" borderId="0" xfId="0" applyFont="1" applyFill="1"/>
    <xf numFmtId="0" fontId="1" fillId="4" borderId="0" xfId="0" applyFont="1" applyFill="1" applyAlignment="1"/>
    <xf numFmtId="0" fontId="1" fillId="0" borderId="0" xfId="0" applyFont="1" applyFill="1" applyAlignme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4" xfId="0" applyFont="1" applyFill="1" applyBorder="1"/>
    <xf numFmtId="0" fontId="1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4" borderId="0" xfId="0" applyFont="1" applyFill="1" applyAlignment="1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 applyAlignme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4" fontId="20" fillId="0" borderId="1" xfId="1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right"/>
    </xf>
    <xf numFmtId="0" fontId="21" fillId="4" borderId="0" xfId="0" applyFont="1" applyFill="1"/>
    <xf numFmtId="0" fontId="22" fillId="2" borderId="4" xfId="0" applyFont="1" applyFill="1" applyBorder="1" applyAlignment="1">
      <alignment horizontal="center"/>
    </xf>
    <xf numFmtId="3" fontId="2" fillId="4" borderId="0" xfId="0" applyNumberFormat="1" applyFont="1" applyFill="1"/>
    <xf numFmtId="14" fontId="5" fillId="0" borderId="1" xfId="1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/>
    </xf>
    <xf numFmtId="0" fontId="23" fillId="0" borderId="4" xfId="0" applyFont="1" applyBorder="1" applyAlignment="1">
      <alignment vertical="center" wrapText="1"/>
    </xf>
    <xf numFmtId="3" fontId="7" fillId="2" borderId="0" xfId="0" applyNumberFormat="1" applyFont="1" applyFill="1" applyAlignment="1">
      <alignment horizontal="left"/>
    </xf>
    <xf numFmtId="0" fontId="17" fillId="0" borderId="5" xfId="0" applyFont="1" applyFill="1" applyBorder="1" applyAlignment="1">
      <alignment vertical="center"/>
    </xf>
    <xf numFmtId="3" fontId="15" fillId="0" borderId="2" xfId="0" applyNumberFormat="1" applyFont="1" applyFill="1" applyBorder="1" applyAlignment="1"/>
    <xf numFmtId="3" fontId="15" fillId="0" borderId="2" xfId="0" applyNumberFormat="1" applyFont="1" applyFill="1" applyBorder="1"/>
    <xf numFmtId="3" fontId="15" fillId="0" borderId="0" xfId="0" applyNumberFormat="1" applyFont="1" applyFill="1" applyAlignment="1"/>
    <xf numFmtId="3" fontId="15" fillId="0" borderId="0" xfId="0" applyNumberFormat="1" applyFont="1" applyFill="1"/>
    <xf numFmtId="3" fontId="15" fillId="0" borderId="1" xfId="0" applyNumberFormat="1" applyFont="1" applyFill="1" applyBorder="1" applyAlignment="1"/>
    <xf numFmtId="3" fontId="15" fillId="0" borderId="1" xfId="0" applyNumberFormat="1" applyFont="1" applyFill="1" applyBorder="1"/>
    <xf numFmtId="3" fontId="15" fillId="0" borderId="1" xfId="0" applyNumberFormat="1" applyFont="1" applyBorder="1" applyAlignment="1"/>
    <xf numFmtId="3" fontId="1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6" fillId="0" borderId="0" xfId="0" applyFont="1"/>
  </cellXfs>
  <cellStyles count="10">
    <cellStyle name="Обычный" xfId="0" builtinId="0"/>
    <cellStyle name="Обычный 12" xfId="9" xr:uid="{00000000-0005-0000-0000-000001000000}"/>
    <cellStyle name="Обычный 17" xfId="2" xr:uid="{00000000-0005-0000-0000-000002000000}"/>
    <cellStyle name="Обычный 2" xfId="1" xr:uid="{00000000-0005-0000-0000-000003000000}"/>
    <cellStyle name="Обычный 26" xfId="3" xr:uid="{00000000-0005-0000-0000-000004000000}"/>
    <cellStyle name="Обычный 3" xfId="4" xr:uid="{00000000-0005-0000-0000-000005000000}"/>
    <cellStyle name="Обычный 4 3" xfId="5" xr:uid="{00000000-0005-0000-0000-000006000000}"/>
    <cellStyle name="Обычный 4 3 2" xfId="6" xr:uid="{00000000-0005-0000-0000-000007000000}"/>
    <cellStyle name="Процентный 4" xfId="7" xr:uid="{00000000-0005-0000-0000-000008000000}"/>
    <cellStyle name="Финансовый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zoomScale="91" zoomScaleNormal="91" workbookViewId="0">
      <selection activeCell="F46" sqref="F46"/>
    </sheetView>
  </sheetViews>
  <sheetFormatPr defaultColWidth="9.33203125" defaultRowHeight="15" x14ac:dyDescent="0.25"/>
  <cols>
    <col min="1" max="1" width="57.83203125" style="75" customWidth="1"/>
    <col min="2" max="2" width="9.33203125" style="54"/>
    <col min="3" max="3" width="26.83203125" style="54" customWidth="1"/>
    <col min="4" max="4" width="25.83203125" style="90" customWidth="1"/>
    <col min="5" max="5" width="13" style="54" bestFit="1" customWidth="1"/>
    <col min="6" max="6" width="13.6640625" style="54" customWidth="1"/>
    <col min="7" max="16384" width="9.33203125" style="54"/>
  </cols>
  <sheetData>
    <row r="1" spans="1:6" x14ac:dyDescent="0.25">
      <c r="A1" s="4" t="s">
        <v>95</v>
      </c>
    </row>
    <row r="2" spans="1:6" x14ac:dyDescent="0.25">
      <c r="A2" s="55"/>
    </row>
    <row r="3" spans="1:6" x14ac:dyDescent="0.25">
      <c r="A3" s="56" t="s">
        <v>110</v>
      </c>
    </row>
    <row r="4" spans="1:6" x14ac:dyDescent="0.25">
      <c r="A4" s="29" t="s">
        <v>104</v>
      </c>
    </row>
    <row r="5" spans="1:6" x14ac:dyDescent="0.25">
      <c r="A5" s="29"/>
    </row>
    <row r="6" spans="1:6" x14ac:dyDescent="0.25">
      <c r="A6" s="57" t="s">
        <v>49</v>
      </c>
      <c r="B6" s="58" t="s">
        <v>32</v>
      </c>
      <c r="C6" s="59"/>
      <c r="D6" s="91"/>
    </row>
    <row r="7" spans="1:6" ht="23.25" customHeight="1" x14ac:dyDescent="0.25">
      <c r="A7" s="57" t="s">
        <v>50</v>
      </c>
      <c r="B7" s="57"/>
      <c r="C7" s="60" t="s">
        <v>109</v>
      </c>
      <c r="D7" s="60" t="s">
        <v>108</v>
      </c>
    </row>
    <row r="8" spans="1:6" x14ac:dyDescent="0.25">
      <c r="A8" s="57" t="s">
        <v>51</v>
      </c>
      <c r="B8" s="61"/>
      <c r="C8" s="59"/>
      <c r="D8" s="59"/>
    </row>
    <row r="9" spans="1:6" x14ac:dyDescent="0.25">
      <c r="A9" s="62" t="s">
        <v>53</v>
      </c>
      <c r="B9" s="61">
        <v>5</v>
      </c>
      <c r="C9" s="63">
        <v>214711</v>
      </c>
      <c r="D9" s="63">
        <v>154730</v>
      </c>
    </row>
    <row r="10" spans="1:6" x14ac:dyDescent="0.25">
      <c r="A10" s="62" t="s">
        <v>15</v>
      </c>
      <c r="B10" s="61">
        <v>6</v>
      </c>
      <c r="C10" s="63"/>
      <c r="D10" s="63"/>
    </row>
    <row r="11" spans="1:6" x14ac:dyDescent="0.25">
      <c r="A11" s="62" t="s">
        <v>54</v>
      </c>
      <c r="B11" s="61">
        <v>7</v>
      </c>
      <c r="C11" s="63">
        <v>80378</v>
      </c>
      <c r="D11" s="63">
        <v>278659</v>
      </c>
    </row>
    <row r="12" spans="1:6" x14ac:dyDescent="0.25">
      <c r="A12" s="62" t="s">
        <v>56</v>
      </c>
      <c r="B12" s="61"/>
      <c r="C12" s="63">
        <v>24510</v>
      </c>
      <c r="D12" s="63">
        <v>20769</v>
      </c>
    </row>
    <row r="13" spans="1:6" x14ac:dyDescent="0.25">
      <c r="A13" s="62" t="s">
        <v>0</v>
      </c>
      <c r="B13" s="61">
        <v>8</v>
      </c>
      <c r="C13" s="63">
        <v>606230</v>
      </c>
      <c r="D13" s="63">
        <v>435641</v>
      </c>
    </row>
    <row r="14" spans="1:6" x14ac:dyDescent="0.25">
      <c r="A14" s="62" t="s">
        <v>1</v>
      </c>
      <c r="B14" s="61">
        <v>9</v>
      </c>
      <c r="C14" s="63">
        <v>321980</v>
      </c>
      <c r="D14" s="63">
        <v>386336</v>
      </c>
    </row>
    <row r="15" spans="1:6" x14ac:dyDescent="0.25">
      <c r="A15" s="57" t="s">
        <v>58</v>
      </c>
      <c r="B15" s="64"/>
      <c r="C15" s="65">
        <v>1247809</v>
      </c>
      <c r="D15" s="65">
        <v>1276135</v>
      </c>
      <c r="E15" s="92"/>
      <c r="F15" s="92"/>
    </row>
    <row r="16" spans="1:6" x14ac:dyDescent="0.25">
      <c r="A16" s="57" t="s">
        <v>59</v>
      </c>
      <c r="B16" s="64">
        <v>10</v>
      </c>
      <c r="C16" s="65"/>
      <c r="D16" s="65"/>
    </row>
    <row r="17" spans="1:6" x14ac:dyDescent="0.25">
      <c r="A17" s="57" t="s">
        <v>52</v>
      </c>
      <c r="B17" s="64"/>
      <c r="C17" s="65"/>
      <c r="D17" s="65"/>
    </row>
    <row r="18" spans="1:6" x14ac:dyDescent="0.25">
      <c r="A18" s="67" t="s">
        <v>60</v>
      </c>
      <c r="B18" s="68">
        <v>11</v>
      </c>
      <c r="C18" s="69"/>
      <c r="D18" s="69"/>
    </row>
    <row r="19" spans="1:6" ht="30" x14ac:dyDescent="0.25">
      <c r="A19" s="62" t="s">
        <v>61</v>
      </c>
      <c r="B19" s="61"/>
      <c r="C19" s="63">
        <v>0</v>
      </c>
      <c r="D19" s="63">
        <v>0</v>
      </c>
    </row>
    <row r="20" spans="1:6" x14ac:dyDescent="0.25">
      <c r="A20" s="62" t="s">
        <v>2</v>
      </c>
      <c r="B20" s="61">
        <v>13</v>
      </c>
      <c r="C20" s="63">
        <v>2520849</v>
      </c>
      <c r="D20" s="63">
        <v>2574508</v>
      </c>
    </row>
    <row r="21" spans="1:6" x14ac:dyDescent="0.25">
      <c r="A21" s="62" t="s">
        <v>62</v>
      </c>
      <c r="B21" s="61">
        <v>14</v>
      </c>
      <c r="C21" s="63"/>
      <c r="D21" s="63"/>
    </row>
    <row r="22" spans="1:6" x14ac:dyDescent="0.25">
      <c r="A22" s="62" t="s">
        <v>3</v>
      </c>
      <c r="B22" s="61">
        <v>15</v>
      </c>
      <c r="C22" s="63">
        <v>3600</v>
      </c>
      <c r="D22" s="63">
        <v>1899</v>
      </c>
    </row>
    <row r="23" spans="1:6" x14ac:dyDescent="0.25">
      <c r="A23" s="62" t="s">
        <v>55</v>
      </c>
      <c r="B23" s="61">
        <v>16</v>
      </c>
      <c r="C23" s="63">
        <v>1387510</v>
      </c>
      <c r="D23" s="63">
        <v>1233716</v>
      </c>
    </row>
    <row r="24" spans="1:6" x14ac:dyDescent="0.25">
      <c r="A24" s="62" t="s">
        <v>16</v>
      </c>
      <c r="B24" s="61"/>
      <c r="C24" s="63"/>
      <c r="D24" s="63"/>
    </row>
    <row r="25" spans="1:6" x14ac:dyDescent="0.25">
      <c r="A25" s="57" t="s">
        <v>57</v>
      </c>
      <c r="B25" s="64"/>
      <c r="C25" s="66">
        <v>3911959</v>
      </c>
      <c r="D25" s="66">
        <v>3810123</v>
      </c>
      <c r="E25" s="92"/>
      <c r="F25" s="92"/>
    </row>
    <row r="26" spans="1:6" x14ac:dyDescent="0.25">
      <c r="A26" s="70" t="s">
        <v>63</v>
      </c>
      <c r="B26" s="64"/>
      <c r="C26" s="66">
        <v>5159768</v>
      </c>
      <c r="D26" s="66">
        <v>5086258</v>
      </c>
      <c r="E26" s="92"/>
      <c r="F26" s="92"/>
    </row>
    <row r="27" spans="1:6" x14ac:dyDescent="0.25">
      <c r="A27" s="57" t="s">
        <v>66</v>
      </c>
      <c r="B27" s="57"/>
      <c r="C27" s="71"/>
      <c r="D27" s="71"/>
    </row>
    <row r="28" spans="1:6" x14ac:dyDescent="0.25">
      <c r="A28" s="57" t="s">
        <v>67</v>
      </c>
      <c r="B28" s="64"/>
      <c r="C28" s="72"/>
      <c r="D28" s="72"/>
    </row>
    <row r="29" spans="1:6" x14ac:dyDescent="0.25">
      <c r="A29" s="62" t="s">
        <v>68</v>
      </c>
      <c r="B29" s="61">
        <v>17</v>
      </c>
      <c r="C29" s="72">
        <v>0</v>
      </c>
      <c r="D29" s="72">
        <v>0</v>
      </c>
    </row>
    <row r="30" spans="1:6" x14ac:dyDescent="0.25">
      <c r="A30" s="62" t="s">
        <v>69</v>
      </c>
      <c r="B30" s="61">
        <v>18</v>
      </c>
      <c r="C30" s="72">
        <v>387589</v>
      </c>
      <c r="D30" s="72">
        <v>157089</v>
      </c>
    </row>
    <row r="31" spans="1:6" x14ac:dyDescent="0.25">
      <c r="A31" s="62" t="s">
        <v>71</v>
      </c>
      <c r="B31" s="61">
        <v>19</v>
      </c>
      <c r="C31" s="63">
        <v>152766</v>
      </c>
      <c r="D31" s="63">
        <v>131605</v>
      </c>
    </row>
    <row r="32" spans="1:6" x14ac:dyDescent="0.25">
      <c r="A32" s="73" t="s">
        <v>72</v>
      </c>
      <c r="B32" s="61">
        <v>20</v>
      </c>
      <c r="C32" s="63">
        <v>31037</v>
      </c>
      <c r="D32" s="63">
        <v>31037</v>
      </c>
    </row>
    <row r="33" spans="1:6" x14ac:dyDescent="0.25">
      <c r="A33" s="62" t="s">
        <v>73</v>
      </c>
      <c r="B33" s="61"/>
      <c r="C33" s="63">
        <v>62802</v>
      </c>
      <c r="D33" s="63">
        <v>647</v>
      </c>
    </row>
    <row r="34" spans="1:6" ht="30" x14ac:dyDescent="0.25">
      <c r="A34" s="62" t="s">
        <v>74</v>
      </c>
      <c r="B34" s="61"/>
      <c r="C34" s="63">
        <v>93</v>
      </c>
      <c r="D34" s="63">
        <v>0</v>
      </c>
    </row>
    <row r="35" spans="1:6" x14ac:dyDescent="0.25">
      <c r="A35" s="73" t="s">
        <v>4</v>
      </c>
      <c r="B35" s="74">
        <v>20</v>
      </c>
      <c r="C35" s="63">
        <v>80586</v>
      </c>
      <c r="D35" s="63">
        <v>42889</v>
      </c>
    </row>
    <row r="36" spans="1:6" x14ac:dyDescent="0.25">
      <c r="A36" s="57" t="s">
        <v>75</v>
      </c>
      <c r="B36" s="64"/>
      <c r="C36" s="65">
        <v>714873</v>
      </c>
      <c r="D36" s="65">
        <v>363267</v>
      </c>
      <c r="E36" s="92"/>
      <c r="F36" s="92"/>
    </row>
    <row r="37" spans="1:6" x14ac:dyDescent="0.25">
      <c r="A37" s="62" t="s">
        <v>103</v>
      </c>
      <c r="B37" s="64"/>
      <c r="C37" s="63">
        <v>3527812</v>
      </c>
      <c r="D37" s="63">
        <v>3527812</v>
      </c>
    </row>
    <row r="38" spans="1:6" x14ac:dyDescent="0.25">
      <c r="A38" s="62" t="s">
        <v>68</v>
      </c>
      <c r="B38" s="64"/>
      <c r="C38" s="63">
        <v>0</v>
      </c>
      <c r="D38" s="63">
        <v>0</v>
      </c>
    </row>
    <row r="39" spans="1:6" x14ac:dyDescent="0.25">
      <c r="A39" s="62" t="s">
        <v>76</v>
      </c>
      <c r="B39" s="61">
        <v>21</v>
      </c>
      <c r="C39" s="63">
        <v>105824</v>
      </c>
      <c r="D39" s="63">
        <v>105824</v>
      </c>
    </row>
    <row r="40" spans="1:6" x14ac:dyDescent="0.25">
      <c r="A40" s="62" t="s">
        <v>78</v>
      </c>
      <c r="B40" s="61"/>
      <c r="C40" s="63">
        <v>13742</v>
      </c>
      <c r="D40" s="63">
        <v>13742</v>
      </c>
    </row>
    <row r="41" spans="1:6" x14ac:dyDescent="0.25">
      <c r="A41" s="57" t="s">
        <v>70</v>
      </c>
      <c r="B41" s="64"/>
      <c r="C41" s="65">
        <v>3647378</v>
      </c>
      <c r="D41" s="65">
        <v>3647378</v>
      </c>
      <c r="E41" s="92"/>
      <c r="F41" s="92"/>
    </row>
    <row r="42" spans="1:6" x14ac:dyDescent="0.25">
      <c r="A42" s="57" t="s">
        <v>64</v>
      </c>
      <c r="B42" s="64"/>
      <c r="C42" s="65"/>
      <c r="D42" s="65"/>
    </row>
    <row r="43" spans="1:6" x14ac:dyDescent="0.25">
      <c r="A43" s="62" t="s">
        <v>65</v>
      </c>
      <c r="B43" s="61"/>
      <c r="C43" s="63">
        <v>725</v>
      </c>
      <c r="D43" s="63">
        <v>725</v>
      </c>
    </row>
    <row r="44" spans="1:6" x14ac:dyDescent="0.25">
      <c r="A44" s="95" t="s">
        <v>106</v>
      </c>
      <c r="B44" s="61"/>
      <c r="C44" s="63">
        <v>886454</v>
      </c>
      <c r="D44" s="63">
        <v>907741</v>
      </c>
    </row>
    <row r="45" spans="1:6" x14ac:dyDescent="0.25">
      <c r="A45" s="62" t="s">
        <v>5</v>
      </c>
      <c r="B45" s="61"/>
      <c r="C45" s="63">
        <v>-89662</v>
      </c>
      <c r="D45" s="63">
        <v>167147</v>
      </c>
      <c r="E45" s="92"/>
    </row>
    <row r="46" spans="1:6" x14ac:dyDescent="0.25">
      <c r="A46" s="57" t="s">
        <v>79</v>
      </c>
      <c r="B46" s="64"/>
      <c r="C46" s="66">
        <v>797517</v>
      </c>
      <c r="D46" s="66">
        <v>1075613</v>
      </c>
      <c r="E46" s="92"/>
      <c r="F46" s="92"/>
    </row>
    <row r="47" spans="1:6" x14ac:dyDescent="0.25">
      <c r="A47" s="70" t="s">
        <v>77</v>
      </c>
      <c r="B47" s="64"/>
      <c r="C47" s="66">
        <v>5159768</v>
      </c>
      <c r="D47" s="66">
        <v>5086258</v>
      </c>
      <c r="E47" s="92"/>
      <c r="F47" s="92"/>
    </row>
    <row r="49" spans="1:3" x14ac:dyDescent="0.25">
      <c r="A49" s="48" t="s">
        <v>25</v>
      </c>
      <c r="B49" s="49"/>
      <c r="C49" s="97" t="s">
        <v>26</v>
      </c>
    </row>
    <row r="50" spans="1:3" x14ac:dyDescent="0.25">
      <c r="A50" s="49"/>
      <c r="B50" s="49"/>
      <c r="C50" s="50" t="s">
        <v>27</v>
      </c>
    </row>
    <row r="51" spans="1:3" x14ac:dyDescent="0.25">
      <c r="A51" s="48" t="s">
        <v>17</v>
      </c>
      <c r="B51" s="49"/>
      <c r="C51" s="97" t="s">
        <v>28</v>
      </c>
    </row>
    <row r="52" spans="1:3" x14ac:dyDescent="0.25">
      <c r="A52" s="49"/>
      <c r="B52" s="49"/>
      <c r="C52" s="50" t="s">
        <v>27</v>
      </c>
    </row>
    <row r="53" spans="1:3" x14ac:dyDescent="0.25">
      <c r="A53" s="49"/>
      <c r="B53" s="51" t="s">
        <v>29</v>
      </c>
      <c r="C53" s="49"/>
    </row>
  </sheetData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G24" sqref="G24"/>
    </sheetView>
  </sheetViews>
  <sheetFormatPr defaultColWidth="9.33203125" defaultRowHeight="15" x14ac:dyDescent="0.25"/>
  <cols>
    <col min="1" max="1" width="37.33203125" style="21" customWidth="1"/>
    <col min="2" max="2" width="9.33203125" style="3"/>
    <col min="3" max="3" width="21.6640625" style="3" customWidth="1"/>
    <col min="4" max="4" width="24" style="3" customWidth="1"/>
    <col min="5" max="5" width="9.33203125" style="3"/>
    <col min="6" max="6" width="12.5" style="3" customWidth="1"/>
    <col min="7" max="7" width="11.83203125" style="3" customWidth="1"/>
    <col min="8" max="16384" width="9.33203125" style="3"/>
  </cols>
  <sheetData>
    <row r="1" spans="1:7" x14ac:dyDescent="0.25">
      <c r="A1" s="4" t="s">
        <v>95</v>
      </c>
      <c r="B1" s="5"/>
      <c r="C1" s="96"/>
      <c r="D1" s="6"/>
    </row>
    <row r="2" spans="1:7" x14ac:dyDescent="0.25">
      <c r="A2" s="4"/>
      <c r="B2" s="5"/>
      <c r="C2" s="6"/>
      <c r="D2" s="6"/>
    </row>
    <row r="3" spans="1:7" ht="13.9" customHeight="1" x14ac:dyDescent="0.25">
      <c r="A3" s="23" t="s">
        <v>111</v>
      </c>
      <c r="B3" s="23"/>
      <c r="C3" s="23"/>
      <c r="D3" s="23"/>
    </row>
    <row r="4" spans="1:7" ht="13.9" customHeight="1" x14ac:dyDescent="0.25">
      <c r="A4" s="29" t="s">
        <v>105</v>
      </c>
      <c r="B4" s="23"/>
      <c r="C4" s="23"/>
      <c r="D4" s="23"/>
    </row>
    <row r="5" spans="1:7" ht="13.9" customHeight="1" x14ac:dyDescent="0.25">
      <c r="A5" s="29"/>
      <c r="B5" s="23"/>
      <c r="C5" s="23"/>
      <c r="D5" s="23"/>
    </row>
    <row r="6" spans="1:7" ht="15.75" thickBot="1" x14ac:dyDescent="0.3">
      <c r="A6" s="7" t="s">
        <v>31</v>
      </c>
      <c r="B6" s="8" t="s">
        <v>32</v>
      </c>
      <c r="C6" s="93" t="s">
        <v>112</v>
      </c>
      <c r="D6" s="94" t="s">
        <v>113</v>
      </c>
    </row>
    <row r="7" spans="1:7" x14ac:dyDescent="0.25">
      <c r="A7" s="10" t="s">
        <v>33</v>
      </c>
      <c r="B7" s="11">
        <v>23</v>
      </c>
      <c r="C7" s="22">
        <v>381145.20545999997</v>
      </c>
      <c r="D7" s="22">
        <v>393067.27111000003</v>
      </c>
    </row>
    <row r="8" spans="1:7" ht="30.75" thickBot="1" x14ac:dyDescent="0.3">
      <c r="A8" s="10" t="s">
        <v>34</v>
      </c>
      <c r="B8" s="11">
        <v>24</v>
      </c>
      <c r="C8" s="24">
        <v>-322220.02075999998</v>
      </c>
      <c r="D8" s="24">
        <v>-275568.24088999996</v>
      </c>
    </row>
    <row r="9" spans="1:7" x14ac:dyDescent="0.25">
      <c r="A9" s="12" t="s">
        <v>7</v>
      </c>
      <c r="B9" s="13"/>
      <c r="C9" s="14">
        <v>58925.184699999983</v>
      </c>
      <c r="D9" s="14">
        <v>117499.03022000007</v>
      </c>
      <c r="F9" s="47"/>
      <c r="G9" s="47"/>
    </row>
    <row r="10" spans="1:7" x14ac:dyDescent="0.25">
      <c r="A10" s="10" t="s">
        <v>35</v>
      </c>
      <c r="B10" s="11"/>
      <c r="C10" s="15">
        <v>-157.96100000000001</v>
      </c>
      <c r="D10" s="15">
        <v>-7.3390000000000004</v>
      </c>
    </row>
    <row r="11" spans="1:7" x14ac:dyDescent="0.25">
      <c r="A11" s="10" t="s">
        <v>36</v>
      </c>
      <c r="B11" s="11">
        <v>25</v>
      </c>
      <c r="C11" s="1">
        <v>-182761.43299999999</v>
      </c>
      <c r="D11" s="1">
        <v>-102986.43071000002</v>
      </c>
    </row>
    <row r="12" spans="1:7" x14ac:dyDescent="0.25">
      <c r="A12" s="10" t="s">
        <v>37</v>
      </c>
      <c r="B12" s="11">
        <v>26</v>
      </c>
      <c r="C12" s="1">
        <v>-7481.0945000000002</v>
      </c>
      <c r="D12" s="1">
        <v>-893.09997999999996</v>
      </c>
    </row>
    <row r="13" spans="1:7" ht="15.75" thickBot="1" x14ac:dyDescent="0.3">
      <c r="A13" s="10" t="s">
        <v>38</v>
      </c>
      <c r="B13" s="11">
        <v>27</v>
      </c>
      <c r="C13" s="2">
        <v>32370.487270000005</v>
      </c>
      <c r="D13" s="2">
        <v>25412.260169999998</v>
      </c>
    </row>
    <row r="14" spans="1:7" ht="29.25" x14ac:dyDescent="0.25">
      <c r="A14" s="12" t="s">
        <v>39</v>
      </c>
      <c r="B14" s="13"/>
      <c r="C14" s="106">
        <v>-99104.816530000011</v>
      </c>
      <c r="D14" s="16">
        <v>39024.420700000046</v>
      </c>
      <c r="F14" s="47"/>
      <c r="G14" s="47"/>
    </row>
    <row r="15" spans="1:7" x14ac:dyDescent="0.25">
      <c r="A15" s="10" t="s">
        <v>40</v>
      </c>
      <c r="B15" s="13"/>
      <c r="C15" s="1">
        <v>4507.11186</v>
      </c>
      <c r="D15" s="1">
        <v>12008.712310000001</v>
      </c>
    </row>
    <row r="16" spans="1:7" ht="15.75" thickBot="1" x14ac:dyDescent="0.3">
      <c r="A16" s="10" t="s">
        <v>41</v>
      </c>
      <c r="B16" s="11">
        <v>28</v>
      </c>
      <c r="C16" s="2">
        <v>-183498.4902</v>
      </c>
      <c r="D16" s="2">
        <v>-190923.4026</v>
      </c>
    </row>
    <row r="17" spans="1:7" ht="29.25" x14ac:dyDescent="0.25">
      <c r="A17" s="12" t="s">
        <v>42</v>
      </c>
      <c r="B17" s="13"/>
      <c r="C17" s="106">
        <v>-278096.19487000001</v>
      </c>
      <c r="D17" s="106">
        <v>-139890.26958999995</v>
      </c>
      <c r="F17" s="47"/>
      <c r="G17" s="47"/>
    </row>
    <row r="18" spans="1:7" x14ac:dyDescent="0.25">
      <c r="A18" s="17" t="s">
        <v>43</v>
      </c>
      <c r="B18" s="11">
        <v>29</v>
      </c>
      <c r="C18" s="25">
        <v>0</v>
      </c>
      <c r="D18" s="25">
        <v>0</v>
      </c>
    </row>
    <row r="19" spans="1:7" ht="29.25" x14ac:dyDescent="0.25">
      <c r="A19" s="18" t="s">
        <v>44</v>
      </c>
      <c r="B19" s="11"/>
      <c r="C19" s="106">
        <v>-278096.19487000001</v>
      </c>
      <c r="D19" s="106">
        <v>-139890.26958999995</v>
      </c>
    </row>
    <row r="20" spans="1:7" x14ac:dyDescent="0.25">
      <c r="A20" s="17" t="s">
        <v>45</v>
      </c>
      <c r="B20" s="13"/>
      <c r="C20" s="26" t="s">
        <v>6</v>
      </c>
      <c r="D20" s="26" t="s">
        <v>6</v>
      </c>
    </row>
    <row r="21" spans="1:7" x14ac:dyDescent="0.25">
      <c r="A21" s="18" t="s">
        <v>46</v>
      </c>
      <c r="B21" s="11"/>
      <c r="C21" s="106" t="s">
        <v>6</v>
      </c>
      <c r="D21" s="106" t="s">
        <v>6</v>
      </c>
    </row>
    <row r="22" spans="1:7" x14ac:dyDescent="0.25">
      <c r="A22" s="17" t="s">
        <v>47</v>
      </c>
      <c r="B22" s="11">
        <v>30</v>
      </c>
      <c r="C22" s="27">
        <v>-278096.19487000001</v>
      </c>
      <c r="D22" s="15">
        <v>-139890.26958999995</v>
      </c>
    </row>
    <row r="23" spans="1:7" x14ac:dyDescent="0.25">
      <c r="A23" s="19" t="s">
        <v>48</v>
      </c>
      <c r="B23" s="20"/>
      <c r="C23" s="27">
        <v>-278096.19487000001</v>
      </c>
      <c r="D23" s="27">
        <v>-139890.26958999995</v>
      </c>
    </row>
    <row r="24" spans="1:7" x14ac:dyDescent="0.25">
      <c r="C24" s="9"/>
    </row>
    <row r="25" spans="1:7" x14ac:dyDescent="0.25">
      <c r="A25" s="48" t="s">
        <v>25</v>
      </c>
      <c r="B25" s="49"/>
      <c r="C25" s="97" t="s">
        <v>26</v>
      </c>
      <c r="D25" s="97"/>
    </row>
    <row r="26" spans="1:7" x14ac:dyDescent="0.25">
      <c r="A26" s="49"/>
      <c r="B26" s="49"/>
      <c r="C26" s="50" t="s">
        <v>27</v>
      </c>
      <c r="D26" s="50"/>
    </row>
    <row r="27" spans="1:7" x14ac:dyDescent="0.25">
      <c r="A27" s="48" t="s">
        <v>17</v>
      </c>
      <c r="B27" s="49"/>
      <c r="C27" s="97" t="s">
        <v>28</v>
      </c>
      <c r="D27" s="97"/>
    </row>
    <row r="28" spans="1:7" x14ac:dyDescent="0.25">
      <c r="A28" s="49"/>
      <c r="B28" s="49"/>
      <c r="C28" s="50" t="s">
        <v>27</v>
      </c>
      <c r="D28" s="50"/>
    </row>
    <row r="29" spans="1:7" x14ac:dyDescent="0.25">
      <c r="A29" s="49"/>
      <c r="B29" s="51" t="s">
        <v>29</v>
      </c>
      <c r="C29" s="49"/>
      <c r="D29" s="49"/>
    </row>
    <row r="31" spans="1:7" x14ac:dyDescent="0.25">
      <c r="C31" s="4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8"/>
  <sheetViews>
    <sheetView tabSelected="1" topLeftCell="A15" zoomScaleNormal="100" workbookViewId="0">
      <selection activeCell="B49" sqref="B49"/>
    </sheetView>
  </sheetViews>
  <sheetFormatPr defaultColWidth="9.33203125" defaultRowHeight="15" x14ac:dyDescent="0.25"/>
  <cols>
    <col min="1" max="1" width="62.1640625" style="28" customWidth="1"/>
    <col min="2" max="2" width="28.5" style="28" customWidth="1"/>
    <col min="3" max="3" width="23.5" style="3" customWidth="1"/>
    <col min="4" max="4" width="9.33203125" style="3"/>
    <col min="5" max="5" width="15.83203125" style="3" customWidth="1"/>
    <col min="6" max="6" width="13.33203125" style="3" customWidth="1"/>
    <col min="7" max="16384" width="9.33203125" style="3"/>
  </cols>
  <sheetData>
    <row r="1" spans="1:3" x14ac:dyDescent="0.25">
      <c r="A1" s="4" t="s">
        <v>95</v>
      </c>
    </row>
    <row r="2" spans="1:3" x14ac:dyDescent="0.25">
      <c r="A2" s="3"/>
    </row>
    <row r="3" spans="1:3" x14ac:dyDescent="0.25">
      <c r="A3" s="23" t="s">
        <v>114</v>
      </c>
      <c r="B3" s="3"/>
    </row>
    <row r="4" spans="1:3" x14ac:dyDescent="0.25">
      <c r="A4" s="29" t="s">
        <v>105</v>
      </c>
      <c r="B4" s="52"/>
      <c r="C4" s="53"/>
    </row>
    <row r="5" spans="1:3" x14ac:dyDescent="0.25">
      <c r="A5" s="29"/>
      <c r="B5" s="52"/>
      <c r="C5" s="53"/>
    </row>
    <row r="6" spans="1:3" ht="15.75" thickBot="1" x14ac:dyDescent="0.3">
      <c r="A6" s="7"/>
      <c r="B6" s="88" t="s">
        <v>112</v>
      </c>
      <c r="C6" s="89" t="s">
        <v>113</v>
      </c>
    </row>
    <row r="7" spans="1:3" ht="15" customHeight="1" thickBot="1" x14ac:dyDescent="0.3">
      <c r="A7" s="107" t="s">
        <v>80</v>
      </c>
      <c r="B7" s="107"/>
      <c r="C7" s="107"/>
    </row>
    <row r="8" spans="1:3" ht="15" customHeight="1" thickBot="1" x14ac:dyDescent="0.3">
      <c r="A8" s="30" t="s">
        <v>81</v>
      </c>
      <c r="B8" s="31">
        <v>735854.70851000061</v>
      </c>
      <c r="C8" s="32">
        <v>443344.58633000002</v>
      </c>
    </row>
    <row r="9" spans="1:3" ht="15" customHeight="1" x14ac:dyDescent="0.25">
      <c r="A9" s="33" t="s">
        <v>18</v>
      </c>
      <c r="B9" s="34">
        <v>454850.49108000001</v>
      </c>
      <c r="C9" s="35">
        <v>258287.98894000001</v>
      </c>
    </row>
    <row r="10" spans="1:3" ht="15" customHeight="1" x14ac:dyDescent="0.25">
      <c r="A10" s="33" t="s">
        <v>19</v>
      </c>
      <c r="B10" s="34">
        <v>216640.68100000001</v>
      </c>
      <c r="C10" s="35">
        <v>302434.38650000002</v>
      </c>
    </row>
    <row r="11" spans="1:3" ht="15" customHeight="1" x14ac:dyDescent="0.25">
      <c r="A11" s="33" t="s">
        <v>82</v>
      </c>
      <c r="B11" s="34">
        <v>3831.0450699999997</v>
      </c>
      <c r="C11" s="35">
        <v>12015.960929999999</v>
      </c>
    </row>
    <row r="12" spans="1:3" ht="15" customHeight="1" thickBot="1" x14ac:dyDescent="0.3">
      <c r="A12" s="33" t="s">
        <v>9</v>
      </c>
      <c r="B12" s="34">
        <v>60532.491360000611</v>
      </c>
      <c r="C12" s="35">
        <v>-129393.75004000003</v>
      </c>
    </row>
    <row r="13" spans="1:3" ht="15" customHeight="1" thickBot="1" x14ac:dyDescent="0.3">
      <c r="A13" s="36" t="s">
        <v>83</v>
      </c>
      <c r="B13" s="98">
        <v>586712.67073000001</v>
      </c>
      <c r="C13" s="99">
        <v>685158.27232000011</v>
      </c>
    </row>
    <row r="14" spans="1:3" ht="15" customHeight="1" x14ac:dyDescent="0.25">
      <c r="A14" s="33" t="s">
        <v>10</v>
      </c>
      <c r="B14" s="34">
        <v>162819.74872999999</v>
      </c>
      <c r="C14" s="35">
        <v>131785.74298000001</v>
      </c>
    </row>
    <row r="15" spans="1:3" ht="15" customHeight="1" x14ac:dyDescent="0.25">
      <c r="A15" s="33" t="s">
        <v>20</v>
      </c>
      <c r="B15" s="34">
        <v>247381.99163999999</v>
      </c>
      <c r="C15" s="35">
        <v>328273.88877999998</v>
      </c>
    </row>
    <row r="16" spans="1:3" ht="15" customHeight="1" x14ac:dyDescent="0.25">
      <c r="A16" s="33" t="s">
        <v>21</v>
      </c>
      <c r="B16" s="34">
        <v>114483.76929000003</v>
      </c>
      <c r="C16" s="35">
        <v>103506.67871000001</v>
      </c>
    </row>
    <row r="17" spans="1:6" ht="15" customHeight="1" x14ac:dyDescent="0.25">
      <c r="A17" s="33" t="s">
        <v>22</v>
      </c>
      <c r="B17" s="34">
        <v>0</v>
      </c>
      <c r="C17" s="35">
        <v>0</v>
      </c>
    </row>
    <row r="18" spans="1:6" ht="15" customHeight="1" x14ac:dyDescent="0.25">
      <c r="A18" s="33" t="s">
        <v>22</v>
      </c>
      <c r="B18" s="34">
        <v>0</v>
      </c>
      <c r="C18" s="35">
        <v>0</v>
      </c>
    </row>
    <row r="19" spans="1:6" ht="15" customHeight="1" x14ac:dyDescent="0.25">
      <c r="A19" s="33" t="s">
        <v>23</v>
      </c>
      <c r="B19" s="34">
        <v>25735.766500000002</v>
      </c>
      <c r="C19" s="35">
        <v>88333.490999999995</v>
      </c>
    </row>
    <row r="20" spans="1:6" ht="15" customHeight="1" x14ac:dyDescent="0.25">
      <c r="A20" s="33" t="s">
        <v>11</v>
      </c>
      <c r="B20" s="34">
        <v>36291.394569999997</v>
      </c>
      <c r="C20" s="35">
        <v>33258.470849999998</v>
      </c>
    </row>
    <row r="21" spans="1:6" ht="15" customHeight="1" x14ac:dyDescent="0.25">
      <c r="A21" s="37" t="s">
        <v>84</v>
      </c>
      <c r="B21" s="100">
        <v>149142.03778000045</v>
      </c>
      <c r="C21" s="101">
        <v>-241813.68599000006</v>
      </c>
      <c r="E21" s="47"/>
      <c r="F21" s="47"/>
    </row>
    <row r="22" spans="1:6" ht="15" customHeight="1" x14ac:dyDescent="0.25">
      <c r="A22" s="38" t="s">
        <v>85</v>
      </c>
      <c r="B22" s="39"/>
      <c r="C22" s="39"/>
    </row>
    <row r="23" spans="1:6" ht="15" customHeight="1" thickBot="1" x14ac:dyDescent="0.3">
      <c r="A23" s="36" t="s">
        <v>81</v>
      </c>
      <c r="B23" s="102">
        <v>6832640</v>
      </c>
      <c r="C23" s="103">
        <v>443107</v>
      </c>
    </row>
    <row r="24" spans="1:6" ht="15" customHeight="1" x14ac:dyDescent="0.25">
      <c r="A24" s="40" t="s">
        <v>86</v>
      </c>
      <c r="B24" s="34">
        <v>6832640</v>
      </c>
      <c r="C24" s="35">
        <v>443107</v>
      </c>
    </row>
    <row r="25" spans="1:6" ht="15" customHeight="1" x14ac:dyDescent="0.25">
      <c r="A25" s="33" t="s">
        <v>9</v>
      </c>
      <c r="B25" s="34">
        <v>0</v>
      </c>
      <c r="C25" s="35">
        <v>0</v>
      </c>
    </row>
    <row r="26" spans="1:6" ht="15" customHeight="1" thickBot="1" x14ac:dyDescent="0.3">
      <c r="A26" s="36" t="s">
        <v>83</v>
      </c>
      <c r="B26" s="102">
        <v>6921826.3639000002</v>
      </c>
      <c r="C26" s="103">
        <v>320806.62668999995</v>
      </c>
    </row>
    <row r="27" spans="1:6" ht="15" customHeight="1" x14ac:dyDescent="0.25">
      <c r="A27" s="33" t="s">
        <v>12</v>
      </c>
      <c r="B27" s="34">
        <v>34047.1489</v>
      </c>
      <c r="C27" s="35">
        <v>6913.7607300000009</v>
      </c>
    </row>
    <row r="28" spans="1:6" ht="15" customHeight="1" x14ac:dyDescent="0.25">
      <c r="A28" s="33" t="s">
        <v>87</v>
      </c>
      <c r="B28" s="34">
        <v>6887779.2149999999</v>
      </c>
      <c r="C28" s="35">
        <v>313892.86595999997</v>
      </c>
    </row>
    <row r="29" spans="1:6" ht="15" customHeight="1" thickBot="1" x14ac:dyDescent="0.3">
      <c r="A29" s="28" t="s">
        <v>11</v>
      </c>
      <c r="B29" s="41">
        <v>0</v>
      </c>
      <c r="C29" s="42">
        <v>0</v>
      </c>
    </row>
    <row r="30" spans="1:6" ht="15" customHeight="1" thickBot="1" x14ac:dyDescent="0.3">
      <c r="A30" s="43" t="s">
        <v>88</v>
      </c>
      <c r="B30" s="104">
        <v>-89186</v>
      </c>
      <c r="C30" s="105">
        <v>122301</v>
      </c>
      <c r="E30" s="47"/>
      <c r="F30" s="47"/>
    </row>
    <row r="31" spans="1:6" ht="15" customHeight="1" x14ac:dyDescent="0.25">
      <c r="A31" s="44" t="s">
        <v>89</v>
      </c>
      <c r="B31" s="45"/>
      <c r="C31" s="45"/>
    </row>
    <row r="32" spans="1:6" ht="15" customHeight="1" thickBot="1" x14ac:dyDescent="0.3">
      <c r="A32" s="30" t="s">
        <v>81</v>
      </c>
      <c r="B32" s="41">
        <v>0</v>
      </c>
      <c r="C32" s="42">
        <v>0</v>
      </c>
    </row>
    <row r="33" spans="1:6" ht="15" customHeight="1" x14ac:dyDescent="0.25">
      <c r="A33" s="28" t="s">
        <v>14</v>
      </c>
      <c r="B33" s="46">
        <v>0</v>
      </c>
      <c r="C33" s="47">
        <v>0</v>
      </c>
    </row>
    <row r="34" spans="1:6" ht="15" customHeight="1" x14ac:dyDescent="0.25">
      <c r="A34" s="28" t="s">
        <v>9</v>
      </c>
      <c r="B34" s="46">
        <v>0</v>
      </c>
      <c r="C34" s="47">
        <v>0</v>
      </c>
    </row>
    <row r="35" spans="1:6" ht="15" customHeight="1" thickBot="1" x14ac:dyDescent="0.3">
      <c r="A35" s="30" t="s">
        <v>83</v>
      </c>
      <c r="B35" s="104">
        <v>0</v>
      </c>
      <c r="C35" s="105">
        <v>0</v>
      </c>
    </row>
    <row r="36" spans="1:6" ht="15" customHeight="1" x14ac:dyDescent="0.25">
      <c r="A36" s="28" t="s">
        <v>13</v>
      </c>
      <c r="B36" s="46">
        <v>0</v>
      </c>
      <c r="C36" s="46">
        <v>0</v>
      </c>
    </row>
    <row r="37" spans="1:6" ht="15" customHeight="1" x14ac:dyDescent="0.25">
      <c r="A37" s="28" t="s">
        <v>24</v>
      </c>
      <c r="B37" s="46">
        <v>0</v>
      </c>
      <c r="C37" s="46">
        <v>0</v>
      </c>
    </row>
    <row r="38" spans="1:6" ht="15" customHeight="1" thickBot="1" x14ac:dyDescent="0.3">
      <c r="A38" s="43" t="s">
        <v>90</v>
      </c>
      <c r="B38" s="104">
        <v>0</v>
      </c>
      <c r="C38" s="105">
        <v>0</v>
      </c>
      <c r="E38" s="47"/>
      <c r="F38" s="47"/>
    </row>
    <row r="39" spans="1:6" ht="15" customHeight="1" thickBot="1" x14ac:dyDescent="0.3">
      <c r="A39" s="43" t="s">
        <v>91</v>
      </c>
      <c r="B39" s="41">
        <v>25.19482</v>
      </c>
      <c r="C39" s="41">
        <v>0</v>
      </c>
      <c r="E39" s="47"/>
    </row>
    <row r="40" spans="1:6" ht="15" customHeight="1" thickBot="1" x14ac:dyDescent="0.3">
      <c r="A40" s="43" t="s">
        <v>92</v>
      </c>
      <c r="B40" s="104">
        <v>59981</v>
      </c>
      <c r="C40" s="105">
        <v>-119513</v>
      </c>
      <c r="E40" s="47"/>
      <c r="F40" s="47"/>
    </row>
    <row r="41" spans="1:6" ht="15" customHeight="1" thickBot="1" x14ac:dyDescent="0.3">
      <c r="A41" s="43" t="s">
        <v>93</v>
      </c>
      <c r="B41" s="104">
        <v>154730</v>
      </c>
      <c r="C41" s="105">
        <v>746740</v>
      </c>
      <c r="E41" s="47"/>
      <c r="F41" s="47"/>
    </row>
    <row r="42" spans="1:6" ht="15" customHeight="1" thickBot="1" x14ac:dyDescent="0.3">
      <c r="A42" s="43" t="s">
        <v>94</v>
      </c>
      <c r="B42" s="104">
        <v>214711</v>
      </c>
      <c r="C42" s="105">
        <v>627227</v>
      </c>
    </row>
    <row r="43" spans="1:6" ht="15" customHeight="1" x14ac:dyDescent="0.25"/>
    <row r="44" spans="1:6" x14ac:dyDescent="0.25">
      <c r="A44" s="48" t="s">
        <v>25</v>
      </c>
      <c r="B44" s="97" t="s">
        <v>26</v>
      </c>
      <c r="C44" s="97"/>
    </row>
    <row r="45" spans="1:6" x14ac:dyDescent="0.25">
      <c r="A45" s="49"/>
      <c r="B45" s="50" t="s">
        <v>27</v>
      </c>
      <c r="C45" s="50"/>
    </row>
    <row r="46" spans="1:6" x14ac:dyDescent="0.25">
      <c r="A46" s="48" t="s">
        <v>17</v>
      </c>
      <c r="B46" s="97" t="s">
        <v>28</v>
      </c>
      <c r="C46" s="97"/>
    </row>
    <row r="47" spans="1:6" x14ac:dyDescent="0.25">
      <c r="A47" s="49"/>
      <c r="B47" s="50" t="s">
        <v>27</v>
      </c>
      <c r="D47" s="50"/>
    </row>
    <row r="48" spans="1:6" x14ac:dyDescent="0.25">
      <c r="A48" s="51" t="s">
        <v>29</v>
      </c>
      <c r="C48" s="49"/>
      <c r="D48" s="49"/>
    </row>
  </sheetData>
  <mergeCells count="1">
    <mergeCell ref="A7:C7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3"/>
  <sheetViews>
    <sheetView zoomScale="75" zoomScaleNormal="75" workbookViewId="0">
      <selection activeCell="C32" sqref="C32"/>
    </sheetView>
  </sheetViews>
  <sheetFormatPr defaultColWidth="24.33203125" defaultRowHeight="11.25" x14ac:dyDescent="0.2"/>
  <cols>
    <col min="1" max="1" width="50.5" customWidth="1"/>
    <col min="2" max="3" width="23.6640625" customWidth="1"/>
    <col min="4" max="4" width="25.83203125" customWidth="1"/>
  </cols>
  <sheetData>
    <row r="1" spans="1:5" ht="14.25" x14ac:dyDescent="0.2">
      <c r="A1" s="4" t="s">
        <v>95</v>
      </c>
    </row>
    <row r="3" spans="1:5" ht="13.5" x14ac:dyDescent="0.25">
      <c r="A3" s="85" t="s">
        <v>115</v>
      </c>
    </row>
    <row r="4" spans="1:5" ht="15" x14ac:dyDescent="0.25">
      <c r="A4" s="29" t="s">
        <v>105</v>
      </c>
    </row>
    <row r="5" spans="1:5" x14ac:dyDescent="0.2">
      <c r="D5" s="79"/>
    </row>
    <row r="6" spans="1:5" ht="43.5" thickBot="1" x14ac:dyDescent="0.25">
      <c r="A6" s="76" t="s">
        <v>96</v>
      </c>
      <c r="B6" s="77" t="s">
        <v>65</v>
      </c>
      <c r="C6" s="77" t="s">
        <v>107</v>
      </c>
      <c r="D6" s="77" t="s">
        <v>30</v>
      </c>
      <c r="E6" s="77" t="s">
        <v>8</v>
      </c>
    </row>
    <row r="7" spans="1:5" ht="14.25" x14ac:dyDescent="0.2">
      <c r="A7" s="78" t="s">
        <v>116</v>
      </c>
      <c r="B7" s="81">
        <v>725</v>
      </c>
      <c r="C7" s="81">
        <v>907741</v>
      </c>
      <c r="D7" s="80">
        <v>167147</v>
      </c>
      <c r="E7" s="81">
        <f>D7+B7+C7</f>
        <v>1075613</v>
      </c>
    </row>
    <row r="8" spans="1:5" ht="15.75" thickBot="1" x14ac:dyDescent="0.25">
      <c r="A8" s="82" t="s">
        <v>97</v>
      </c>
      <c r="B8" s="86" t="s">
        <v>98</v>
      </c>
      <c r="C8" s="86"/>
      <c r="D8" s="86" t="s">
        <v>98</v>
      </c>
      <c r="E8" s="86" t="s">
        <v>98</v>
      </c>
    </row>
    <row r="9" spans="1:5" ht="15" thickBot="1" x14ac:dyDescent="0.25">
      <c r="A9" s="78" t="s">
        <v>99</v>
      </c>
      <c r="B9" s="83">
        <v>725</v>
      </c>
      <c r="C9" s="83">
        <f>C7</f>
        <v>907741</v>
      </c>
      <c r="D9" s="83">
        <f>D7</f>
        <v>167147</v>
      </c>
      <c r="E9" s="83">
        <f>D9+B9+C9</f>
        <v>1075613</v>
      </c>
    </row>
    <row r="10" spans="1:5" ht="14.25" x14ac:dyDescent="0.2">
      <c r="A10" s="78" t="s">
        <v>100</v>
      </c>
      <c r="B10" s="81" t="s">
        <v>6</v>
      </c>
      <c r="C10" s="81">
        <f>C11</f>
        <v>0</v>
      </c>
      <c r="D10" s="81">
        <f>D11</f>
        <v>-278096</v>
      </c>
      <c r="E10" s="81">
        <f>D10</f>
        <v>-278096</v>
      </c>
    </row>
    <row r="11" spans="1:5" ht="15" x14ac:dyDescent="0.2">
      <c r="A11" s="82" t="s">
        <v>101</v>
      </c>
      <c r="B11" s="84" t="s">
        <v>6</v>
      </c>
      <c r="C11" s="84"/>
      <c r="D11" s="84">
        <v>-278096</v>
      </c>
      <c r="E11" s="84">
        <f>D11</f>
        <v>-278096</v>
      </c>
    </row>
    <row r="12" spans="1:5" ht="15.75" thickBot="1" x14ac:dyDescent="0.25">
      <c r="A12" s="82" t="s">
        <v>102</v>
      </c>
      <c r="B12" s="83" t="s">
        <v>6</v>
      </c>
      <c r="C12" s="83"/>
      <c r="D12" s="87" t="s">
        <v>6</v>
      </c>
      <c r="E12" s="83" t="s">
        <v>6</v>
      </c>
    </row>
    <row r="13" spans="1:5" ht="14.25" x14ac:dyDescent="0.2">
      <c r="A13" s="78" t="s">
        <v>117</v>
      </c>
      <c r="B13" s="81">
        <v>725</v>
      </c>
      <c r="C13" s="81">
        <f>C11+C9</f>
        <v>907741</v>
      </c>
      <c r="D13" s="81">
        <f>D11+D9</f>
        <v>-110949</v>
      </c>
      <c r="E13" s="81">
        <f>D13+B13+C13</f>
        <v>797517</v>
      </c>
    </row>
    <row r="14" spans="1:5" x14ac:dyDescent="0.2">
      <c r="D14" s="79"/>
    </row>
    <row r="16" spans="1:5" s="3" customFormat="1" ht="15" x14ac:dyDescent="0.25">
      <c r="A16" s="48" t="s">
        <v>25</v>
      </c>
      <c r="B16" s="49"/>
      <c r="C16" s="49"/>
      <c r="D16" s="97" t="s">
        <v>26</v>
      </c>
      <c r="E16" s="97"/>
    </row>
    <row r="17" spans="1:5" s="3" customFormat="1" ht="15" x14ac:dyDescent="0.25">
      <c r="A17" s="49"/>
      <c r="B17" s="49"/>
      <c r="C17" s="49"/>
      <c r="D17" s="50" t="s">
        <v>27</v>
      </c>
      <c r="E17" s="50"/>
    </row>
    <row r="18" spans="1:5" s="3" customFormat="1" ht="15" x14ac:dyDescent="0.25">
      <c r="A18" s="48" t="s">
        <v>17</v>
      </c>
      <c r="B18" s="49"/>
      <c r="C18" s="49"/>
      <c r="D18" s="97" t="s">
        <v>28</v>
      </c>
      <c r="E18" s="97"/>
    </row>
    <row r="19" spans="1:5" s="3" customFormat="1" ht="15" x14ac:dyDescent="0.25">
      <c r="A19" s="49"/>
      <c r="B19" s="49"/>
      <c r="C19" s="49"/>
      <c r="D19" s="50" t="s">
        <v>27</v>
      </c>
      <c r="E19" s="50"/>
    </row>
    <row r="20" spans="1:5" s="3" customFormat="1" ht="15" x14ac:dyDescent="0.25">
      <c r="A20" s="49"/>
      <c r="B20" s="51" t="s">
        <v>29</v>
      </c>
      <c r="C20" s="51"/>
      <c r="D20" s="49"/>
      <c r="E20" s="49"/>
    </row>
    <row r="32" spans="1:5" ht="14.25" x14ac:dyDescent="0.2">
      <c r="D32" s="16"/>
    </row>
    <row r="33" spans="4:4" ht="15" x14ac:dyDescent="0.25">
      <c r="D33" s="27"/>
    </row>
  </sheetData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Олег Савеленко</cp:lastModifiedBy>
  <cp:lastPrinted>2022-08-24T09:16:56Z</cp:lastPrinted>
  <dcterms:created xsi:type="dcterms:W3CDTF">2020-05-21T16:09:29Z</dcterms:created>
  <dcterms:modified xsi:type="dcterms:W3CDTF">2023-05-22T09:25:41Z</dcterms:modified>
</cp:coreProperties>
</file>