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ysa\OneDrive\Рабочий стол\жупар рабочая\Отчеты\Финансовая отчетность\ФО 2024 год\3 квартал\"/>
    </mc:Choice>
  </mc:AlternateContent>
  <xr:revisionPtr revIDLastSave="0" documentId="13_ncr:1_{71467E01-0397-4400-B7E5-7891F9CB6E5C}" xr6:coauthVersionLast="47" xr6:coauthVersionMax="47" xr10:uidLastSave="{00000000-0000-0000-0000-000000000000}"/>
  <bookViews>
    <workbookView xWindow="-108" yWindow="-108" windowWidth="23256" windowHeight="12456" activeTab="1" xr2:uid="{165886F4-8D73-4B9A-B83F-6EBBDCBBD354}"/>
  </bookViews>
  <sheets>
    <sheet name="ББ-МСФО" sheetId="1" r:id="rId1"/>
    <sheet name="ОПиУ-МСФО" sheetId="2" r:id="rId2"/>
    <sheet name="ОДДС-МСФО" sheetId="3" r:id="rId3"/>
    <sheet name="ОИСК-МСФО" sheetId="4" r:id="rId4"/>
  </sheets>
  <externalReferences>
    <externalReference r:id="rId5"/>
  </externalReferences>
  <definedNames>
    <definedName name="_xlnm.Print_Area" localSheetId="0">'ББ-МСФО'!$A$1:$F$86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70" i="4" l="1"/>
  <c r="A41" i="4"/>
  <c r="A40" i="4"/>
  <c r="A11" i="4"/>
</calcChain>
</file>

<file path=xl/sharedStrings.xml><?xml version="1.0" encoding="utf-8"?>
<sst xmlns="http://schemas.openxmlformats.org/spreadsheetml/2006/main" count="542" uniqueCount="200">
  <si>
    <t xml:space="preserve">Наименование материнской организации:   </t>
  </si>
  <si>
    <t xml:space="preserve">Форма отчетности:    </t>
  </si>
  <si>
    <t>Приме-
чание</t>
  </si>
  <si>
    <t>на конец
отчетного периода</t>
  </si>
  <si>
    <t>на начало
отчетного периода</t>
  </si>
  <si>
    <t>АКТИВЫ</t>
  </si>
  <si>
    <t>А</t>
  </si>
  <si>
    <t>Б</t>
  </si>
  <si>
    <t>С</t>
  </si>
  <si>
    <t>Долгосрочные активы</t>
  </si>
  <si>
    <t>Долгосрочный заем, выданный связанной стороне</t>
  </si>
  <si>
    <t>Долгосрочные займы выданные третьим сторонам</t>
  </si>
  <si>
    <t>Долгосрочные производные финансовые инструменты</t>
  </si>
  <si>
    <t>Инвестиции</t>
  </si>
  <si>
    <t>Прочие долгосрочные финансовые активы</t>
  </si>
  <si>
    <t>Долгосрочная торговая и прочая дебеторская задолженность</t>
  </si>
  <si>
    <t>Инвестиционное имущество</t>
  </si>
  <si>
    <t>Основные средства</t>
  </si>
  <si>
    <t>Актив в форме права пользования</t>
  </si>
  <si>
    <t>Биалогические активы</t>
  </si>
  <si>
    <t>Разведочные и оценочные активы</t>
  </si>
  <si>
    <t>Нематериальные активы</t>
  </si>
  <si>
    <t>Актив по отложенному налогу</t>
  </si>
  <si>
    <t>Прочие долгосрочные активы</t>
  </si>
  <si>
    <t>Денежные средства, ограниченные в использовании</t>
  </si>
  <si>
    <t>Итого долгосрочные активы</t>
  </si>
  <si>
    <t>Краткосрочные активы</t>
  </si>
  <si>
    <t>Денежные средства и их эквиваленты</t>
  </si>
  <si>
    <t>Краткосрочные финансовые активы</t>
  </si>
  <si>
    <t>Краткосрочные производные финансовые инструменты</t>
  </si>
  <si>
    <t>Прочие краткосрочные финансовые активы</t>
  </si>
  <si>
    <t>Краткосрочная торговая и прочая дебеторская задолженность</t>
  </si>
  <si>
    <t>Текущий подоходный налог</t>
  </si>
  <si>
    <t>Товарно-материальные запасы</t>
  </si>
  <si>
    <t>Прочие краткосрочные активы</t>
  </si>
  <si>
    <t>Итого краткосрочные активы</t>
  </si>
  <si>
    <t>Активы, предназначенные для продажи</t>
  </si>
  <si>
    <t>Итого активы</t>
  </si>
  <si>
    <t>СОБСТВЕННЫЙ КАПИТАЛ И ОБЯЗАТЕЛЬСТВА</t>
  </si>
  <si>
    <t>Собственный капитал</t>
  </si>
  <si>
    <t>Уставный капитал</t>
  </si>
  <si>
    <t>Прочий капитал</t>
  </si>
  <si>
    <t>Нераспределенная прибыль/(убыток)</t>
  </si>
  <si>
    <t>Итого собственный капитал</t>
  </si>
  <si>
    <t>Долгосрочные обязательства</t>
  </si>
  <si>
    <t>Долгосрочный заем, полученный от связанной стороны</t>
  </si>
  <si>
    <t>Долгосрочные финансовые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</si>
  <si>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</si>
  <si>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</si>
  <si>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</si>
  <si>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Прочие долгосрочные обязательства</t>
  </si>
  <si>
    <t>Итого долгосрочные обязательства</t>
  </si>
  <si>
    <t>Краткосрочные обязательства</t>
  </si>
  <si>
    <t>Краткосрочные займы полученные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</si>
  <si>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</si>
  <si>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</si>
  <si>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Краткосрочная задолженность по аренде</t>
  </si>
  <si>
    <t>Краткосрочные оценочные обязательства</t>
  </si>
  <si>
    <t>Текущие налоговые обязательства</t>
  </si>
  <si>
    <t>Вознаграждения работникам</t>
  </si>
  <si>
    <t>Дивиденды к оплате</t>
  </si>
  <si>
    <t>Авансы полученные</t>
  </si>
  <si>
    <t>Прочие налоги к уплате</t>
  </si>
  <si>
    <t>Прочие краткосрочные обязательства</t>
  </si>
  <si>
    <t>Итого краткосрочные обязательства</t>
  </si>
  <si>
    <t>Итого собственный капитал и обязательства</t>
  </si>
  <si>
    <t>Количество выпущенных акций</t>
  </si>
  <si>
    <t>Балансовая стоимость одной акции (в тенге)</t>
  </si>
  <si>
    <t xml:space="preserve">Руководитель </t>
  </si>
  <si>
    <t>/</t>
  </si>
  <si>
    <t>(фамилия, имя, отчество)</t>
  </si>
  <si>
    <t>(подпись)</t>
  </si>
  <si>
    <t xml:space="preserve">Главный бухгалтер </t>
  </si>
  <si>
    <t>Место печати</t>
  </si>
  <si>
    <t xml:space="preserve">Наименование материнской организации:    </t>
  </si>
  <si>
    <t xml:space="preserve">Форма отчетности:     </t>
  </si>
  <si>
    <t>Наименование показателей</t>
  </si>
  <si>
    <t xml:space="preserve">Выручка </t>
  </si>
  <si>
    <t>Себестоимость реализованных товаров и услуг</t>
  </si>
  <si>
    <t>Валовая прибыль</t>
  </si>
  <si>
    <t xml:space="preserve">Расходы по реализации </t>
  </si>
  <si>
    <t xml:space="preserve">Административные расходы </t>
  </si>
  <si>
    <t>Итого операционная прибыль (убыток)</t>
  </si>
  <si>
    <t>Финансовые доходы</t>
  </si>
  <si>
    <t>Финансовые расходы</t>
  </si>
  <si>
    <t>Прочие доходы</t>
  </si>
  <si>
    <t xml:space="preserve">Прочие расходы </t>
  </si>
  <si>
    <t>Прибыль (убыток) до налогообложения</t>
  </si>
  <si>
    <t>Расходы по подоходному налогу</t>
  </si>
  <si>
    <t>Прибыль (убыток) и общий совокупный доход за отчетный период</t>
  </si>
  <si>
    <t>Прибыль на акцию (в тенге):</t>
  </si>
  <si>
    <t>Базовая прибыль на акцию (в тенге)</t>
  </si>
  <si>
    <t xml:space="preserve">         от продолжающейся деятельности</t>
  </si>
  <si>
    <t xml:space="preserve">         от прекращенной деятельности</t>
  </si>
  <si>
    <t>Разводненная прибыль на акцию:</t>
  </si>
  <si>
    <t xml:space="preserve">Наименование материнской организации:      </t>
  </si>
  <si>
    <t xml:space="preserve">Форма отчетности:      </t>
  </si>
  <si>
    <t>I. Движение денежных средств от операционной деятельности</t>
  </si>
  <si>
    <t>1. Поступление денежных средств, всего (сумма строк с 011 по 016), в том числе:</t>
  </si>
  <si>
    <t xml:space="preserve">            реализация товаров и услуг</t>
  </si>
  <si>
    <t xml:space="preserve">            прочая выручка</t>
  </si>
  <si>
    <t xml:space="preserve">            авансы, полученные от покупателей, заказчиков</t>
  </si>
  <si>
    <t xml:space="preserve">            поступления по договорам страхования</t>
  </si>
  <si>
    <t xml:space="preserve">            полученные вознаграждения</t>
  </si>
  <si>
    <t xml:space="preserve">            прочие поступления</t>
  </si>
  <si>
    <t>2. Выбытие денежных средств, всего (сумма строк с 021 по 027), в том числе:</t>
  </si>
  <si>
    <t xml:space="preserve">            платежи поставщикам за товары и услуги</t>
  </si>
  <si>
    <t xml:space="preserve">            авансы, выданные поставщикам товаров и услуг</t>
  </si>
  <si>
    <t xml:space="preserve">            выплаты по оплате труда</t>
  </si>
  <si>
    <t xml:space="preserve">            выплата вознаграждения</t>
  </si>
  <si>
    <t xml:space="preserve">            выплаты по договорам страхования</t>
  </si>
  <si>
    <t xml:space="preserve">            подоходный налог и другие платежи в бюджет</t>
  </si>
  <si>
    <t xml:space="preserve">            прочие выплаты</t>
  </si>
  <si>
    <t>3. Чистая сумма денежных средств от операц.деятельности (стр. 010 – стр. 020)</t>
  </si>
  <si>
    <t>II. Движение денежных средств от инвестиционной деятельности</t>
  </si>
  <si>
    <t>1. Поступление денежных средств, всего (сумма строк с 041 по 051), в том числе:</t>
  </si>
  <si>
    <t xml:space="preserve">            реализация основных средств</t>
  </si>
  <si>
    <t xml:space="preserve">            реализация нематериальных активов</t>
  </si>
  <si>
    <t xml:space="preserve">            реализация других долгосрочных активов</t>
  </si>
  <si>
    <t xml:space="preserve">            реализация долевых инструментов других организаций (кроме дочерних) 
            и долей участия в совместном предпринимательстве</t>
  </si>
  <si>
    <t xml:space="preserve">            реализация долговых инструментов других организаций</t>
  </si>
  <si>
    <t xml:space="preserve">            возмещение при потере контроля над дочерними организациями</t>
  </si>
  <si>
    <t xml:space="preserve">            реализация прочих финансовых активов</t>
  </si>
  <si>
    <t xml:space="preserve">            фьючерсные и форвардные контракты, опционы и свопы</t>
  </si>
  <si>
    <t xml:space="preserve">            полученные дивиденды</t>
  </si>
  <si>
    <t>2. Выбытие денежных средств, всего (сумма строк с 061 по 071), в том числе</t>
  </si>
  <si>
    <t xml:space="preserve">            приобретение основных средств</t>
  </si>
  <si>
    <t xml:space="preserve">            приобретение нематериальных активов</t>
  </si>
  <si>
    <t xml:space="preserve">            приобретение других долгосрочных активов</t>
  </si>
  <si>
    <t xml:space="preserve">            приобретение долевых инструментов других организаций (кроме дочерних) и 
            долей участия в совместном предпринимательстве</t>
  </si>
  <si>
    <t xml:space="preserve">            приобретение долговых инструментов других организаций</t>
  </si>
  <si>
    <t xml:space="preserve">            приобретение контроля над дочерними организациями</t>
  </si>
  <si>
    <t xml:space="preserve">            приобретение прочих финансовых активов</t>
  </si>
  <si>
    <t xml:space="preserve">            предоставление займов</t>
  </si>
  <si>
    <t xml:space="preserve">            инвестиции в ассоциированные и дочерние организации</t>
  </si>
  <si>
    <t>3. Чистая сумма денежных средств от инвест.деятельности (стр. 040 – стр. 060)</t>
  </si>
  <si>
    <t>III. Движение денежных средств от финансовой деятельности</t>
  </si>
  <si>
    <t>1. Поступление денежных средств, всего (сумма строк с 091 по 094), в том числе:</t>
  </si>
  <si>
    <t xml:space="preserve">            эмиссия акций и других финансовых инструментов</t>
  </si>
  <si>
    <t xml:space="preserve">            получение займов</t>
  </si>
  <si>
    <t xml:space="preserve">            полученные вознаграждения </t>
  </si>
  <si>
    <t>2. Выбытие денежных средств, всего (сумма строк с 101 по 105), в том числе:</t>
  </si>
  <si>
    <t xml:space="preserve">            погашение займов</t>
  </si>
  <si>
    <t xml:space="preserve">            выплата вознаграждения </t>
  </si>
  <si>
    <t xml:space="preserve">            выплата дивидендов</t>
  </si>
  <si>
    <t xml:space="preserve">            выплаты собственникам по акциям организации</t>
  </si>
  <si>
    <t xml:space="preserve">            прочие выбытия</t>
  </si>
  <si>
    <t>3. Чистая сумма денежных средств от финансовой деятельности (стр. 090 – стр. 100)</t>
  </si>
  <si>
    <t>4. Влияние обменных курсов валют к тенге</t>
  </si>
  <si>
    <t>5. Увеличение +/- уменьшение денежных средств (стр. 030 +/- стр. 080 +/- стр.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</si>
  <si>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</si>
  <si>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</si>
  <si>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Наименование материнской организации</t>
  </si>
  <si>
    <t>Уставный
капитал</t>
  </si>
  <si>
    <t>Нераспределенная
прибыль/(убыток)</t>
  </si>
  <si>
    <t>Итого 
капитал</t>
  </si>
  <si>
    <t>Изменение в учетной политике</t>
  </si>
  <si>
    <t>Пересчитанное сальдо</t>
  </si>
  <si>
    <t>Общая совокупная прибыль всего:</t>
  </si>
  <si>
    <t>Прибыль (убыток) за год</t>
  </si>
  <si>
    <t>Прочая совокупная прибыль всего, в том числе:</t>
  </si>
  <si>
    <t>Прирост от переоценки основных средств (за минусом налогового эффекта)</t>
  </si>
  <si>
    <t>Перевод амортизации от переоценки основных средств (за минусом налогового эффекта)</t>
  </si>
  <si>
    <t>Переоценка финансовых активов, в наличии для продажи (за минусом налогового эффекта)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</si>
  <si>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</si>
  <si>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</si>
  <si>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компаний</t>
  </si>
  <si>
    <t>Хеджирование денежных потоков (за минусом налогового эффекта)</t>
  </si>
  <si>
    <t xml:space="preserve">Курсовая разница по инвестициям в зарубежные организации </t>
  </si>
  <si>
    <t>Хеджирование чистых инвестиций в зарубежные операции</t>
  </si>
  <si>
    <t>Операции с собственниками всего, в том числе:</t>
  </si>
  <si>
    <t>Вознаграждения работников акциями, в том числе: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</si>
  <si>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</si>
  <si>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</si>
  <si>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</si>
  <si>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</si>
  <si>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</si>
  <si>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</si>
  <si>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</si>
  <si>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</si>
  <si>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</si>
  <si>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 xml:space="preserve">Прочие операции с собственниками </t>
  </si>
  <si>
    <t>Изменения в доле участия в дочерних организациях, не приводящей к потере контроля</t>
  </si>
  <si>
    <t>Прочие операции</t>
  </si>
  <si>
    <t>за девять месяцев, закончившихся 30 сентября 2024 года
период</t>
  </si>
  <si>
    <t>за девять месяцев, закончившихся 30 сентября 2023 года
период</t>
  </si>
  <si>
    <t/>
  </si>
  <si>
    <t>Коврыгин Олег Александрович</t>
  </si>
  <si>
    <t>Касымова Гульбану Рахимовна</t>
  </si>
  <si>
    <t xml:space="preserve">по состоянию на 30 сентября 2024 года       </t>
  </si>
  <si>
    <t>ПРОМЕЖУТОЧНЫЙ БУХГАЛТЕРСКИЙ БАЛАНС</t>
  </si>
  <si>
    <t>консолидированная</t>
  </si>
  <si>
    <t>АО Акжал Голд Ресорсиз</t>
  </si>
  <si>
    <t>ПРОМЕЖУТОЧНЫЙ ОТЧЕТ О ПРИБЫЛЕ ИЛИ УБЫТКЕ 
И ПРОЧЕМ СОВОКУПНОМ ДОХОДЕ</t>
  </si>
  <si>
    <t xml:space="preserve">за девять месяцев, закончившийся 30 сентября 2024 года       </t>
  </si>
  <si>
    <t>(тыс.тенге)</t>
  </si>
  <si>
    <t>ПРОМЕЖУТОЧНЫЙ ОТЧЕТ О ДВИЖЕНИИ ДЕНЕЖНЫХ СРЕДСТВ
(Прямой метод)</t>
  </si>
  <si>
    <t>ПРОМЕЖУТОЧНЫЙ ОТЧЕТ ОБ ИЗМЕНЕНИЯХ В КАПИТАЛЕ</t>
  </si>
  <si>
    <t xml:space="preserve">за девять месяцев, закончившихся 30 сентября 2024 года
</t>
  </si>
  <si>
    <t xml:space="preserve">за девять месяцев, закончившихся 30 сентября 2023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</si>
</sst>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00"/>
  </numFmts>
  <fonts count="2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 applyAlignment="1">
      <alignment horizontal="center" shrinkToFit="1"/>
    </xf>
    <xf numFmtId="0" fontId="4" fillId="0" borderId="0" xfId="0" applyFont="1"/>
    <xf numFmtId="0" fontId="2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3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11" fillId="0" borderId="0" xfId="0" applyFont="1"/>
    <xf numFmtId="1" fontId="12" fillId="2" borderId="12" xfId="1" applyNumberFormat="1" applyFont="1" applyFill="1" applyBorder="1" applyAlignment="1">
      <alignment horizontal="center" vertical="center"/>
    </xf>
    <xf numFmtId="0" fontId="13" fillId="0" borderId="0" xfId="0" applyFont="1"/>
    <xf numFmtId="0" fontId="7" fillId="0" borderId="12" xfId="1" applyFont="1" applyBorder="1" applyAlignment="1">
      <alignment horizontal="left"/>
    </xf>
    <xf numFmtId="164" fontId="5" fillId="0" borderId="12" xfId="1" applyNumberFormat="1" applyFont="1" applyBorder="1" applyAlignment="1">
      <alignment horizontal="right" vertical="center" shrinkToFit="1"/>
    </xf>
    <xf numFmtId="164" fontId="5" fillId="0" borderId="12" xfId="0" applyNumberFormat="1" applyFont="1" applyBorder="1" applyAlignment="1">
      <alignment horizontal="right" vertical="center" shrinkToFit="1"/>
    </xf>
    <xf numFmtId="0" fontId="14" fillId="0" borderId="12" xfId="1" applyFont="1" applyBorder="1" applyAlignment="1" applyProtection="1">
      <alignment horizontal="center" vertical="center"/>
      <protection locked="0"/>
    </xf>
    <xf numFmtId="0" fontId="15" fillId="3" borderId="12" xfId="1" applyFont="1" applyFill="1" applyBorder="1" applyAlignment="1">
      <alignment horizontal="center" vertical="center"/>
    </xf>
    <xf numFmtId="164" fontId="2" fillId="3" borderId="12" xfId="1" applyNumberFormat="1" applyFont="1" applyFill="1" applyBorder="1" applyAlignment="1">
      <alignment horizontal="right" vertical="center" shrinkToFit="1"/>
    </xf>
    <xf numFmtId="165" fontId="15" fillId="3" borderId="12" xfId="1" applyNumberFormat="1" applyFont="1" applyFill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left" vertical="top"/>
    </xf>
    <xf numFmtId="0" fontId="14" fillId="0" borderId="8" xfId="1" applyFont="1" applyBorder="1" applyAlignment="1" applyProtection="1">
      <alignment vertical="center"/>
      <protection locked="0"/>
    </xf>
    <xf numFmtId="164" fontId="2" fillId="0" borderId="0" xfId="1" applyNumberFormat="1" applyFont="1" applyAlignment="1">
      <alignment horizontal="right" vertical="center" shrinkToFit="1"/>
    </xf>
    <xf numFmtId="164" fontId="16" fillId="0" borderId="12" xfId="0" applyNumberFormat="1" applyFont="1" applyBorder="1" applyAlignment="1">
      <alignment horizontal="right" vertical="center" shrinkToFit="1"/>
    </xf>
    <xf numFmtId="0" fontId="17" fillId="0" borderId="0" xfId="0" applyFont="1"/>
    <xf numFmtId="164" fontId="3" fillId="0" borderId="12" xfId="0" applyNumberFormat="1" applyFont="1" applyBorder="1" applyAlignment="1">
      <alignment horizontal="right" vertical="center" shrinkToFit="1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center" vertical="top"/>
    </xf>
    <xf numFmtId="0" fontId="4" fillId="0" borderId="0" xfId="0" applyFont="1" applyAlignment="1">
      <alignment horizontal="right"/>
    </xf>
    <xf numFmtId="0" fontId="19" fillId="0" borderId="0" xfId="1" applyFont="1" applyAlignment="1">
      <alignment horizontal="right"/>
    </xf>
    <xf numFmtId="3" fontId="3" fillId="0" borderId="0" xfId="0" applyNumberFormat="1" applyFont="1" applyAlignment="1">
      <alignment vertical="center" shrinkToFit="1"/>
    </xf>
    <xf numFmtId="3" fontId="10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15" fillId="3" borderId="12" xfId="0" quotePrefix="1" applyNumberFormat="1" applyFont="1" applyFill="1" applyBorder="1" applyAlignment="1" applyProtection="1">
      <alignment horizontal="center" vertical="center" wrapText="1"/>
      <protection locked="0"/>
    </xf>
    <xf numFmtId="164" fontId="2" fillId="3" borderId="12" xfId="0" applyNumberFormat="1" applyFont="1" applyFill="1" applyBorder="1" applyAlignment="1">
      <alignment horizontal="right" vertical="center" shrinkToFit="1"/>
    </xf>
    <xf numFmtId="3" fontId="15" fillId="3" borderId="12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0" xfId="0" applyNumberFormat="1" applyFont="1" applyAlignment="1">
      <alignment vertical="center" shrinkToFit="1"/>
    </xf>
    <xf numFmtId="0" fontId="3" fillId="0" borderId="0" xfId="1" applyFont="1" applyAlignment="1">
      <alignment vertical="center" shrinkToFit="1"/>
    </xf>
    <xf numFmtId="3" fontId="12" fillId="2" borderId="12" xfId="0" applyNumberFormat="1" applyFont="1" applyFill="1" applyBorder="1" applyAlignment="1">
      <alignment horizontal="center" vertical="center"/>
    </xf>
    <xf numFmtId="3" fontId="12" fillId="0" borderId="12" xfId="0" applyNumberFormat="1" applyFont="1" applyBorder="1" applyAlignment="1">
      <alignment vertical="center"/>
    </xf>
    <xf numFmtId="3" fontId="15" fillId="3" borderId="12" xfId="0" applyNumberFormat="1" applyFont="1" applyFill="1" applyBorder="1" applyAlignment="1" applyProtection="1">
      <alignment horizontal="center" vertical="center"/>
      <protection locked="0"/>
    </xf>
    <xf numFmtId="3" fontId="9" fillId="0" borderId="0" xfId="0" applyNumberFormat="1" applyFont="1" applyAlignment="1">
      <alignment horizontal="left"/>
    </xf>
    <xf numFmtId="3" fontId="14" fillId="0" borderId="12" xfId="0" applyNumberFormat="1" applyFont="1" applyBorder="1" applyAlignment="1" applyProtection="1">
      <alignment horizontal="center" vertical="center"/>
      <protection locked="0"/>
    </xf>
    <xf numFmtId="3" fontId="14" fillId="0" borderId="12" xfId="0" applyNumberFormat="1" applyFont="1" applyBorder="1" applyAlignment="1" applyProtection="1">
      <alignment horizontal="center" vertical="top"/>
      <protection locked="0"/>
    </xf>
    <xf numFmtId="3" fontId="15" fillId="0" borderId="12" xfId="0" applyNumberFormat="1" applyFont="1" applyBorder="1" applyAlignment="1" applyProtection="1">
      <alignment horizontal="centerContinuous" vertical="center"/>
      <protection locked="0"/>
    </xf>
    <xf numFmtId="3" fontId="15" fillId="3" borderId="12" xfId="0" applyNumberFormat="1" applyFont="1" applyFill="1" applyBorder="1" applyAlignment="1" applyProtection="1">
      <alignment horizontal="centerContinuous" vertical="center"/>
      <protection locked="0"/>
    </xf>
    <xf numFmtId="164" fontId="2" fillId="0" borderId="0" xfId="0" applyNumberFormat="1" applyFont="1" applyAlignment="1">
      <alignment horizontal="right" vertical="center" shrinkToFit="1"/>
    </xf>
    <xf numFmtId="0" fontId="9" fillId="0" borderId="0" xfId="0" applyFont="1"/>
    <xf numFmtId="3" fontId="3" fillId="0" borderId="0" xfId="0" applyNumberFormat="1" applyFont="1" applyAlignment="1">
      <alignment horizontal="left" vertical="center" shrinkToFit="1"/>
    </xf>
    <xf numFmtId="0" fontId="3" fillId="0" borderId="0" xfId="1" applyFont="1" applyAlignment="1">
      <alignment horizontal="left" vertical="center" shrinkToFit="1"/>
    </xf>
    <xf numFmtId="1" fontId="15" fillId="0" borderId="12" xfId="0" quotePrefix="1" applyNumberFormat="1" applyFont="1" applyBorder="1" applyAlignment="1" applyProtection="1">
      <alignment horizontal="center" vertical="center"/>
      <protection locked="0"/>
    </xf>
    <xf numFmtId="164" fontId="2" fillId="0" borderId="12" xfId="0" applyNumberFormat="1" applyFont="1" applyBorder="1" applyAlignment="1">
      <alignment horizontal="right" vertical="center" shrinkToFit="1"/>
    </xf>
    <xf numFmtId="165" fontId="14" fillId="0" borderId="12" xfId="0" applyNumberFormat="1" applyFont="1" applyBorder="1" applyAlignment="1" applyProtection="1">
      <alignment horizontal="center" vertical="center"/>
      <protection locked="0"/>
    </xf>
    <xf numFmtId="165" fontId="15" fillId="0" borderId="12" xfId="0" applyNumberFormat="1" applyFont="1" applyBorder="1" applyAlignment="1" applyProtection="1">
      <alignment horizontal="center" vertical="center"/>
      <protection locked="0"/>
    </xf>
    <xf numFmtId="1" fontId="15" fillId="0" borderId="12" xfId="0" applyNumberFormat="1" applyFont="1" applyBorder="1" applyAlignment="1" applyProtection="1">
      <alignment horizontal="center" vertical="center"/>
      <protection locked="0"/>
    </xf>
    <xf numFmtId="1" fontId="14" fillId="0" borderId="12" xfId="0" applyNumberFormat="1" applyFont="1" applyBorder="1" applyAlignment="1" applyProtection="1">
      <alignment horizontal="center" vertical="center"/>
      <protection locked="0"/>
    </xf>
    <xf numFmtId="1" fontId="14" fillId="0" borderId="12" xfId="0" applyNumberFormat="1" applyFont="1" applyBorder="1" applyAlignment="1" applyProtection="1">
      <alignment horizontal="center" vertical="center" wrapText="1"/>
      <protection locked="0"/>
    </xf>
    <xf numFmtId="3" fontId="14" fillId="0" borderId="0" xfId="0" applyNumberFormat="1" applyFont="1" applyAlignment="1">
      <alignment horizontal="left" vertical="center" wrapText="1"/>
    </xf>
    <xf numFmtId="3" fontId="14" fillId="0" borderId="0" xfId="0" quotePrefix="1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 shrinkToFit="1"/>
    </xf>
    <xf numFmtId="0" fontId="7" fillId="0" borderId="0" xfId="1" applyFont="1" applyAlignment="1">
      <alignment horizontal="center"/>
    </xf>
    <xf numFmtId="0" fontId="3" fillId="0" borderId="1" xfId="1" applyFont="1" applyBorder="1" applyAlignment="1">
      <alignment horizontal="left"/>
    </xf>
    <xf numFmtId="0" fontId="18" fillId="0" borderId="3" xfId="1" applyFont="1" applyBorder="1" applyAlignment="1">
      <alignment horizontal="center" vertical="top"/>
    </xf>
    <xf numFmtId="0" fontId="18" fillId="0" borderId="0" xfId="1" applyFont="1" applyAlignment="1">
      <alignment horizontal="center" vertical="top"/>
    </xf>
    <xf numFmtId="0" fontId="2" fillId="0" borderId="1" xfId="1" applyFont="1" applyBorder="1" applyAlignment="1">
      <alignment horizontal="center" vertical="center" shrinkToFit="1"/>
    </xf>
    <xf numFmtId="0" fontId="14" fillId="0" borderId="12" xfId="1" applyFont="1" applyBorder="1" applyAlignment="1">
      <alignment horizontal="left" vertical="center"/>
    </xf>
    <xf numFmtId="0" fontId="15" fillId="3" borderId="12" xfId="1" applyFont="1" applyFill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14" fillId="0" borderId="5" xfId="1" applyFont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center" shrinkToFit="1"/>
    </xf>
    <xf numFmtId="0" fontId="3" fillId="0" borderId="1" xfId="1" applyFont="1" applyBorder="1" applyAlignment="1">
      <alignment horizontal="left" vertical="center" shrinkToFit="1"/>
    </xf>
    <xf numFmtId="3" fontId="14" fillId="0" borderId="12" xfId="0" applyNumberFormat="1" applyFont="1" applyBorder="1" applyAlignment="1">
      <alignment horizontal="left" vertical="center" wrapText="1"/>
    </xf>
    <xf numFmtId="3" fontId="15" fillId="3" borderId="12" xfId="0" applyNumberFormat="1" applyFont="1" applyFill="1" applyBorder="1" applyAlignment="1">
      <alignment horizontal="left" vertical="center" wrapText="1"/>
    </xf>
    <xf numFmtId="0" fontId="12" fillId="2" borderId="12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3" fontId="3" fillId="0" borderId="1" xfId="0" applyNumberFormat="1" applyFont="1" applyBorder="1" applyAlignment="1">
      <alignment horizontal="left" vertical="center" shrinkToFit="1"/>
    </xf>
    <xf numFmtId="0" fontId="6" fillId="0" borderId="0" xfId="1" applyFont="1" applyAlignment="1">
      <alignment horizontal="right"/>
    </xf>
    <xf numFmtId="3" fontId="20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3" fontId="15" fillId="3" borderId="12" xfId="0" applyNumberFormat="1" applyFont="1" applyFill="1" applyBorder="1" applyAlignment="1">
      <alignment horizontal="left" vertical="center"/>
    </xf>
    <xf numFmtId="3" fontId="15" fillId="0" borderId="12" xfId="0" applyNumberFormat="1" applyFont="1" applyBorder="1" applyAlignment="1">
      <alignment horizontal="left" vertical="center"/>
    </xf>
    <xf numFmtId="0" fontId="22" fillId="0" borderId="0" xfId="0" applyFont="1" applyAlignment="1">
      <alignment horizontal="center"/>
    </xf>
    <xf numFmtId="3" fontId="14" fillId="0" borderId="12" xfId="0" applyNumberFormat="1" applyFont="1" applyBorder="1" applyAlignment="1">
      <alignment horizontal="left" vertical="center"/>
    </xf>
    <xf numFmtId="3" fontId="12" fillId="0" borderId="12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12" fillId="2" borderId="12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 indent="3"/>
    </xf>
    <xf numFmtId="0" fontId="14" fillId="0" borderId="10" xfId="0" applyFont="1" applyBorder="1" applyAlignment="1">
      <alignment horizontal="left" vertical="top" wrapText="1" indent="3"/>
    </xf>
    <xf numFmtId="0" fontId="14" fillId="0" borderId="11" xfId="0" applyFont="1" applyBorder="1" applyAlignment="1">
      <alignment horizontal="left" vertical="top" wrapText="1" indent="3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3" borderId="9" xfId="0" applyFont="1" applyFill="1" applyBorder="1" applyAlignment="1">
      <alignment horizontal="left" vertical="top" wrapText="1"/>
    </xf>
    <xf numFmtId="0" fontId="15" fillId="3" borderId="10" xfId="0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left" vertical="top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3" fontId="20" fillId="0" borderId="0" xfId="0" applyNumberFormat="1" applyFont="1" applyAlignment="1">
      <alignment horizontal="center"/>
    </xf>
  </cellXfs>
  <cellStyles count="2">
    <cellStyle name="Обычный" xfId="0" builtinId="0"/>
    <cellStyle name="Обычный 2" xfId="1" xr:uid="{7FB5BB52-8344-46AA-96DC-28624862FB1A}"/>
  </cellStyles>
  <dxfs count="14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ysa\OneDrive\&#1056;&#1072;&#1073;&#1086;&#1095;&#1080;&#1081;%20&#1089;&#1090;&#1086;&#1083;\&#1078;&#1091;&#1087;&#1072;&#1088;%20&#1088;&#1072;&#1073;&#1086;&#1095;&#1072;&#1103;\&#1054;&#1090;&#1095;&#1077;&#1090;&#1099;\&#1060;&#1080;&#1085;&#1072;&#1085;&#1089;&#1086;&#1074;&#1072;&#1103;%20&#1086;&#1090;&#1095;&#1077;&#1090;&#1085;&#1086;&#1089;&#1090;&#1100;\&#1060;&#1054;%202024%20&#1075;&#1086;&#1076;\3%20&#1082;&#1074;&#1072;&#1088;&#1090;&#1072;&#1083;\&#1040;&#1043;&#1056;%20-%20&#1060;&#1080;&#1085;&#1072;&#1085;&#1089;&#1086;&#1074;&#1072;&#1103;%20&#1086;&#1090;&#1095;&#1077;&#1090;&#1085;&#1086;&#1089;&#1090;&#1100;%20-%20(&#1082;&#1086;&#1085;&#1089;&#1086;&#1083;&#1080;&#1076;&#1072;&#1094;&#1080;&#1103;%20&#1040;&#1043;&#1056;)%202024-09-30%20(3%20&#1082;&#1074;%202024).xlsx" TargetMode="External"/><Relationship Id="rId1" Type="http://schemas.openxmlformats.org/officeDocument/2006/relationships/externalLinkPath" Target="&#1040;&#1043;&#1056;%20-%20&#1060;&#1080;&#1085;&#1072;&#1085;&#1089;&#1086;&#1074;&#1072;&#1103;%20&#1086;&#1090;&#1095;&#1077;&#1090;&#1085;&#1086;&#1089;&#1090;&#1100;%20-%20(&#1082;&#1086;&#1085;&#1089;&#1086;&#1083;&#1080;&#1076;&#1072;&#1094;&#1080;&#1103;%20&#1040;&#1043;&#1056;)%202024-09-30%20(3%20&#1082;&#1074;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Титул"/>
      <sheetName val="Элиминирование текущий год"/>
      <sheetName val="Элиминирование прошлый год"/>
      <sheetName val="ББ"/>
      <sheetName val="Расшифровки ББ МСФО"/>
      <sheetName val="ББ-МСФО"/>
      <sheetName val="ОПиУ"/>
      <sheetName val="ОПиУ-МСФО"/>
      <sheetName val="ОДДС"/>
      <sheetName val="ОДДС-МСФО"/>
      <sheetName val="ОИСК"/>
      <sheetName val="ОИСК-МСФО"/>
      <sheetName val="ФА"/>
      <sheetName val="Лист1"/>
    </sheetNames>
    <sheetDataSet>
      <sheetData sheetId="0">
        <row r="31">
          <cell r="C31">
            <v>45292</v>
          </cell>
          <cell r="F31">
            <v>45565</v>
          </cell>
        </row>
        <row r="33">
          <cell r="C33">
            <v>44926</v>
          </cell>
          <cell r="F33">
            <v>45199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A0575-2F0A-45C1-A6A0-E4C412A37698}">
  <sheetPr>
    <pageSetUpPr fitToPage="1"/>
  </sheetPr>
  <dimension ref="A1:N86"/>
  <sheetViews>
    <sheetView zoomScale="85" zoomScaleNormal="85" workbookViewId="0">
      <selection activeCell="D65" sqref="D65"/>
    </sheetView>
  </sheetViews>
  <sheetFormatPr defaultColWidth="9.109375" defaultRowHeight="14.4" x14ac:dyDescent="0.3"/>
  <cols>
    <col min="1" max="1" width="21.44140625" style="3" customWidth="1"/>
    <col min="2" max="2" width="20.6640625" style="3" customWidth="1"/>
    <col min="3" max="3" width="14.33203125" style="3" customWidth="1"/>
    <col min="4" max="4" width="8.5546875" style="3" customWidth="1"/>
    <col min="5" max="6" width="18.6640625" style="3" customWidth="1"/>
    <col min="7" max="7" width="9.109375" style="3"/>
    <col min="8" max="14" width="8.88671875" customWidth="1"/>
    <col min="15" max="16384" width="9.109375" style="3"/>
  </cols>
  <sheetData>
    <row r="1" spans="1:6" ht="15.6" x14ac:dyDescent="0.3">
      <c r="A1" s="93" t="s">
        <v>0</v>
      </c>
      <c r="B1" s="93"/>
      <c r="C1" s="94" t="s">
        <v>192</v>
      </c>
      <c r="D1" s="94"/>
      <c r="E1" s="94"/>
      <c r="F1" s="94"/>
    </row>
    <row r="2" spans="1:6" ht="7.5" customHeight="1" x14ac:dyDescent="0.3">
      <c r="A2" s="4"/>
      <c r="B2" s="5"/>
      <c r="C2" s="2"/>
      <c r="D2" s="2"/>
      <c r="E2" s="2"/>
      <c r="F2" s="2"/>
    </row>
    <row r="3" spans="1:6" ht="7.5" customHeight="1" x14ac:dyDescent="0.3">
      <c r="A3" s="4"/>
      <c r="B3" s="5"/>
      <c r="C3" s="2"/>
      <c r="D3" s="2"/>
      <c r="E3" s="2"/>
      <c r="F3" s="2"/>
    </row>
    <row r="4" spans="1:6" ht="15.6" x14ac:dyDescent="0.3">
      <c r="A4" s="93" t="s">
        <v>1</v>
      </c>
      <c r="B4" s="93"/>
      <c r="C4" s="95" t="s">
        <v>191</v>
      </c>
      <c r="D4" s="95"/>
      <c r="E4" s="95"/>
      <c r="F4" s="6"/>
    </row>
    <row r="5" spans="1:6" ht="15" customHeight="1" x14ac:dyDescent="0.3">
      <c r="A5" s="7"/>
      <c r="B5" s="8"/>
      <c r="C5" s="2"/>
      <c r="D5" s="2"/>
      <c r="E5" s="2"/>
      <c r="F5" s="2"/>
    </row>
    <row r="6" spans="1:6" ht="20.399999999999999" x14ac:dyDescent="0.35">
      <c r="A6" s="81" t="s">
        <v>190</v>
      </c>
      <c r="B6" s="81"/>
      <c r="C6" s="81"/>
      <c r="D6" s="81"/>
      <c r="E6" s="81"/>
      <c r="F6" s="81"/>
    </row>
    <row r="7" spans="1:6" x14ac:dyDescent="0.3">
      <c r="B7" s="82" t="s">
        <v>189</v>
      </c>
      <c r="C7" s="82"/>
      <c r="D7" s="82"/>
      <c r="E7" s="82"/>
      <c r="F7" s="9" t="s">
        <v>195</v>
      </c>
    </row>
    <row r="8" spans="1:6" s="11" customFormat="1" ht="9.75" customHeight="1" x14ac:dyDescent="0.15">
      <c r="A8" s="10"/>
      <c r="B8" s="10"/>
      <c r="C8" s="10"/>
      <c r="D8" s="10"/>
      <c r="E8" s="10"/>
      <c r="F8" s="10"/>
    </row>
    <row r="9" spans="1:6" ht="18.75" customHeight="1" x14ac:dyDescent="0.3">
      <c r="A9" s="83" t="str">
        <f>CONCATENATE(IF(OR(E75&lt;&gt;"", F75&lt;&gt;""), "Контроль баланса", "Наименование показателей"))</f>
        <v>Наименование показателей</v>
      </c>
      <c r="B9" s="84"/>
      <c r="C9" s="85"/>
      <c r="D9" s="89" t="s">
        <v>2</v>
      </c>
      <c r="E9" s="91" t="s">
        <v>3</v>
      </c>
      <c r="F9" s="91" t="s">
        <v>4</v>
      </c>
    </row>
    <row r="10" spans="1:6" ht="18.75" customHeight="1" x14ac:dyDescent="0.3">
      <c r="A10" s="86"/>
      <c r="B10" s="87"/>
      <c r="C10" s="88"/>
      <c r="D10" s="90"/>
      <c r="E10" s="92"/>
      <c r="F10" s="92"/>
    </row>
    <row r="11" spans="1:6" s="13" customFormat="1" ht="18" customHeight="1" x14ac:dyDescent="0.25">
      <c r="A11" s="78" t="s">
        <v>5</v>
      </c>
      <c r="B11" s="79"/>
      <c r="C11" s="80"/>
      <c r="D11" s="12" t="s">
        <v>6</v>
      </c>
      <c r="E11" s="12" t="s">
        <v>7</v>
      </c>
      <c r="F11" s="12" t="s">
        <v>8</v>
      </c>
    </row>
    <row r="12" spans="1:6" x14ac:dyDescent="0.3">
      <c r="A12" s="77" t="s">
        <v>9</v>
      </c>
      <c r="B12" s="77"/>
      <c r="C12" s="77"/>
      <c r="D12" s="14"/>
      <c r="E12" s="15"/>
      <c r="F12" s="15"/>
    </row>
    <row r="13" spans="1:6" x14ac:dyDescent="0.3">
      <c r="A13" s="70" t="s">
        <v>10</v>
      </c>
      <c r="B13" s="70"/>
      <c r="C13" s="70"/>
      <c r="D13" s="75">
        <v>3</v>
      </c>
      <c r="E13" s="16">
        <v>11327295</v>
      </c>
      <c r="F13" s="16">
        <v>10744183</v>
      </c>
    </row>
    <row r="14" spans="1:6" x14ac:dyDescent="0.3">
      <c r="A14" s="70" t="s">
        <v>11</v>
      </c>
      <c r="B14" s="70"/>
      <c r="C14" s="70"/>
      <c r="D14" s="76"/>
      <c r="E14" s="16" t="s">
        <v>186</v>
      </c>
      <c r="F14" s="16" t="s">
        <v>186</v>
      </c>
    </row>
    <row r="15" spans="1:6" x14ac:dyDescent="0.3">
      <c r="A15" s="70" t="s">
        <v>12</v>
      </c>
      <c r="B15" s="70"/>
      <c r="C15" s="70"/>
      <c r="D15" s="17"/>
      <c r="E15" s="16" t="s">
        <v>186</v>
      </c>
      <c r="F15" s="16" t="s">
        <v>186</v>
      </c>
    </row>
    <row r="16" spans="1:6" x14ac:dyDescent="0.3">
      <c r="A16" s="70" t="s">
        <v>13</v>
      </c>
      <c r="B16" s="70"/>
      <c r="C16" s="70"/>
      <c r="D16" s="17"/>
      <c r="E16" s="16" t="s">
        <v>186</v>
      </c>
      <c r="F16" s="16" t="s">
        <v>186</v>
      </c>
    </row>
    <row r="17" spans="1:6" x14ac:dyDescent="0.3">
      <c r="A17" s="70" t="s">
        <v>14</v>
      </c>
      <c r="B17" s="70"/>
      <c r="C17" s="70"/>
      <c r="D17" s="17"/>
      <c r="E17" s="16" t="s">
        <v>186</v>
      </c>
      <c r="F17" s="16" t="s">
        <v>186</v>
      </c>
    </row>
    <row r="18" spans="1:6" x14ac:dyDescent="0.3">
      <c r="A18" s="70" t="s">
        <v>15</v>
      </c>
      <c r="B18" s="70"/>
      <c r="C18" s="70"/>
      <c r="D18" s="17"/>
      <c r="E18" s="16" t="s">
        <v>186</v>
      </c>
      <c r="F18" s="16" t="s">
        <v>186</v>
      </c>
    </row>
    <row r="19" spans="1:6" x14ac:dyDescent="0.3">
      <c r="A19" s="70" t="s">
        <v>16</v>
      </c>
      <c r="B19" s="70"/>
      <c r="C19" s="70"/>
      <c r="D19" s="17"/>
      <c r="E19" s="16">
        <v>608287</v>
      </c>
      <c r="F19" s="16">
        <v>608287</v>
      </c>
    </row>
    <row r="20" spans="1:6" x14ac:dyDescent="0.3">
      <c r="A20" s="70" t="s">
        <v>17</v>
      </c>
      <c r="B20" s="70"/>
      <c r="C20" s="70"/>
      <c r="D20" s="17">
        <v>5</v>
      </c>
      <c r="E20" s="16">
        <v>6784385</v>
      </c>
      <c r="F20" s="16">
        <v>6339106</v>
      </c>
    </row>
    <row r="21" spans="1:6" x14ac:dyDescent="0.3">
      <c r="A21" s="70" t="s">
        <v>18</v>
      </c>
      <c r="B21" s="70"/>
      <c r="C21" s="70"/>
      <c r="D21" s="17">
        <v>6</v>
      </c>
      <c r="E21" s="16">
        <v>8712</v>
      </c>
      <c r="F21" s="16">
        <v>8712</v>
      </c>
    </row>
    <row r="22" spans="1:6" x14ac:dyDescent="0.3">
      <c r="A22" s="70" t="s">
        <v>19</v>
      </c>
      <c r="B22" s="70"/>
      <c r="C22" s="70"/>
      <c r="D22" s="17"/>
      <c r="E22" s="16" t="s">
        <v>186</v>
      </c>
      <c r="F22" s="16" t="s">
        <v>186</v>
      </c>
    </row>
    <row r="23" spans="1:6" x14ac:dyDescent="0.3">
      <c r="A23" s="70" t="s">
        <v>20</v>
      </c>
      <c r="B23" s="70"/>
      <c r="C23" s="70"/>
      <c r="D23" s="17">
        <v>7</v>
      </c>
      <c r="E23" s="16">
        <v>1674321</v>
      </c>
      <c r="F23" s="16">
        <v>1141358</v>
      </c>
    </row>
    <row r="24" spans="1:6" x14ac:dyDescent="0.3">
      <c r="A24" s="70" t="s">
        <v>21</v>
      </c>
      <c r="B24" s="70"/>
      <c r="C24" s="70"/>
      <c r="D24" s="17">
        <v>8</v>
      </c>
      <c r="E24" s="16">
        <v>52698</v>
      </c>
      <c r="F24" s="16">
        <v>66218</v>
      </c>
    </row>
    <row r="25" spans="1:6" x14ac:dyDescent="0.3">
      <c r="A25" s="70" t="s">
        <v>22</v>
      </c>
      <c r="B25" s="70"/>
      <c r="C25" s="70"/>
      <c r="D25" s="17">
        <v>10</v>
      </c>
      <c r="E25" s="16">
        <v>864341</v>
      </c>
      <c r="F25" s="16">
        <v>864341</v>
      </c>
    </row>
    <row r="26" spans="1:6" x14ac:dyDescent="0.3">
      <c r="A26" s="70" t="s">
        <v>23</v>
      </c>
      <c r="B26" s="70"/>
      <c r="C26" s="70"/>
      <c r="D26" s="17"/>
      <c r="E26" s="16">
        <v>683505</v>
      </c>
      <c r="F26" s="16">
        <v>339868</v>
      </c>
    </row>
    <row r="27" spans="1:6" x14ac:dyDescent="0.3">
      <c r="A27" s="70" t="s">
        <v>24</v>
      </c>
      <c r="B27" s="70"/>
      <c r="C27" s="70"/>
      <c r="D27" s="17"/>
      <c r="E27" s="16" t="s">
        <v>186</v>
      </c>
      <c r="F27" s="16" t="s">
        <v>186</v>
      </c>
    </row>
    <row r="28" spans="1:6" x14ac:dyDescent="0.3">
      <c r="A28" s="71" t="s">
        <v>25</v>
      </c>
      <c r="B28" s="71"/>
      <c r="C28" s="71"/>
      <c r="D28" s="18"/>
      <c r="E28" s="19">
        <v>22003544</v>
      </c>
      <c r="F28" s="19">
        <v>20112073</v>
      </c>
    </row>
    <row r="29" spans="1:6" x14ac:dyDescent="0.3">
      <c r="A29" s="77" t="s">
        <v>26</v>
      </c>
      <c r="B29" s="77"/>
      <c r="C29" s="77"/>
      <c r="D29" s="14"/>
      <c r="E29" s="16"/>
      <c r="F29" s="16"/>
    </row>
    <row r="30" spans="1:6" x14ac:dyDescent="0.3">
      <c r="A30" s="70" t="s">
        <v>27</v>
      </c>
      <c r="B30" s="70"/>
      <c r="C30" s="70"/>
      <c r="D30" s="17">
        <v>12</v>
      </c>
      <c r="E30" s="16">
        <v>1888302</v>
      </c>
      <c r="F30" s="16">
        <v>273323</v>
      </c>
    </row>
    <row r="31" spans="1:6" x14ac:dyDescent="0.3">
      <c r="A31" s="70" t="s">
        <v>28</v>
      </c>
      <c r="B31" s="70"/>
      <c r="C31" s="70"/>
      <c r="D31" s="17"/>
      <c r="E31" s="16">
        <v>4146127</v>
      </c>
      <c r="F31" s="16">
        <v>3798397</v>
      </c>
    </row>
    <row r="32" spans="1:6" x14ac:dyDescent="0.3">
      <c r="A32" s="70" t="s">
        <v>29</v>
      </c>
      <c r="B32" s="70"/>
      <c r="C32" s="70"/>
      <c r="D32" s="17"/>
      <c r="E32" s="16" t="s">
        <v>186</v>
      </c>
      <c r="F32" s="16" t="s">
        <v>186</v>
      </c>
    </row>
    <row r="33" spans="1:6" x14ac:dyDescent="0.3">
      <c r="A33" s="70" t="s">
        <v>30</v>
      </c>
      <c r="B33" s="70"/>
      <c r="C33" s="70"/>
      <c r="D33" s="17"/>
      <c r="E33" s="16">
        <v>2465688</v>
      </c>
      <c r="F33" s="16">
        <v>1156654</v>
      </c>
    </row>
    <row r="34" spans="1:6" x14ac:dyDescent="0.3">
      <c r="A34" s="70" t="s">
        <v>31</v>
      </c>
      <c r="B34" s="70"/>
      <c r="C34" s="70"/>
      <c r="D34" s="17">
        <v>13</v>
      </c>
      <c r="E34" s="16">
        <v>4077237</v>
      </c>
      <c r="F34" s="16">
        <v>10489689</v>
      </c>
    </row>
    <row r="35" spans="1:6" x14ac:dyDescent="0.3">
      <c r="A35" s="70" t="s">
        <v>32</v>
      </c>
      <c r="B35" s="70"/>
      <c r="C35" s="70"/>
      <c r="D35" s="17"/>
      <c r="E35" s="16">
        <v>1423742</v>
      </c>
      <c r="F35" s="16">
        <v>1161534</v>
      </c>
    </row>
    <row r="36" spans="1:6" x14ac:dyDescent="0.3">
      <c r="A36" s="70" t="s">
        <v>33</v>
      </c>
      <c r="B36" s="70"/>
      <c r="C36" s="70"/>
      <c r="D36" s="17">
        <v>14</v>
      </c>
      <c r="E36" s="16">
        <v>1406390</v>
      </c>
      <c r="F36" s="16">
        <v>1460723</v>
      </c>
    </row>
    <row r="37" spans="1:6" x14ac:dyDescent="0.3">
      <c r="A37" s="70" t="s">
        <v>34</v>
      </c>
      <c r="B37" s="70"/>
      <c r="C37" s="70"/>
      <c r="D37" s="17">
        <v>15</v>
      </c>
      <c r="E37" s="16">
        <v>458356</v>
      </c>
      <c r="F37" s="16">
        <v>337447</v>
      </c>
    </row>
    <row r="38" spans="1:6" x14ac:dyDescent="0.3">
      <c r="A38" s="71" t="s">
        <v>35</v>
      </c>
      <c r="B38" s="71"/>
      <c r="C38" s="71"/>
      <c r="D38" s="20"/>
      <c r="E38" s="19">
        <v>15865842</v>
      </c>
      <c r="F38" s="19">
        <v>18677767</v>
      </c>
    </row>
    <row r="39" spans="1:6" x14ac:dyDescent="0.3">
      <c r="A39" s="70" t="s">
        <v>36</v>
      </c>
      <c r="B39" s="70"/>
      <c r="C39" s="70"/>
      <c r="D39" s="17"/>
      <c r="E39" s="16" t="s">
        <v>186</v>
      </c>
      <c r="F39" s="16" t="s">
        <v>186</v>
      </c>
    </row>
    <row r="40" spans="1:6" x14ac:dyDescent="0.3">
      <c r="A40" s="71" t="s">
        <v>37</v>
      </c>
      <c r="B40" s="71"/>
      <c r="C40" s="71"/>
      <c r="D40" s="20"/>
      <c r="E40" s="19">
        <v>37869386</v>
      </c>
      <c r="F40" s="19">
        <v>38789840</v>
      </c>
    </row>
    <row r="42" spans="1:6" s="13" customFormat="1" ht="18" customHeight="1" x14ac:dyDescent="0.25">
      <c r="A42" s="78" t="s">
        <v>38</v>
      </c>
      <c r="B42" s="79"/>
      <c r="C42" s="80"/>
      <c r="D42" s="12" t="s">
        <v>6</v>
      </c>
      <c r="E42" s="12" t="s">
        <v>7</v>
      </c>
      <c r="F42" s="12" t="s">
        <v>8</v>
      </c>
    </row>
    <row r="43" spans="1:6" x14ac:dyDescent="0.3">
      <c r="A43" s="77" t="s">
        <v>39</v>
      </c>
      <c r="B43" s="77"/>
      <c r="C43" s="77"/>
      <c r="D43" s="21"/>
      <c r="E43" s="22"/>
      <c r="F43" s="22"/>
    </row>
    <row r="44" spans="1:6" x14ac:dyDescent="0.3">
      <c r="A44" s="70" t="s">
        <v>40</v>
      </c>
      <c r="B44" s="70"/>
      <c r="C44" s="70"/>
      <c r="D44" s="17">
        <v>16</v>
      </c>
      <c r="E44" s="16">
        <v>975375</v>
      </c>
      <c r="F44" s="16">
        <v>975375</v>
      </c>
    </row>
    <row r="45" spans="1:6" x14ac:dyDescent="0.3">
      <c r="A45" s="70" t="s">
        <v>41</v>
      </c>
      <c r="B45" s="70"/>
      <c r="C45" s="70"/>
      <c r="D45" s="17"/>
      <c r="E45" s="16"/>
      <c r="F45" s="16"/>
    </row>
    <row r="46" spans="1:6" x14ac:dyDescent="0.3">
      <c r="A46" s="70" t="s">
        <v>42</v>
      </c>
      <c r="B46" s="70"/>
      <c r="C46" s="70"/>
      <c r="D46" s="17"/>
      <c r="E46" s="16">
        <v>11053312</v>
      </c>
      <c r="F46" s="16">
        <v>4451668</v>
      </c>
    </row>
    <row r="47" spans="1:6" x14ac:dyDescent="0.3">
      <c r="A47" s="71" t="s">
        <v>43</v>
      </c>
      <c r="B47" s="71"/>
      <c r="C47" s="71"/>
      <c r="D47" s="20"/>
      <c r="E47" s="19">
        <v>12028687</v>
      </c>
      <c r="F47" s="19">
        <v>5427043</v>
      </c>
    </row>
    <row r="48" spans="1:6" x14ac:dyDescent="0.3">
      <c r="A48" s="77" t="s">
        <v>44</v>
      </c>
      <c r="B48" s="77"/>
      <c r="C48" s="77"/>
      <c r="D48" s="23"/>
      <c r="E48" s="16"/>
      <c r="F48" s="16"/>
    </row>
    <row r="49" spans="1:6" x14ac:dyDescent="0.3">
      <c r="A49" s="70" t="s">
        <v>45</v>
      </c>
      <c r="B49" s="70"/>
      <c r="C49" s="70"/>
      <c r="D49" s="75">
        <v>17</v>
      </c>
      <c r="E49" s="16" t="s">
        <v>186</v>
      </c>
      <c r="F49" s="16" t="s">
        <v>186</v>
      </c>
    </row>
    <row r="50" spans="1:6" x14ac:dyDescent="0.3">
      <c r="A50" s="70" t="s">
        <v>46</v>
      </c>
      <c r="B50" s="70"/>
      <c r="C50" s="70"/>
      <c r="D50" s="76"/>
      <c r="E50" s="16">
        <v>2748127</v>
      </c>
      <c r="F50" s="16">
        <v>4979674</v>
      </c>
    </row>
    <row r="51" spans="1:6" x14ac:dyDescent="0.3">
      <c r="A51" s="70" t="s">
        <v>12</v>
      </c>
      <c r="B51" s="70"/>
      <c r="C51" s="70"/>
      <c r="D51" s="17"/>
      <c r="E51" s="16" t="s">
        <v>186</v>
      </c>
      <c r="F51" s="16" t="s">
        <v>186</v>
      </c>
    </row>
    <row r="52" spans="1:6" x14ac:dyDescent="0.3">
      <c r="A52" s="70" t="s">
        <v>47</v>
      </c>
      <c r="B52" s="70"/>
      <c r="C52" s="70"/>
      <c r="D52" s="17"/>
      <c r="E52" s="16" t="s">
        <v>186</v>
      </c>
      <c r="F52" s="16" t="s">
        <v>186</v>
      </c>
    </row>
    <row r="53" spans="1:6" x14ac:dyDescent="0.3">
      <c r="A53" s="70" t="s">
        <v>48</v>
      </c>
      <c r="B53" s="70"/>
      <c r="C53" s="70"/>
      <c r="D53" s="17"/>
      <c r="E53" s="16" t="s">
        <v>186</v>
      </c>
      <c r="F53" s="16" t="s">
        <v>186</v>
      </c>
    </row>
    <row r="54" spans="1:6" x14ac:dyDescent="0.3">
      <c r="A54" s="70" t="s">
        <v>49</v>
      </c>
      <c r="B54" s="70"/>
      <c r="C54" s="70"/>
      <c r="D54" s="17"/>
      <c r="E54" s="16">
        <v>1818955</v>
      </c>
      <c r="F54" s="16">
        <v>1809735</v>
      </c>
    </row>
    <row r="55" spans="1:6" x14ac:dyDescent="0.3">
      <c r="A55" s="70" t="s">
        <v>50</v>
      </c>
      <c r="B55" s="70"/>
      <c r="C55" s="70"/>
      <c r="D55" s="17"/>
      <c r="E55" s="16" t="s">
        <v>186</v>
      </c>
      <c r="F55" s="16" t="s">
        <v>186</v>
      </c>
    </row>
    <row r="56" spans="1:6" x14ac:dyDescent="0.3">
      <c r="A56" s="71" t="s">
        <v>51</v>
      </c>
      <c r="B56" s="71"/>
      <c r="C56" s="71"/>
      <c r="D56" s="20"/>
      <c r="E56" s="19">
        <v>4567082</v>
      </c>
      <c r="F56" s="19">
        <v>6789409</v>
      </c>
    </row>
    <row r="60" spans="1:6" x14ac:dyDescent="0.3">
      <c r="A60" s="77" t="s">
        <v>52</v>
      </c>
      <c r="B60" s="77"/>
      <c r="C60" s="77"/>
      <c r="D60" s="23"/>
      <c r="E60" s="16"/>
      <c r="F60" s="16"/>
    </row>
    <row r="61" spans="1:6" x14ac:dyDescent="0.3">
      <c r="A61" s="70" t="s">
        <v>53</v>
      </c>
      <c r="B61" s="70"/>
      <c r="C61" s="70"/>
      <c r="D61" s="17"/>
      <c r="E61" s="16">
        <v>7940666</v>
      </c>
      <c r="F61" s="16">
        <v>12358869</v>
      </c>
    </row>
    <row r="62" spans="1:6" x14ac:dyDescent="0.3">
      <c r="A62" s="70" t="s">
        <v>29</v>
      </c>
      <c r="B62" s="70"/>
      <c r="C62" s="70"/>
      <c r="D62" s="17"/>
      <c r="E62" s="16" t="s">
        <v>186</v>
      </c>
      <c r="F62" s="16" t="s">
        <v>186</v>
      </c>
    </row>
    <row r="63" spans="1:6" x14ac:dyDescent="0.3">
      <c r="A63" s="70" t="s">
        <v>54</v>
      </c>
      <c r="B63" s="70"/>
      <c r="C63" s="70"/>
      <c r="D63" s="17"/>
      <c r="E63" s="16">
        <v>27628</v>
      </c>
      <c r="F63" s="16">
        <v>48491</v>
      </c>
    </row>
    <row r="64" spans="1:6" x14ac:dyDescent="0.3">
      <c r="A64" s="70" t="s">
        <v>55</v>
      </c>
      <c r="B64" s="70"/>
      <c r="C64" s="70"/>
      <c r="D64" s="17">
        <v>18</v>
      </c>
      <c r="E64" s="16">
        <v>1233432</v>
      </c>
      <c r="F64" s="16">
        <v>1159609</v>
      </c>
    </row>
    <row r="65" spans="1:6" x14ac:dyDescent="0.3">
      <c r="A65" s="70" t="s">
        <v>56</v>
      </c>
      <c r="B65" s="70"/>
      <c r="C65" s="70"/>
      <c r="D65" s="17"/>
      <c r="E65" s="16">
        <v>9009</v>
      </c>
      <c r="F65" s="16">
        <v>9009</v>
      </c>
    </row>
    <row r="66" spans="1:6" x14ac:dyDescent="0.3">
      <c r="A66" s="70" t="s">
        <v>57</v>
      </c>
      <c r="B66" s="70"/>
      <c r="C66" s="70"/>
      <c r="D66" s="17">
        <v>19</v>
      </c>
      <c r="E66" s="16">
        <v>226566</v>
      </c>
      <c r="F66" s="16">
        <v>226566</v>
      </c>
    </row>
    <row r="67" spans="1:6" x14ac:dyDescent="0.3">
      <c r="A67" s="70" t="s">
        <v>58</v>
      </c>
      <c r="B67" s="70"/>
      <c r="C67" s="70"/>
      <c r="D67" s="17"/>
      <c r="E67" s="16" t="s">
        <v>186</v>
      </c>
      <c r="F67" s="16" t="s">
        <v>186</v>
      </c>
    </row>
    <row r="68" spans="1:6" x14ac:dyDescent="0.3">
      <c r="A68" s="70" t="s">
        <v>59</v>
      </c>
      <c r="B68" s="70"/>
      <c r="C68" s="70"/>
      <c r="D68" s="17">
        <v>20</v>
      </c>
      <c r="E68" s="16">
        <v>897886</v>
      </c>
      <c r="F68" s="16">
        <v>856040</v>
      </c>
    </row>
    <row r="69" spans="1:6" x14ac:dyDescent="0.3">
      <c r="A69" s="70" t="s">
        <v>60</v>
      </c>
      <c r="B69" s="70"/>
      <c r="C69" s="70"/>
      <c r="D69" s="17"/>
      <c r="E69" s="16" t="s">
        <v>186</v>
      </c>
      <c r="F69" s="16" t="s">
        <v>186</v>
      </c>
    </row>
    <row r="70" spans="1:6" x14ac:dyDescent="0.3">
      <c r="A70" s="70" t="s">
        <v>61</v>
      </c>
      <c r="B70" s="70"/>
      <c r="C70" s="70"/>
      <c r="D70" s="75">
        <v>21</v>
      </c>
      <c r="E70" s="16">
        <v>9623911</v>
      </c>
      <c r="F70" s="16">
        <v>11115011</v>
      </c>
    </row>
    <row r="71" spans="1:6" x14ac:dyDescent="0.3">
      <c r="A71" s="70" t="s">
        <v>62</v>
      </c>
      <c r="B71" s="70"/>
      <c r="C71" s="70"/>
      <c r="D71" s="76"/>
      <c r="E71" s="16">
        <v>1314519</v>
      </c>
      <c r="F71" s="16">
        <v>799793</v>
      </c>
    </row>
    <row r="72" spans="1:6" x14ac:dyDescent="0.3">
      <c r="A72" s="70" t="s">
        <v>63</v>
      </c>
      <c r="B72" s="70"/>
      <c r="C72" s="70"/>
      <c r="D72" s="24"/>
      <c r="E72" s="16" t="s">
        <v>186</v>
      </c>
      <c r="F72" s="16" t="s">
        <v>186</v>
      </c>
    </row>
    <row r="73" spans="1:6" x14ac:dyDescent="0.3">
      <c r="A73" s="71" t="s">
        <v>64</v>
      </c>
      <c r="B73" s="71"/>
      <c r="C73" s="71"/>
      <c r="D73" s="20"/>
      <c r="E73" s="19">
        <v>21273617</v>
      </c>
      <c r="F73" s="19">
        <v>26573388</v>
      </c>
    </row>
    <row r="74" spans="1:6" x14ac:dyDescent="0.3">
      <c r="A74" s="71" t="s">
        <v>65</v>
      </c>
      <c r="B74" s="71"/>
      <c r="C74" s="71"/>
      <c r="D74" s="20"/>
      <c r="E74" s="19">
        <v>37869386</v>
      </c>
      <c r="F74" s="19">
        <v>38789840</v>
      </c>
    </row>
    <row r="75" spans="1:6" x14ac:dyDescent="0.3">
      <c r="E75" s="25" t="s">
        <v>186</v>
      </c>
      <c r="F75" s="25" t="s">
        <v>186</v>
      </c>
    </row>
    <row r="76" spans="1:6" s="27" customFormat="1" ht="15.6" x14ac:dyDescent="0.3">
      <c r="A76" s="72" t="s">
        <v>66</v>
      </c>
      <c r="B76" s="73"/>
      <c r="C76" s="73"/>
      <c r="D76" s="74"/>
      <c r="E76" s="26">
        <v>975375</v>
      </c>
      <c r="F76" s="26">
        <v>975375</v>
      </c>
    </row>
    <row r="77" spans="1:6" s="27" customFormat="1" ht="15.6" x14ac:dyDescent="0.3">
      <c r="A77" s="72" t="s">
        <v>67</v>
      </c>
      <c r="B77" s="73"/>
      <c r="C77" s="73"/>
      <c r="D77" s="74"/>
      <c r="E77" s="28">
        <v>12278</v>
      </c>
      <c r="F77" s="28">
        <v>5496</v>
      </c>
    </row>
    <row r="81" spans="1:6" ht="15.6" x14ac:dyDescent="0.3">
      <c r="A81" s="1" t="s">
        <v>68</v>
      </c>
      <c r="B81" s="69" t="s">
        <v>187</v>
      </c>
      <c r="C81" s="69"/>
      <c r="D81" s="69"/>
      <c r="E81" s="66" t="s">
        <v>69</v>
      </c>
      <c r="F81" s="66"/>
    </row>
    <row r="82" spans="1:6" x14ac:dyDescent="0.3">
      <c r="A82" s="29"/>
      <c r="B82" s="67" t="s">
        <v>70</v>
      </c>
      <c r="C82" s="67"/>
      <c r="D82" s="67"/>
      <c r="E82" s="68" t="s">
        <v>71</v>
      </c>
      <c r="F82" s="68"/>
    </row>
    <row r="83" spans="1:6" x14ac:dyDescent="0.3">
      <c r="A83" s="31"/>
    </row>
    <row r="84" spans="1:6" ht="15.6" x14ac:dyDescent="0.3">
      <c r="A84" s="1" t="s">
        <v>72</v>
      </c>
      <c r="B84" s="69" t="s">
        <v>188</v>
      </c>
      <c r="C84" s="69"/>
      <c r="D84" s="69"/>
      <c r="E84" s="66" t="s">
        <v>69</v>
      </c>
      <c r="F84" s="66"/>
    </row>
    <row r="85" spans="1:6" x14ac:dyDescent="0.3">
      <c r="A85" s="29"/>
      <c r="B85" s="67" t="s">
        <v>70</v>
      </c>
      <c r="C85" s="67"/>
      <c r="D85" s="67"/>
      <c r="E85" s="68" t="s">
        <v>71</v>
      </c>
      <c r="F85" s="68"/>
    </row>
    <row r="86" spans="1:6" x14ac:dyDescent="0.3">
      <c r="A86" s="32" t="s">
        <v>73</v>
      </c>
      <c r="B86" s="8"/>
      <c r="C86" s="8"/>
      <c r="D86" s="8"/>
      <c r="E86" s="8"/>
      <c r="F86" s="8"/>
    </row>
  </sheetData>
  <mergeCells count="83">
    <mergeCell ref="A1:B1"/>
    <mergeCell ref="C1:F1"/>
    <mergeCell ref="A4:B4"/>
    <mergeCell ref="C4:E4"/>
    <mergeCell ref="A15:C15"/>
    <mergeCell ref="A6:F6"/>
    <mergeCell ref="B7:E7"/>
    <mergeCell ref="A9:C10"/>
    <mergeCell ref="D9:D10"/>
    <mergeCell ref="E9:E10"/>
    <mergeCell ref="F9:F10"/>
    <mergeCell ref="A11:C11"/>
    <mergeCell ref="A12:C12"/>
    <mergeCell ref="A13:C13"/>
    <mergeCell ref="D13:D14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39:C39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51:C51"/>
    <mergeCell ref="A40:C40"/>
    <mergeCell ref="A42:C42"/>
    <mergeCell ref="A43:C43"/>
    <mergeCell ref="A44:C44"/>
    <mergeCell ref="A45:C45"/>
    <mergeCell ref="A46:C46"/>
    <mergeCell ref="A47:C47"/>
    <mergeCell ref="A48:C48"/>
    <mergeCell ref="A49:C49"/>
    <mergeCell ref="D49:D50"/>
    <mergeCell ref="A50:C50"/>
    <mergeCell ref="A66:C66"/>
    <mergeCell ref="A52:C52"/>
    <mergeCell ref="A53:C53"/>
    <mergeCell ref="A54:C54"/>
    <mergeCell ref="A55:C55"/>
    <mergeCell ref="A56:C56"/>
    <mergeCell ref="A60:C60"/>
    <mergeCell ref="A61:C61"/>
    <mergeCell ref="A62:C62"/>
    <mergeCell ref="A63:C63"/>
    <mergeCell ref="A64:C64"/>
    <mergeCell ref="A65:C65"/>
    <mergeCell ref="A67:C67"/>
    <mergeCell ref="A68:C68"/>
    <mergeCell ref="A69:C69"/>
    <mergeCell ref="A70:C70"/>
    <mergeCell ref="D70:D71"/>
    <mergeCell ref="A71:C71"/>
    <mergeCell ref="B85:D85"/>
    <mergeCell ref="E85:F85"/>
    <mergeCell ref="A72:C72"/>
    <mergeCell ref="A73:C73"/>
    <mergeCell ref="A74:C74"/>
    <mergeCell ref="A76:D76"/>
    <mergeCell ref="A77:D77"/>
    <mergeCell ref="B81:D81"/>
    <mergeCell ref="E81:F81"/>
    <mergeCell ref="B82:D82"/>
    <mergeCell ref="E82:F82"/>
    <mergeCell ref="B84:D84"/>
    <mergeCell ref="E84:F84"/>
  </mergeCells>
  <conditionalFormatting sqref="A9">
    <cfRule type="expression" dxfId="13" priority="6" stopIfTrue="1">
      <formula>OR(E75&lt;&gt;"", F75&lt;&gt;"")</formula>
    </cfRule>
    <cfRule type="expression" dxfId="12" priority="7" stopIfTrue="1">
      <formula>OR(E92&lt;&gt;"", F92&lt;&gt;"")</formula>
    </cfRule>
  </conditionalFormatting>
  <conditionalFormatting sqref="B9">
    <cfRule type="expression" dxfId="11" priority="4" stopIfTrue="1">
      <formula>OR(F75&lt;&gt;"", G78&lt;&gt;"")</formula>
    </cfRule>
    <cfRule type="expression" dxfId="10" priority="5" stopIfTrue="1">
      <formula>OR(F92&lt;&gt;"", G92&lt;&gt;"")</formula>
    </cfRule>
  </conditionalFormatting>
  <conditionalFormatting sqref="C9:C10 A10:B10">
    <cfRule type="expression" dxfId="9" priority="2" stopIfTrue="1">
      <formula>OR(E78&lt;&gt;"", F78&lt;&gt;"")</formula>
    </cfRule>
    <cfRule type="expression" dxfId="8" priority="3" stopIfTrue="1">
      <formula>OR(E92&lt;&gt;"", F92&lt;&gt;"")</formula>
    </cfRule>
  </conditionalFormatting>
  <conditionalFormatting sqref="E9:F9">
    <cfRule type="expression" dxfId="7" priority="1" stopIfTrue="1">
      <formula>E92&lt;&gt;""</formula>
    </cfRule>
  </conditionalFormatting>
  <printOptions horizontalCentered="1"/>
  <pageMargins left="0.98425196850393704" right="0.39370078740157483" top="0.59055118110236227" bottom="0.59055118110236227" header="0" footer="0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B9160-3C01-47DE-A758-44F8FBAB58D4}">
  <sheetPr>
    <pageSetUpPr fitToPage="1"/>
  </sheetPr>
  <dimension ref="A1:F38"/>
  <sheetViews>
    <sheetView tabSelected="1" zoomScale="85" zoomScaleNormal="85" workbookViewId="0">
      <pane ySplit="10" topLeftCell="A11" activePane="bottomLeft" state="frozen"/>
      <selection sqref="A1:B1"/>
      <selection pane="bottomLeft" activeCell="F10" sqref="F10"/>
    </sheetView>
  </sheetViews>
  <sheetFormatPr defaultColWidth="9.109375" defaultRowHeight="13.8" x14ac:dyDescent="0.25"/>
  <cols>
    <col min="1" max="1" width="30.6640625" style="3" customWidth="1"/>
    <col min="2" max="2" width="15.6640625" style="3" customWidth="1"/>
    <col min="3" max="3" width="25.6640625" style="3" customWidth="1"/>
    <col min="4" max="4" width="8.5546875" style="3" customWidth="1"/>
    <col min="5" max="6" width="18.6640625" style="3" customWidth="1"/>
    <col min="7" max="223" width="9.109375" style="3"/>
    <col min="224" max="224" width="9.109375" style="3" customWidth="1"/>
    <col min="225" max="225" width="4.33203125" style="3" customWidth="1"/>
    <col min="226" max="16384" width="9.109375" style="3"/>
  </cols>
  <sheetData>
    <row r="1" spans="1:6" ht="15.6" x14ac:dyDescent="0.25">
      <c r="A1" s="99" t="s">
        <v>74</v>
      </c>
      <c r="B1" s="99"/>
      <c r="C1" s="100" t="s">
        <v>192</v>
      </c>
      <c r="D1" s="100"/>
      <c r="E1" s="100"/>
      <c r="F1" s="33"/>
    </row>
    <row r="2" spans="1:6" s="11" customFormat="1" ht="10.5" customHeight="1" x14ac:dyDescent="0.15">
      <c r="A2" s="34"/>
      <c r="B2" s="34"/>
      <c r="C2" s="34"/>
      <c r="D2" s="34"/>
      <c r="E2" s="34"/>
      <c r="F2" s="34"/>
    </row>
    <row r="3" spans="1:6" ht="15.6" x14ac:dyDescent="0.25">
      <c r="A3" s="101" t="s">
        <v>75</v>
      </c>
      <c r="B3" s="101"/>
      <c r="C3" s="95" t="s">
        <v>191</v>
      </c>
      <c r="D3" s="95"/>
      <c r="E3" s="95"/>
      <c r="F3" s="6"/>
    </row>
    <row r="4" spans="1:6" s="11" customFormat="1" ht="10.5" customHeight="1" x14ac:dyDescent="0.15">
      <c r="A4" s="34"/>
      <c r="B4" s="34"/>
      <c r="C4" s="34"/>
      <c r="D4" s="34"/>
      <c r="E4" s="34"/>
      <c r="F4" s="34"/>
    </row>
    <row r="5" spans="1:6" ht="44.25" customHeight="1" x14ac:dyDescent="0.25">
      <c r="A5" s="102" t="s">
        <v>193</v>
      </c>
      <c r="B5" s="102"/>
      <c r="C5" s="102"/>
      <c r="D5" s="102"/>
      <c r="E5" s="102"/>
      <c r="F5" s="102"/>
    </row>
    <row r="6" spans="1:6" ht="15" customHeight="1" x14ac:dyDescent="0.25">
      <c r="A6" s="103" t="s">
        <v>194</v>
      </c>
      <c r="B6" s="103"/>
      <c r="C6" s="103"/>
      <c r="D6" s="103"/>
      <c r="E6" s="103"/>
      <c r="F6" s="103"/>
    </row>
    <row r="7" spans="1:6" ht="15" customHeight="1" x14ac:dyDescent="0.25">
      <c r="A7" s="35"/>
      <c r="B7" s="35"/>
      <c r="C7" s="35"/>
      <c r="D7" s="35"/>
      <c r="F7" s="9" t="s">
        <v>195</v>
      </c>
    </row>
    <row r="8" spans="1:6" s="36" customFormat="1" ht="30" customHeight="1" x14ac:dyDescent="0.25">
      <c r="A8" s="83" t="s">
        <v>76</v>
      </c>
      <c r="B8" s="84"/>
      <c r="C8" s="85"/>
      <c r="D8" s="89" t="s">
        <v>2</v>
      </c>
      <c r="E8" s="91" t="s">
        <v>198</v>
      </c>
      <c r="F8" s="91" t="s">
        <v>199</v>
      </c>
    </row>
    <row r="9" spans="1:6" s="36" customFormat="1" ht="30" customHeight="1" x14ac:dyDescent="0.25">
      <c r="A9" s="86"/>
      <c r="B9" s="87"/>
      <c r="C9" s="88"/>
      <c r="D9" s="90"/>
      <c r="E9" s="92"/>
      <c r="F9" s="92"/>
    </row>
    <row r="10" spans="1:6" s="37" customFormat="1" ht="12.75" customHeight="1" x14ac:dyDescent="0.2">
      <c r="A10" s="98">
        <v>1</v>
      </c>
      <c r="B10" s="98"/>
      <c r="C10" s="98"/>
      <c r="D10" s="12">
        <v>2</v>
      </c>
      <c r="E10" s="12">
        <v>3</v>
      </c>
      <c r="F10" s="12">
        <v>4</v>
      </c>
    </row>
    <row r="11" spans="1:6" ht="15" customHeight="1" x14ac:dyDescent="0.25">
      <c r="A11" s="96" t="s">
        <v>77</v>
      </c>
      <c r="B11" s="96"/>
      <c r="C11" s="96"/>
      <c r="D11" s="17">
        <v>1</v>
      </c>
      <c r="E11" s="16">
        <v>18393349</v>
      </c>
      <c r="F11" s="16">
        <v>10915747</v>
      </c>
    </row>
    <row r="12" spans="1:6" ht="15" customHeight="1" x14ac:dyDescent="0.25">
      <c r="A12" s="96" t="s">
        <v>78</v>
      </c>
      <c r="B12" s="96"/>
      <c r="C12" s="96"/>
      <c r="D12" s="17"/>
      <c r="E12" s="16">
        <v>9350869</v>
      </c>
      <c r="F12" s="16">
        <v>9290772</v>
      </c>
    </row>
    <row r="13" spans="1:6" ht="15" customHeight="1" x14ac:dyDescent="0.25">
      <c r="A13" s="97" t="s">
        <v>79</v>
      </c>
      <c r="B13" s="97"/>
      <c r="C13" s="97"/>
      <c r="D13" s="38"/>
      <c r="E13" s="39">
        <v>9042480</v>
      </c>
      <c r="F13" s="39">
        <v>1624975</v>
      </c>
    </row>
    <row r="14" spans="1:6" ht="15" customHeight="1" x14ac:dyDescent="0.25">
      <c r="A14" s="96" t="s">
        <v>80</v>
      </c>
      <c r="B14" s="96"/>
      <c r="C14" s="96"/>
      <c r="D14" s="17"/>
      <c r="E14" s="16">
        <v>2585322</v>
      </c>
      <c r="F14" s="16">
        <v>1576984</v>
      </c>
    </row>
    <row r="15" spans="1:6" ht="15" customHeight="1" x14ac:dyDescent="0.25">
      <c r="A15" s="96" t="s">
        <v>81</v>
      </c>
      <c r="B15" s="96"/>
      <c r="C15" s="96"/>
      <c r="D15" s="17"/>
      <c r="E15" s="16">
        <v>1803088</v>
      </c>
      <c r="F15" s="16">
        <v>1514469</v>
      </c>
    </row>
    <row r="16" spans="1:6" ht="15" customHeight="1" x14ac:dyDescent="0.25">
      <c r="A16" s="97" t="s">
        <v>82</v>
      </c>
      <c r="B16" s="97"/>
      <c r="C16" s="97"/>
      <c r="D16" s="38"/>
      <c r="E16" s="39">
        <v>4654070</v>
      </c>
      <c r="F16" s="39">
        <v>-1466478</v>
      </c>
    </row>
    <row r="17" spans="1:6" ht="15" customHeight="1" x14ac:dyDescent="0.25">
      <c r="A17" s="96" t="s">
        <v>83</v>
      </c>
      <c r="B17" s="96"/>
      <c r="C17" s="96"/>
      <c r="D17" s="17">
        <v>2</v>
      </c>
      <c r="E17" s="16">
        <v>1262626</v>
      </c>
      <c r="F17" s="16">
        <v>1123040</v>
      </c>
    </row>
    <row r="18" spans="1:6" ht="15" customHeight="1" x14ac:dyDescent="0.25">
      <c r="A18" s="96" t="s">
        <v>84</v>
      </c>
      <c r="B18" s="96"/>
      <c r="C18" s="96"/>
      <c r="D18" s="17"/>
      <c r="E18" s="16">
        <v>826707</v>
      </c>
      <c r="F18" s="16">
        <v>937519</v>
      </c>
    </row>
    <row r="19" spans="1:6" ht="15" customHeight="1" x14ac:dyDescent="0.25">
      <c r="A19" s="96" t="s">
        <v>85</v>
      </c>
      <c r="B19" s="96"/>
      <c r="C19" s="96"/>
      <c r="D19" s="17"/>
      <c r="E19" s="16">
        <v>3689171</v>
      </c>
      <c r="F19" s="16">
        <v>5580457</v>
      </c>
    </row>
    <row r="20" spans="1:6" ht="15" customHeight="1" x14ac:dyDescent="0.25">
      <c r="A20" s="96" t="s">
        <v>86</v>
      </c>
      <c r="B20" s="96"/>
      <c r="C20" s="96"/>
      <c r="D20" s="17"/>
      <c r="E20" s="16">
        <v>2175730</v>
      </c>
      <c r="F20" s="16">
        <v>5979866</v>
      </c>
    </row>
    <row r="21" spans="1:6" ht="15" customHeight="1" x14ac:dyDescent="0.25">
      <c r="A21" s="97" t="s">
        <v>87</v>
      </c>
      <c r="B21" s="97"/>
      <c r="C21" s="97"/>
      <c r="D21" s="38"/>
      <c r="E21" s="39">
        <v>6603430</v>
      </c>
      <c r="F21" s="39">
        <v>-1680366</v>
      </c>
    </row>
    <row r="22" spans="1:6" ht="15" customHeight="1" x14ac:dyDescent="0.25">
      <c r="A22" s="96" t="s">
        <v>88</v>
      </c>
      <c r="B22" s="96"/>
      <c r="C22" s="96"/>
      <c r="D22" s="17"/>
      <c r="E22" s="16">
        <v>1786</v>
      </c>
      <c r="F22" s="16">
        <v>7831</v>
      </c>
    </row>
    <row r="23" spans="1:6" ht="22.5" customHeight="1" x14ac:dyDescent="0.25">
      <c r="A23" s="97" t="s">
        <v>89</v>
      </c>
      <c r="B23" s="97"/>
      <c r="C23" s="97"/>
      <c r="D23" s="40"/>
      <c r="E23" s="39">
        <v>6601644</v>
      </c>
      <c r="F23" s="39">
        <v>-1688197</v>
      </c>
    </row>
    <row r="24" spans="1:6" ht="15" customHeight="1" x14ac:dyDescent="0.25">
      <c r="A24" s="97" t="s">
        <v>90</v>
      </c>
      <c r="B24" s="97"/>
      <c r="C24" s="97"/>
      <c r="D24" s="38"/>
      <c r="E24" s="39"/>
      <c r="F24" s="39"/>
    </row>
    <row r="25" spans="1:6" ht="15" customHeight="1" x14ac:dyDescent="0.25">
      <c r="A25" s="96" t="s">
        <v>91</v>
      </c>
      <c r="B25" s="96"/>
      <c r="C25" s="96"/>
      <c r="D25" s="17"/>
      <c r="E25" s="16"/>
      <c r="F25" s="16"/>
    </row>
    <row r="26" spans="1:6" ht="15" customHeight="1" x14ac:dyDescent="0.25">
      <c r="A26" s="96" t="s">
        <v>92</v>
      </c>
      <c r="B26" s="96"/>
      <c r="C26" s="96"/>
      <c r="D26" s="17"/>
      <c r="E26" s="16">
        <v>6768</v>
      </c>
      <c r="F26" s="16">
        <v>-1731</v>
      </c>
    </row>
    <row r="27" spans="1:6" ht="15" customHeight="1" x14ac:dyDescent="0.25">
      <c r="A27" s="96" t="s">
        <v>93</v>
      </c>
      <c r="B27" s="96"/>
      <c r="C27" s="96"/>
      <c r="D27" s="17"/>
      <c r="E27" s="16"/>
      <c r="F27" s="16"/>
    </row>
    <row r="28" spans="1:6" ht="15" customHeight="1" x14ac:dyDescent="0.25">
      <c r="A28" s="96" t="s">
        <v>94</v>
      </c>
      <c r="B28" s="96"/>
      <c r="C28" s="96"/>
      <c r="D28" s="17"/>
      <c r="E28" s="16"/>
      <c r="F28" s="16"/>
    </row>
    <row r="29" spans="1:6" ht="15" customHeight="1" x14ac:dyDescent="0.25">
      <c r="A29" s="96" t="s">
        <v>92</v>
      </c>
      <c r="B29" s="96"/>
      <c r="C29" s="96"/>
      <c r="D29" s="17"/>
      <c r="E29" s="16"/>
      <c r="F29" s="16"/>
    </row>
    <row r="30" spans="1:6" ht="15" customHeight="1" x14ac:dyDescent="0.25">
      <c r="A30" s="96" t="s">
        <v>93</v>
      </c>
      <c r="B30" s="96"/>
      <c r="C30" s="96"/>
      <c r="D30" s="17"/>
      <c r="E30" s="16"/>
      <c r="F30" s="16"/>
    </row>
    <row r="33" spans="1:6" ht="15.6" x14ac:dyDescent="0.3">
      <c r="A33" s="1" t="s">
        <v>68</v>
      </c>
      <c r="B33" s="69" t="s">
        <v>187</v>
      </c>
      <c r="C33" s="69"/>
      <c r="D33" s="69"/>
      <c r="E33" s="66" t="s">
        <v>69</v>
      </c>
      <c r="F33" s="66"/>
    </row>
    <row r="34" spans="1:6" x14ac:dyDescent="0.25">
      <c r="A34" s="29"/>
      <c r="B34" s="67" t="s">
        <v>70</v>
      </c>
      <c r="C34" s="67"/>
      <c r="D34" s="67"/>
      <c r="E34" s="68" t="s">
        <v>71</v>
      </c>
      <c r="F34" s="68"/>
    </row>
    <row r="35" spans="1:6" x14ac:dyDescent="0.25">
      <c r="A35" s="31"/>
    </row>
    <row r="36" spans="1:6" ht="15.6" x14ac:dyDescent="0.3">
      <c r="A36" s="1" t="s">
        <v>72</v>
      </c>
      <c r="B36" s="69" t="s">
        <v>188</v>
      </c>
      <c r="C36" s="69"/>
      <c r="D36" s="69"/>
      <c r="E36" s="66" t="s">
        <v>69</v>
      </c>
      <c r="F36" s="66"/>
    </row>
    <row r="37" spans="1:6" x14ac:dyDescent="0.25">
      <c r="A37" s="29"/>
      <c r="B37" s="67" t="s">
        <v>70</v>
      </c>
      <c r="C37" s="67"/>
      <c r="D37" s="67"/>
      <c r="E37" s="68" t="s">
        <v>71</v>
      </c>
      <c r="F37" s="68"/>
    </row>
    <row r="38" spans="1:6" x14ac:dyDescent="0.25">
      <c r="A38" s="32" t="s">
        <v>73</v>
      </c>
      <c r="B38" s="8"/>
      <c r="C38" s="8"/>
      <c r="D38" s="8"/>
      <c r="E38" s="8"/>
      <c r="F38" s="8"/>
    </row>
  </sheetData>
  <mergeCells count="39">
    <mergeCell ref="A6:F6"/>
    <mergeCell ref="A1:B1"/>
    <mergeCell ref="C1:E1"/>
    <mergeCell ref="A3:B3"/>
    <mergeCell ref="C3:E3"/>
    <mergeCell ref="A5:F5"/>
    <mergeCell ref="A17:C17"/>
    <mergeCell ref="A8:C9"/>
    <mergeCell ref="D8:D9"/>
    <mergeCell ref="E8:E9"/>
    <mergeCell ref="F8:F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B37:D37"/>
    <mergeCell ref="E37:F37"/>
    <mergeCell ref="A30:C30"/>
    <mergeCell ref="B33:D33"/>
    <mergeCell ref="E33:F33"/>
    <mergeCell ref="B34:D34"/>
    <mergeCell ref="E34:F34"/>
    <mergeCell ref="B36:D36"/>
    <mergeCell ref="E36:F36"/>
  </mergeCells>
  <conditionalFormatting sqref="E8">
    <cfRule type="expression" dxfId="6" priority="2" stopIfTrue="1">
      <formula>#REF!&lt;&gt;""</formula>
    </cfRule>
  </conditionalFormatting>
  <conditionalFormatting sqref="F8">
    <cfRule type="expression" dxfId="5" priority="1" stopIfTrue="1">
      <formula>#REF!&lt;&gt;""</formula>
    </cfRule>
  </conditionalFormatting>
  <printOptions horizontalCentered="1"/>
  <pageMargins left="0.78740157480314965" right="0.39370078740157483" top="0.39370078740157483" bottom="0.39370078740157483" header="0" footer="0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C28E0-48A2-43A9-ADCA-5264B863A896}">
  <sheetPr>
    <pageSetUpPr fitToPage="1"/>
  </sheetPr>
  <dimension ref="A1:F79"/>
  <sheetViews>
    <sheetView zoomScale="85" zoomScaleNormal="85" workbookViewId="0">
      <selection activeCell="B74" sqref="B74:F78"/>
    </sheetView>
  </sheetViews>
  <sheetFormatPr defaultColWidth="4.5546875" defaultRowHeight="13.8" x14ac:dyDescent="0.25"/>
  <cols>
    <col min="1" max="1" width="20.6640625" style="3" customWidth="1"/>
    <col min="2" max="2" width="23.33203125" style="3" customWidth="1"/>
    <col min="3" max="3" width="30.6640625" style="3" customWidth="1"/>
    <col min="4" max="4" width="8.5546875" style="3" customWidth="1"/>
    <col min="5" max="6" width="18.6640625" style="3" customWidth="1"/>
    <col min="7" max="182" width="9.109375" style="3" customWidth="1"/>
    <col min="183" max="204" width="3" style="3" customWidth="1"/>
    <col min="205" max="206" width="5.5546875" style="3" customWidth="1"/>
    <col min="207" max="208" width="16.44140625" style="3" customWidth="1"/>
    <col min="209" max="16384" width="4.5546875" style="3"/>
  </cols>
  <sheetData>
    <row r="1" spans="1:6" s="36" customFormat="1" ht="18" customHeight="1" x14ac:dyDescent="0.25">
      <c r="A1" s="99" t="s">
        <v>95</v>
      </c>
      <c r="B1" s="99"/>
      <c r="C1" s="116" t="s">
        <v>192</v>
      </c>
      <c r="D1" s="116"/>
      <c r="E1" s="116"/>
      <c r="F1" s="41"/>
    </row>
    <row r="2" spans="1:6" s="11" customFormat="1" ht="10.5" customHeight="1" x14ac:dyDescent="0.15">
      <c r="A2" s="34"/>
      <c r="B2" s="34"/>
      <c r="C2" s="34"/>
      <c r="D2" s="34"/>
      <c r="E2" s="34"/>
      <c r="F2" s="34"/>
    </row>
    <row r="3" spans="1:6" ht="15.6" x14ac:dyDescent="0.25">
      <c r="A3" s="101" t="s">
        <v>96</v>
      </c>
      <c r="B3" s="101"/>
      <c r="C3" s="95" t="s">
        <v>191</v>
      </c>
      <c r="D3" s="95"/>
      <c r="E3" s="95"/>
      <c r="F3" s="42"/>
    </row>
    <row r="4" spans="1:6" s="11" customFormat="1" ht="10.5" customHeight="1" x14ac:dyDescent="0.15">
      <c r="A4" s="34"/>
      <c r="B4" s="34"/>
      <c r="C4" s="34"/>
      <c r="D4" s="34"/>
      <c r="E4" s="34"/>
      <c r="F4" s="34"/>
    </row>
    <row r="5" spans="1:6" s="36" customFormat="1" ht="39" customHeight="1" x14ac:dyDescent="0.25">
      <c r="A5" s="102" t="s">
        <v>196</v>
      </c>
      <c r="B5" s="102"/>
      <c r="C5" s="102"/>
      <c r="D5" s="102"/>
      <c r="E5" s="102"/>
      <c r="F5" s="102"/>
    </row>
    <row r="6" spans="1:6" s="36" customFormat="1" x14ac:dyDescent="0.25">
      <c r="A6" s="103" t="s">
        <v>194</v>
      </c>
      <c r="B6" s="103"/>
      <c r="C6" s="103"/>
      <c r="D6" s="103"/>
      <c r="E6" s="103"/>
      <c r="F6" s="103"/>
    </row>
    <row r="7" spans="1:6" s="36" customFormat="1" ht="15" customHeight="1" x14ac:dyDescent="0.25">
      <c r="F7" s="9" t="s">
        <v>195</v>
      </c>
    </row>
    <row r="8" spans="1:6" s="36" customFormat="1" ht="30" customHeight="1" x14ac:dyDescent="0.25">
      <c r="A8" s="109" t="s">
        <v>76</v>
      </c>
      <c r="B8" s="110"/>
      <c r="C8" s="111"/>
      <c r="D8" s="89" t="s">
        <v>2</v>
      </c>
      <c r="E8" s="91" t="s">
        <v>184</v>
      </c>
      <c r="F8" s="91" t="s">
        <v>185</v>
      </c>
    </row>
    <row r="9" spans="1:6" s="36" customFormat="1" ht="30" customHeight="1" x14ac:dyDescent="0.25">
      <c r="A9" s="112"/>
      <c r="B9" s="113"/>
      <c r="C9" s="114"/>
      <c r="D9" s="90"/>
      <c r="E9" s="92"/>
      <c r="F9" s="92"/>
    </row>
    <row r="10" spans="1:6" s="37" customFormat="1" ht="13.2" x14ac:dyDescent="0.2">
      <c r="A10" s="115">
        <v>1</v>
      </c>
      <c r="B10" s="115"/>
      <c r="C10" s="115"/>
      <c r="D10" s="43">
        <v>2</v>
      </c>
      <c r="E10" s="12">
        <v>3</v>
      </c>
      <c r="F10" s="12">
        <v>4</v>
      </c>
    </row>
    <row r="11" spans="1:6" s="36" customFormat="1" ht="15" customHeight="1" x14ac:dyDescent="0.25">
      <c r="A11" s="108" t="s">
        <v>97</v>
      </c>
      <c r="B11" s="108"/>
      <c r="C11" s="108"/>
      <c r="D11" s="108"/>
      <c r="E11" s="44"/>
      <c r="F11" s="44"/>
    </row>
    <row r="12" spans="1:6" s="46" customFormat="1" ht="15.75" customHeight="1" x14ac:dyDescent="0.25">
      <c r="A12" s="104" t="s">
        <v>98</v>
      </c>
      <c r="B12" s="104"/>
      <c r="C12" s="104"/>
      <c r="D12" s="45"/>
      <c r="E12" s="39">
        <v>21093098</v>
      </c>
      <c r="F12" s="39">
        <v>17187124</v>
      </c>
    </row>
    <row r="13" spans="1:6" s="36" customFormat="1" ht="15.75" customHeight="1" x14ac:dyDescent="0.25">
      <c r="A13" s="107" t="s">
        <v>99</v>
      </c>
      <c r="B13" s="107"/>
      <c r="C13" s="107"/>
      <c r="D13" s="47"/>
      <c r="E13" s="16">
        <v>980680</v>
      </c>
      <c r="F13" s="16">
        <v>3974605</v>
      </c>
    </row>
    <row r="14" spans="1:6" s="36" customFormat="1" ht="15.75" customHeight="1" x14ac:dyDescent="0.25">
      <c r="A14" s="107" t="s">
        <v>100</v>
      </c>
      <c r="B14" s="107"/>
      <c r="C14" s="107"/>
      <c r="D14" s="47"/>
      <c r="E14" s="16" t="s">
        <v>186</v>
      </c>
      <c r="F14" s="16" t="s">
        <v>186</v>
      </c>
    </row>
    <row r="15" spans="1:6" s="36" customFormat="1" ht="15.75" customHeight="1" x14ac:dyDescent="0.25">
      <c r="A15" s="107" t="s">
        <v>101</v>
      </c>
      <c r="B15" s="107"/>
      <c r="C15" s="107"/>
      <c r="D15" s="47"/>
      <c r="E15" s="16">
        <v>20048985</v>
      </c>
      <c r="F15" s="16">
        <v>12362360</v>
      </c>
    </row>
    <row r="16" spans="1:6" s="36" customFormat="1" ht="15.75" customHeight="1" x14ac:dyDescent="0.25">
      <c r="A16" s="107" t="s">
        <v>102</v>
      </c>
      <c r="B16" s="107"/>
      <c r="C16" s="107"/>
      <c r="D16" s="47"/>
      <c r="E16" s="16" t="s">
        <v>186</v>
      </c>
      <c r="F16" s="16" t="s">
        <v>186</v>
      </c>
    </row>
    <row r="17" spans="1:6" s="36" customFormat="1" ht="15.75" customHeight="1" x14ac:dyDescent="0.25">
      <c r="A17" s="107" t="s">
        <v>103</v>
      </c>
      <c r="B17" s="107"/>
      <c r="C17" s="107"/>
      <c r="D17" s="47"/>
      <c r="E17" s="16">
        <v>63235</v>
      </c>
      <c r="F17" s="16">
        <v>846736</v>
      </c>
    </row>
    <row r="18" spans="1:6" s="36" customFormat="1" ht="15.75" customHeight="1" x14ac:dyDescent="0.25">
      <c r="A18" s="107" t="s">
        <v>104</v>
      </c>
      <c r="B18" s="107"/>
      <c r="C18" s="107"/>
      <c r="D18" s="47"/>
      <c r="E18" s="16">
        <v>198</v>
      </c>
      <c r="F18" s="16">
        <v>3423</v>
      </c>
    </row>
    <row r="19" spans="1:6" s="46" customFormat="1" ht="15.75" customHeight="1" x14ac:dyDescent="0.25">
      <c r="A19" s="104" t="s">
        <v>105</v>
      </c>
      <c r="B19" s="104"/>
      <c r="C19" s="104"/>
      <c r="D19" s="45"/>
      <c r="E19" s="39">
        <v>11251857</v>
      </c>
      <c r="F19" s="39">
        <v>28611379</v>
      </c>
    </row>
    <row r="20" spans="1:6" s="36" customFormat="1" ht="15.75" customHeight="1" x14ac:dyDescent="0.25">
      <c r="A20" s="107" t="s">
        <v>106</v>
      </c>
      <c r="B20" s="107"/>
      <c r="C20" s="107"/>
      <c r="D20" s="47"/>
      <c r="E20" s="16">
        <v>630190</v>
      </c>
      <c r="F20" s="16">
        <v>6351183</v>
      </c>
    </row>
    <row r="21" spans="1:6" s="36" customFormat="1" ht="15.75" customHeight="1" x14ac:dyDescent="0.25">
      <c r="A21" s="107" t="s">
        <v>107</v>
      </c>
      <c r="B21" s="107"/>
      <c r="C21" s="107"/>
      <c r="D21" s="47"/>
      <c r="E21" s="16">
        <v>2833226</v>
      </c>
      <c r="F21" s="16">
        <v>15610238</v>
      </c>
    </row>
    <row r="22" spans="1:6" s="36" customFormat="1" ht="15.75" customHeight="1" x14ac:dyDescent="0.25">
      <c r="A22" s="107" t="s">
        <v>108</v>
      </c>
      <c r="B22" s="107"/>
      <c r="C22" s="107"/>
      <c r="D22" s="47"/>
      <c r="E22" s="16">
        <v>3049911</v>
      </c>
      <c r="F22" s="16">
        <v>2982955</v>
      </c>
    </row>
    <row r="23" spans="1:6" s="36" customFormat="1" ht="15.75" customHeight="1" x14ac:dyDescent="0.25">
      <c r="A23" s="107" t="s">
        <v>109</v>
      </c>
      <c r="B23" s="107"/>
      <c r="C23" s="107"/>
      <c r="D23" s="48"/>
      <c r="E23" s="16" t="s">
        <v>186</v>
      </c>
      <c r="F23" s="16" t="s">
        <v>186</v>
      </c>
    </row>
    <row r="24" spans="1:6" s="36" customFormat="1" ht="15.75" customHeight="1" x14ac:dyDescent="0.25">
      <c r="A24" s="107" t="s">
        <v>110</v>
      </c>
      <c r="B24" s="107"/>
      <c r="C24" s="107"/>
      <c r="D24" s="47"/>
      <c r="E24" s="16" t="s">
        <v>186</v>
      </c>
      <c r="F24" s="16" t="s">
        <v>186</v>
      </c>
    </row>
    <row r="25" spans="1:6" s="36" customFormat="1" ht="15.75" customHeight="1" x14ac:dyDescent="0.25">
      <c r="A25" s="107" t="s">
        <v>111</v>
      </c>
      <c r="B25" s="107"/>
      <c r="C25" s="107"/>
      <c r="D25" s="47"/>
      <c r="E25" s="16">
        <v>4593947</v>
      </c>
      <c r="F25" s="16">
        <v>3452861</v>
      </c>
    </row>
    <row r="26" spans="1:6" s="36" customFormat="1" ht="15.75" customHeight="1" x14ac:dyDescent="0.25">
      <c r="A26" s="107" t="s">
        <v>112</v>
      </c>
      <c r="B26" s="107"/>
      <c r="C26" s="107"/>
      <c r="D26" s="47"/>
      <c r="E26" s="16">
        <v>144583</v>
      </c>
      <c r="F26" s="16">
        <v>214142</v>
      </c>
    </row>
    <row r="27" spans="1:6" s="46" customFormat="1" ht="15.75" customHeight="1" x14ac:dyDescent="0.25">
      <c r="A27" s="104" t="s">
        <v>113</v>
      </c>
      <c r="B27" s="104"/>
      <c r="C27" s="104"/>
      <c r="D27" s="45"/>
      <c r="E27" s="39">
        <v>9841241</v>
      </c>
      <c r="F27" s="39">
        <v>-11424255</v>
      </c>
    </row>
    <row r="28" spans="1:6" s="36" customFormat="1" ht="15" customHeight="1" x14ac:dyDescent="0.25">
      <c r="A28" s="108" t="s">
        <v>114</v>
      </c>
      <c r="B28" s="108"/>
      <c r="C28" s="108"/>
      <c r="D28" s="108"/>
      <c r="E28" s="44"/>
      <c r="F28" s="44"/>
    </row>
    <row r="29" spans="1:6" s="46" customFormat="1" ht="15.75" customHeight="1" x14ac:dyDescent="0.25">
      <c r="A29" s="104" t="s">
        <v>115</v>
      </c>
      <c r="B29" s="104"/>
      <c r="C29" s="104"/>
      <c r="D29" s="45"/>
      <c r="E29" s="39" t="s">
        <v>186</v>
      </c>
      <c r="F29" s="39" t="s">
        <v>186</v>
      </c>
    </row>
    <row r="30" spans="1:6" s="36" customFormat="1" ht="15" customHeight="1" x14ac:dyDescent="0.25">
      <c r="A30" s="107" t="s">
        <v>116</v>
      </c>
      <c r="B30" s="107"/>
      <c r="C30" s="107"/>
      <c r="D30" s="47"/>
      <c r="E30" s="16" t="s">
        <v>186</v>
      </c>
      <c r="F30" s="16" t="s">
        <v>186</v>
      </c>
    </row>
    <row r="31" spans="1:6" s="36" customFormat="1" ht="15" customHeight="1" x14ac:dyDescent="0.25">
      <c r="A31" s="107" t="s">
        <v>117</v>
      </c>
      <c r="B31" s="107"/>
      <c r="C31" s="107"/>
      <c r="D31" s="47"/>
      <c r="E31" s="16" t="s">
        <v>186</v>
      </c>
      <c r="F31" s="16" t="s">
        <v>186</v>
      </c>
    </row>
    <row r="32" spans="1:6" s="36" customFormat="1" ht="15" customHeight="1" x14ac:dyDescent="0.25">
      <c r="A32" s="107" t="s">
        <v>118</v>
      </c>
      <c r="B32" s="107"/>
      <c r="C32" s="107"/>
      <c r="D32" s="47"/>
      <c r="E32" s="16" t="s">
        <v>186</v>
      </c>
      <c r="F32" s="16" t="s">
        <v>186</v>
      </c>
    </row>
    <row r="33" spans="1:6" s="36" customFormat="1" ht="27" customHeight="1" x14ac:dyDescent="0.25">
      <c r="A33" s="96" t="s">
        <v>119</v>
      </c>
      <c r="B33" s="96"/>
      <c r="C33" s="96"/>
      <c r="D33" s="47"/>
      <c r="E33" s="16" t="s">
        <v>186</v>
      </c>
      <c r="F33" s="16" t="s">
        <v>186</v>
      </c>
    </row>
    <row r="34" spans="1:6" s="36" customFormat="1" ht="15" customHeight="1" x14ac:dyDescent="0.25">
      <c r="A34" s="107" t="s">
        <v>120</v>
      </c>
      <c r="B34" s="107"/>
      <c r="C34" s="107"/>
      <c r="D34" s="47"/>
      <c r="E34" s="16" t="s">
        <v>186</v>
      </c>
      <c r="F34" s="16" t="s">
        <v>186</v>
      </c>
    </row>
    <row r="35" spans="1:6" s="36" customFormat="1" ht="15" customHeight="1" x14ac:dyDescent="0.25">
      <c r="A35" s="107" t="s">
        <v>121</v>
      </c>
      <c r="B35" s="107"/>
      <c r="C35" s="107"/>
      <c r="D35" s="47"/>
      <c r="E35" s="16" t="s">
        <v>186</v>
      </c>
      <c r="F35" s="16" t="s">
        <v>186</v>
      </c>
    </row>
    <row r="36" spans="1:6" s="36" customFormat="1" ht="15" customHeight="1" x14ac:dyDescent="0.25">
      <c r="A36" s="107" t="s">
        <v>122</v>
      </c>
      <c r="B36" s="107"/>
      <c r="C36" s="107"/>
      <c r="D36" s="47"/>
      <c r="E36" s="16" t="s">
        <v>186</v>
      </c>
      <c r="F36" s="16" t="s">
        <v>186</v>
      </c>
    </row>
    <row r="37" spans="1:6" s="36" customFormat="1" ht="15" customHeight="1" x14ac:dyDescent="0.25">
      <c r="A37" s="107" t="s">
        <v>123</v>
      </c>
      <c r="B37" s="107"/>
      <c r="C37" s="107"/>
      <c r="D37" s="47"/>
      <c r="E37" s="16" t="s">
        <v>186</v>
      </c>
      <c r="F37" s="16" t="s">
        <v>186</v>
      </c>
    </row>
    <row r="38" spans="1:6" s="36" customFormat="1" ht="15" customHeight="1" x14ac:dyDescent="0.25">
      <c r="A38" s="107" t="s">
        <v>124</v>
      </c>
      <c r="B38" s="107"/>
      <c r="C38" s="107"/>
      <c r="D38" s="47"/>
      <c r="E38" s="16" t="s">
        <v>186</v>
      </c>
      <c r="F38" s="16" t="s">
        <v>186</v>
      </c>
    </row>
    <row r="39" spans="1:6" s="36" customFormat="1" ht="15" customHeight="1" x14ac:dyDescent="0.25">
      <c r="A39" s="107" t="s">
        <v>103</v>
      </c>
      <c r="B39" s="107"/>
      <c r="C39" s="107"/>
      <c r="D39" s="47"/>
      <c r="E39" s="16" t="s">
        <v>186</v>
      </c>
      <c r="F39" s="16" t="s">
        <v>186</v>
      </c>
    </row>
    <row r="40" spans="1:6" s="36" customFormat="1" ht="15" customHeight="1" x14ac:dyDescent="0.25">
      <c r="A40" s="107" t="s">
        <v>104</v>
      </c>
      <c r="B40" s="107"/>
      <c r="C40" s="107"/>
      <c r="D40" s="47"/>
      <c r="E40" s="16" t="s">
        <v>186</v>
      </c>
      <c r="F40" s="16" t="s">
        <v>186</v>
      </c>
    </row>
    <row r="41" spans="1:6" s="46" customFormat="1" ht="15.75" customHeight="1" x14ac:dyDescent="0.25">
      <c r="A41" s="104" t="s">
        <v>125</v>
      </c>
      <c r="B41" s="104"/>
      <c r="C41" s="104"/>
      <c r="D41" s="45"/>
      <c r="E41" s="39">
        <v>1250</v>
      </c>
      <c r="F41" s="39">
        <v>3150</v>
      </c>
    </row>
    <row r="42" spans="1:6" s="36" customFormat="1" ht="15" customHeight="1" x14ac:dyDescent="0.25">
      <c r="A42" s="107" t="s">
        <v>126</v>
      </c>
      <c r="B42" s="107"/>
      <c r="C42" s="107"/>
      <c r="D42" s="47"/>
      <c r="E42" s="16" t="s">
        <v>186</v>
      </c>
      <c r="F42" s="16" t="s">
        <v>186</v>
      </c>
    </row>
    <row r="43" spans="1:6" s="36" customFormat="1" ht="15" customHeight="1" x14ac:dyDescent="0.25">
      <c r="A43" s="107" t="s">
        <v>127</v>
      </c>
      <c r="B43" s="107"/>
      <c r="C43" s="107"/>
      <c r="D43" s="47"/>
      <c r="E43" s="16" t="s">
        <v>186</v>
      </c>
      <c r="F43" s="16" t="s">
        <v>186</v>
      </c>
    </row>
    <row r="44" spans="1:6" s="36" customFormat="1" ht="15" customHeight="1" x14ac:dyDescent="0.25">
      <c r="A44" s="107" t="s">
        <v>128</v>
      </c>
      <c r="B44" s="107"/>
      <c r="C44" s="107"/>
      <c r="D44" s="47"/>
      <c r="E44" s="16" t="s">
        <v>186</v>
      </c>
      <c r="F44" s="16" t="s">
        <v>186</v>
      </c>
    </row>
    <row r="45" spans="1:6" s="36" customFormat="1" ht="27" customHeight="1" x14ac:dyDescent="0.25">
      <c r="A45" s="96" t="s">
        <v>129</v>
      </c>
      <c r="B45" s="96"/>
      <c r="C45" s="96"/>
      <c r="D45" s="47"/>
      <c r="E45" s="16" t="s">
        <v>186</v>
      </c>
      <c r="F45" s="16" t="s">
        <v>186</v>
      </c>
    </row>
    <row r="46" spans="1:6" s="36" customFormat="1" ht="15" customHeight="1" x14ac:dyDescent="0.25">
      <c r="A46" s="107" t="s">
        <v>130</v>
      </c>
      <c r="B46" s="107"/>
      <c r="C46" s="107"/>
      <c r="D46" s="47"/>
      <c r="E46" s="16" t="s">
        <v>186</v>
      </c>
      <c r="F46" s="16" t="s">
        <v>186</v>
      </c>
    </row>
    <row r="47" spans="1:6" s="36" customFormat="1" ht="15" customHeight="1" x14ac:dyDescent="0.25">
      <c r="A47" s="107" t="s">
        <v>131</v>
      </c>
      <c r="B47" s="107"/>
      <c r="C47" s="107"/>
      <c r="D47" s="47"/>
      <c r="E47" s="16" t="s">
        <v>186</v>
      </c>
      <c r="F47" s="16" t="s">
        <v>186</v>
      </c>
    </row>
    <row r="48" spans="1:6" s="36" customFormat="1" ht="15" customHeight="1" x14ac:dyDescent="0.25">
      <c r="A48" s="107" t="s">
        <v>132</v>
      </c>
      <c r="B48" s="107"/>
      <c r="C48" s="107"/>
      <c r="D48" s="47"/>
      <c r="E48" s="16" t="s">
        <v>186</v>
      </c>
      <c r="F48" s="16" t="s">
        <v>186</v>
      </c>
    </row>
    <row r="49" spans="1:6" s="36" customFormat="1" ht="15" customHeight="1" x14ac:dyDescent="0.25">
      <c r="A49" s="107" t="s">
        <v>133</v>
      </c>
      <c r="B49" s="107"/>
      <c r="C49" s="107"/>
      <c r="D49" s="47"/>
      <c r="E49" s="16" t="s">
        <v>186</v>
      </c>
      <c r="F49" s="16" t="s">
        <v>186</v>
      </c>
    </row>
    <row r="50" spans="1:6" s="36" customFormat="1" ht="15" customHeight="1" x14ac:dyDescent="0.25">
      <c r="A50" s="107" t="s">
        <v>123</v>
      </c>
      <c r="B50" s="107"/>
      <c r="C50" s="107"/>
      <c r="D50" s="47"/>
      <c r="E50" s="16" t="s">
        <v>186</v>
      </c>
      <c r="F50" s="16" t="s">
        <v>186</v>
      </c>
    </row>
    <row r="51" spans="1:6" s="36" customFormat="1" ht="15" customHeight="1" x14ac:dyDescent="0.25">
      <c r="A51" s="107" t="s">
        <v>134</v>
      </c>
      <c r="B51" s="107"/>
      <c r="C51" s="107"/>
      <c r="D51" s="47"/>
      <c r="E51" s="16">
        <v>1250</v>
      </c>
      <c r="F51" s="16">
        <v>3150</v>
      </c>
    </row>
    <row r="52" spans="1:6" s="36" customFormat="1" ht="15" customHeight="1" x14ac:dyDescent="0.25">
      <c r="A52" s="107" t="s">
        <v>112</v>
      </c>
      <c r="B52" s="107"/>
      <c r="C52" s="107"/>
      <c r="D52" s="47"/>
      <c r="E52" s="16" t="s">
        <v>186</v>
      </c>
      <c r="F52" s="16" t="s">
        <v>186</v>
      </c>
    </row>
    <row r="53" spans="1:6" s="46" customFormat="1" ht="15.75" customHeight="1" x14ac:dyDescent="0.25">
      <c r="A53" s="104" t="s">
        <v>135</v>
      </c>
      <c r="B53" s="104"/>
      <c r="C53" s="104"/>
      <c r="D53" s="45"/>
      <c r="E53" s="39">
        <v>-1250</v>
      </c>
      <c r="F53" s="39">
        <v>-3150</v>
      </c>
    </row>
    <row r="54" spans="1:6" s="36" customFormat="1" ht="15" customHeight="1" x14ac:dyDescent="0.25">
      <c r="A54" s="108" t="s">
        <v>136</v>
      </c>
      <c r="B54" s="108"/>
      <c r="C54" s="108"/>
      <c r="D54" s="108"/>
      <c r="E54" s="44"/>
      <c r="F54" s="44"/>
    </row>
    <row r="55" spans="1:6" s="46" customFormat="1" ht="15.75" customHeight="1" x14ac:dyDescent="0.25">
      <c r="A55" s="104" t="s">
        <v>137</v>
      </c>
      <c r="B55" s="104"/>
      <c r="C55" s="104"/>
      <c r="D55" s="45"/>
      <c r="E55" s="39">
        <v>1250</v>
      </c>
      <c r="F55" s="39">
        <v>54589779</v>
      </c>
    </row>
    <row r="56" spans="1:6" s="36" customFormat="1" ht="15.75" customHeight="1" x14ac:dyDescent="0.25">
      <c r="A56" s="107" t="s">
        <v>138</v>
      </c>
      <c r="B56" s="107"/>
      <c r="C56" s="107"/>
      <c r="D56" s="47"/>
      <c r="E56" s="16">
        <v>1250</v>
      </c>
      <c r="F56" s="16">
        <v>3150</v>
      </c>
    </row>
    <row r="57" spans="1:6" s="36" customFormat="1" ht="15.75" customHeight="1" x14ac:dyDescent="0.25">
      <c r="A57" s="107" t="s">
        <v>139</v>
      </c>
      <c r="B57" s="107"/>
      <c r="C57" s="107"/>
      <c r="D57" s="47"/>
      <c r="E57" s="16" t="s">
        <v>186</v>
      </c>
      <c r="F57" s="16">
        <v>54586629</v>
      </c>
    </row>
    <row r="58" spans="1:6" s="36" customFormat="1" ht="15.75" customHeight="1" x14ac:dyDescent="0.25">
      <c r="A58" s="107" t="s">
        <v>140</v>
      </c>
      <c r="B58" s="107"/>
      <c r="C58" s="107"/>
      <c r="D58" s="47"/>
      <c r="E58" s="16" t="s">
        <v>186</v>
      </c>
      <c r="F58" s="16" t="s">
        <v>186</v>
      </c>
    </row>
    <row r="59" spans="1:6" s="36" customFormat="1" ht="15.75" customHeight="1" x14ac:dyDescent="0.25">
      <c r="A59" s="107" t="s">
        <v>104</v>
      </c>
      <c r="B59" s="107"/>
      <c r="C59" s="107"/>
      <c r="D59" s="47"/>
      <c r="E59" s="16" t="s">
        <v>186</v>
      </c>
      <c r="F59" s="16" t="s">
        <v>186</v>
      </c>
    </row>
    <row r="60" spans="1:6" s="46" customFormat="1" ht="15.75" customHeight="1" x14ac:dyDescent="0.25">
      <c r="A60" s="104" t="s">
        <v>141</v>
      </c>
      <c r="B60" s="104"/>
      <c r="C60" s="104"/>
      <c r="D60" s="45"/>
      <c r="E60" s="39">
        <v>8243256</v>
      </c>
      <c r="F60" s="39">
        <v>44322811</v>
      </c>
    </row>
    <row r="61" spans="1:6" s="36" customFormat="1" ht="15.75" customHeight="1" x14ac:dyDescent="0.25">
      <c r="A61" s="107" t="s">
        <v>142</v>
      </c>
      <c r="B61" s="107"/>
      <c r="C61" s="107"/>
      <c r="D61" s="47"/>
      <c r="E61" s="16">
        <v>7412035</v>
      </c>
      <c r="F61" s="16">
        <v>43315738</v>
      </c>
    </row>
    <row r="62" spans="1:6" s="36" customFormat="1" ht="15.75" customHeight="1" x14ac:dyDescent="0.25">
      <c r="A62" s="107" t="s">
        <v>143</v>
      </c>
      <c r="B62" s="107"/>
      <c r="C62" s="107"/>
      <c r="D62" s="47"/>
      <c r="E62" s="16">
        <v>831221</v>
      </c>
      <c r="F62" s="16">
        <v>973073</v>
      </c>
    </row>
    <row r="63" spans="1:6" s="36" customFormat="1" ht="15.75" customHeight="1" x14ac:dyDescent="0.25">
      <c r="A63" s="107" t="s">
        <v>144</v>
      </c>
      <c r="B63" s="107"/>
      <c r="C63" s="107"/>
      <c r="D63" s="47"/>
      <c r="E63" s="16" t="s">
        <v>186</v>
      </c>
      <c r="F63" s="16">
        <v>34000</v>
      </c>
    </row>
    <row r="64" spans="1:6" s="36" customFormat="1" ht="15.75" customHeight="1" x14ac:dyDescent="0.25">
      <c r="A64" s="107" t="s">
        <v>145</v>
      </c>
      <c r="B64" s="107"/>
      <c r="C64" s="107"/>
      <c r="D64" s="47"/>
      <c r="E64" s="16" t="s">
        <v>186</v>
      </c>
      <c r="F64" s="16" t="s">
        <v>186</v>
      </c>
    </row>
    <row r="65" spans="1:6" s="36" customFormat="1" ht="15.75" customHeight="1" x14ac:dyDescent="0.25">
      <c r="A65" s="107" t="s">
        <v>146</v>
      </c>
      <c r="B65" s="107"/>
      <c r="C65" s="107"/>
      <c r="D65" s="47"/>
      <c r="E65" s="16" t="s">
        <v>186</v>
      </c>
      <c r="F65" s="16" t="s">
        <v>186</v>
      </c>
    </row>
    <row r="66" spans="1:6" s="46" customFormat="1" ht="15.75" customHeight="1" x14ac:dyDescent="0.25">
      <c r="A66" s="104" t="s">
        <v>147</v>
      </c>
      <c r="B66" s="104"/>
      <c r="C66" s="104"/>
      <c r="D66" s="45"/>
      <c r="E66" s="39">
        <v>-8242006</v>
      </c>
      <c r="F66" s="39">
        <v>10266968</v>
      </c>
    </row>
    <row r="67" spans="1:6" s="46" customFormat="1" ht="15.75" customHeight="1" x14ac:dyDescent="0.25">
      <c r="A67" s="105" t="s">
        <v>148</v>
      </c>
      <c r="B67" s="105"/>
      <c r="C67" s="105"/>
      <c r="D67" s="49"/>
      <c r="E67" s="16">
        <v>16994</v>
      </c>
      <c r="F67" s="16">
        <v>-26124</v>
      </c>
    </row>
    <row r="68" spans="1:6" s="46" customFormat="1" ht="15.75" customHeight="1" x14ac:dyDescent="0.25">
      <c r="A68" s="104" t="s">
        <v>149</v>
      </c>
      <c r="B68" s="104"/>
      <c r="C68" s="104"/>
      <c r="D68" s="45"/>
      <c r="E68" s="39">
        <v>1614979</v>
      </c>
      <c r="F68" s="39">
        <v>-1186561</v>
      </c>
    </row>
    <row r="69" spans="1:6" s="46" customFormat="1" ht="15.75" customHeight="1" x14ac:dyDescent="0.25">
      <c r="A69" s="104" t="s">
        <v>150</v>
      </c>
      <c r="B69" s="104"/>
      <c r="C69" s="104"/>
      <c r="D69" s="50"/>
      <c r="E69" s="16">
        <v>273323</v>
      </c>
      <c r="F69" s="16">
        <v>3712678</v>
      </c>
    </row>
    <row r="70" spans="1:6" s="46" customFormat="1" ht="15.75" customHeight="1" x14ac:dyDescent="0.25">
      <c r="A70" s="104" t="s">
        <v>151</v>
      </c>
      <c r="B70" s="104"/>
      <c r="C70" s="104"/>
      <c r="D70" s="45"/>
      <c r="E70" s="39">
        <v>1888302</v>
      </c>
      <c r="F70" s="39">
        <v>2526117</v>
      </c>
    </row>
    <row r="72" spans="1:6" s="52" customFormat="1" x14ac:dyDescent="0.25">
      <c r="A72" s="106"/>
      <c r="B72" s="106"/>
      <c r="C72" s="106"/>
      <c r="D72" s="106"/>
      <c r="E72" s="51"/>
      <c r="F72" s="51"/>
    </row>
    <row r="74" spans="1:6" ht="15.6" x14ac:dyDescent="0.3">
      <c r="A74" s="1" t="s">
        <v>68</v>
      </c>
      <c r="B74" s="69" t="s">
        <v>187</v>
      </c>
      <c r="C74" s="69"/>
      <c r="D74" s="69"/>
      <c r="E74" s="66" t="s">
        <v>69</v>
      </c>
      <c r="F74" s="66"/>
    </row>
    <row r="75" spans="1:6" x14ac:dyDescent="0.25">
      <c r="A75" s="29"/>
      <c r="B75" s="67" t="s">
        <v>70</v>
      </c>
      <c r="C75" s="67"/>
      <c r="D75" s="67"/>
      <c r="E75" s="68" t="s">
        <v>71</v>
      </c>
      <c r="F75" s="68"/>
    </row>
    <row r="76" spans="1:6" x14ac:dyDescent="0.25">
      <c r="A76" s="31"/>
    </row>
    <row r="77" spans="1:6" ht="15.6" x14ac:dyDescent="0.3">
      <c r="A77" s="1" t="s">
        <v>72</v>
      </c>
      <c r="B77" s="69" t="s">
        <v>188</v>
      </c>
      <c r="C77" s="69"/>
      <c r="D77" s="69"/>
      <c r="E77" s="66" t="s">
        <v>69</v>
      </c>
      <c r="F77" s="66"/>
    </row>
    <row r="78" spans="1:6" x14ac:dyDescent="0.25">
      <c r="A78" s="29"/>
      <c r="B78" s="67" t="s">
        <v>70</v>
      </c>
      <c r="C78" s="67"/>
      <c r="D78" s="67"/>
      <c r="E78" s="68" t="s">
        <v>71</v>
      </c>
      <c r="F78" s="68"/>
    </row>
    <row r="79" spans="1:6" x14ac:dyDescent="0.25">
      <c r="A79" s="32" t="s">
        <v>73</v>
      </c>
      <c r="B79" s="8"/>
      <c r="C79" s="8"/>
      <c r="D79" s="8"/>
      <c r="E79" s="8"/>
      <c r="F79" s="8"/>
    </row>
  </sheetData>
  <mergeCells count="80">
    <mergeCell ref="A11:D11"/>
    <mergeCell ref="A1:B1"/>
    <mergeCell ref="C1:E1"/>
    <mergeCell ref="A3:B3"/>
    <mergeCell ref="C3:E3"/>
    <mergeCell ref="A5:F5"/>
    <mergeCell ref="A6:F6"/>
    <mergeCell ref="A8:C9"/>
    <mergeCell ref="D8:D9"/>
    <mergeCell ref="E8:E9"/>
    <mergeCell ref="F8:F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5:C35"/>
    <mergeCell ref="A24:C24"/>
    <mergeCell ref="A25:C25"/>
    <mergeCell ref="A26:C26"/>
    <mergeCell ref="A27:C27"/>
    <mergeCell ref="A28:D28"/>
    <mergeCell ref="A29:C29"/>
    <mergeCell ref="A30:C30"/>
    <mergeCell ref="A31:C31"/>
    <mergeCell ref="A32:C32"/>
    <mergeCell ref="A33:C33"/>
    <mergeCell ref="A34:C34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59:C59"/>
    <mergeCell ref="A48:C48"/>
    <mergeCell ref="A49:C49"/>
    <mergeCell ref="A50:C50"/>
    <mergeCell ref="A51:C51"/>
    <mergeCell ref="A52:C52"/>
    <mergeCell ref="A53:C53"/>
    <mergeCell ref="A54:D54"/>
    <mergeCell ref="A55:C55"/>
    <mergeCell ref="A56:C56"/>
    <mergeCell ref="A57:C57"/>
    <mergeCell ref="A58:C58"/>
    <mergeCell ref="A72:D72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B78:D78"/>
    <mergeCell ref="E78:F78"/>
    <mergeCell ref="B74:D74"/>
    <mergeCell ref="E74:F74"/>
    <mergeCell ref="B75:D75"/>
    <mergeCell ref="E75:F75"/>
    <mergeCell ref="B77:D77"/>
    <mergeCell ref="E77:F77"/>
  </mergeCells>
  <conditionalFormatting sqref="A72:D72">
    <cfRule type="expression" dxfId="4" priority="5" stopIfTrue="1">
      <formula>$E$72&lt;&gt;""</formula>
    </cfRule>
  </conditionalFormatting>
  <conditionalFormatting sqref="E8">
    <cfRule type="expression" dxfId="3" priority="2" stopIfTrue="1">
      <formula>#REF!&lt;&gt;""</formula>
    </cfRule>
  </conditionalFormatting>
  <conditionalFormatting sqref="F8">
    <cfRule type="expression" dxfId="2" priority="1" stopIfTrue="1">
      <formula>#REF!&lt;&gt;""</formula>
    </cfRule>
  </conditionalFormatting>
  <printOptions horizontalCentered="1"/>
  <pageMargins left="0.78740157480314965" right="0.39370078740157483" top="0.78740157480314965" bottom="0.78740157480314965" header="0" footer="0"/>
  <pageSetup paperSize="9" scale="74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CD83F-DD1B-481E-BD31-BCD164A8074C}">
  <sheetPr>
    <pageSetUpPr fitToPage="1"/>
  </sheetPr>
  <dimension ref="A1:G78"/>
  <sheetViews>
    <sheetView zoomScale="85" zoomScaleNormal="85" workbookViewId="0">
      <selection activeCell="B73" sqref="B73:E77"/>
    </sheetView>
  </sheetViews>
  <sheetFormatPr defaultColWidth="9.109375" defaultRowHeight="13.8" x14ac:dyDescent="0.25"/>
  <cols>
    <col min="1" max="1" width="30.6640625" style="3" customWidth="1"/>
    <col min="2" max="2" width="15.6640625" style="3" customWidth="1"/>
    <col min="3" max="3" width="25.6640625" style="3" customWidth="1"/>
    <col min="4" max="4" width="8.5546875" style="3" customWidth="1"/>
    <col min="5" max="7" width="18.6640625" style="3" customWidth="1"/>
    <col min="8" max="220" width="9.109375" style="3"/>
    <col min="221" max="221" width="9.109375" style="3" customWidth="1"/>
    <col min="222" max="222" width="4.33203125" style="3" customWidth="1"/>
    <col min="223" max="16384" width="9.109375" style="3"/>
  </cols>
  <sheetData>
    <row r="1" spans="1:7" ht="15.6" x14ac:dyDescent="0.25">
      <c r="A1" s="134" t="s">
        <v>152</v>
      </c>
      <c r="B1" s="134"/>
      <c r="C1" s="100" t="s">
        <v>192</v>
      </c>
      <c r="D1" s="100"/>
      <c r="E1" s="100"/>
      <c r="F1" s="53"/>
      <c r="G1" s="33"/>
    </row>
    <row r="2" spans="1:7" s="11" customFormat="1" ht="10.5" customHeight="1" x14ac:dyDescent="0.15">
      <c r="A2" s="34"/>
      <c r="B2" s="34"/>
      <c r="C2" s="34"/>
      <c r="D2" s="34"/>
      <c r="E2" s="34"/>
      <c r="F2" s="34"/>
      <c r="G2" s="34"/>
    </row>
    <row r="3" spans="1:7" ht="15.6" x14ac:dyDescent="0.25">
      <c r="A3" s="101" t="s">
        <v>75</v>
      </c>
      <c r="B3" s="101"/>
      <c r="C3" s="95" t="s">
        <v>191</v>
      </c>
      <c r="D3" s="95"/>
      <c r="E3" s="95"/>
      <c r="F3" s="54"/>
      <c r="G3" s="42"/>
    </row>
    <row r="4" spans="1:7" s="11" customFormat="1" ht="10.5" customHeight="1" x14ac:dyDescent="0.15">
      <c r="A4" s="34"/>
      <c r="B4" s="34"/>
      <c r="C4" s="34"/>
      <c r="D4" s="34"/>
      <c r="E4" s="34"/>
      <c r="F4" s="34"/>
      <c r="G4" s="34"/>
    </row>
    <row r="5" spans="1:7" ht="22.5" customHeight="1" x14ac:dyDescent="0.3">
      <c r="A5" s="135" t="s">
        <v>197</v>
      </c>
      <c r="B5" s="135"/>
      <c r="C5" s="135"/>
      <c r="D5" s="135"/>
      <c r="E5" s="135"/>
      <c r="F5" s="135"/>
      <c r="G5" s="135"/>
    </row>
    <row r="6" spans="1:7" ht="15" customHeight="1" x14ac:dyDescent="0.25">
      <c r="A6" s="103" t="s">
        <v>194</v>
      </c>
      <c r="B6" s="103"/>
      <c r="C6" s="103"/>
      <c r="D6" s="103"/>
      <c r="E6" s="103"/>
      <c r="F6" s="103"/>
      <c r="G6" s="103"/>
    </row>
    <row r="7" spans="1:7" ht="15" customHeight="1" x14ac:dyDescent="0.25">
      <c r="A7" s="35"/>
      <c r="B7" s="35"/>
      <c r="C7" s="35"/>
      <c r="D7" s="35"/>
      <c r="G7" s="9" t="s">
        <v>195</v>
      </c>
    </row>
    <row r="8" spans="1:7" s="36" customFormat="1" ht="30" customHeight="1" x14ac:dyDescent="0.25">
      <c r="A8" s="109" t="s">
        <v>76</v>
      </c>
      <c r="B8" s="110"/>
      <c r="C8" s="111"/>
      <c r="D8" s="89" t="s">
        <v>2</v>
      </c>
      <c r="E8" s="91" t="s">
        <v>153</v>
      </c>
      <c r="F8" s="91" t="s">
        <v>154</v>
      </c>
      <c r="G8" s="132" t="s">
        <v>155</v>
      </c>
    </row>
    <row r="9" spans="1:7" s="36" customFormat="1" ht="30" customHeight="1" x14ac:dyDescent="0.25">
      <c r="A9" s="112"/>
      <c r="B9" s="113"/>
      <c r="C9" s="114"/>
      <c r="D9" s="90"/>
      <c r="E9" s="92"/>
      <c r="F9" s="92"/>
      <c r="G9" s="133"/>
    </row>
    <row r="10" spans="1:7" s="37" customFormat="1" ht="12.75" customHeight="1" x14ac:dyDescent="0.2">
      <c r="A10" s="115">
        <v>1</v>
      </c>
      <c r="B10" s="115"/>
      <c r="C10" s="115"/>
      <c r="D10" s="43">
        <v>2</v>
      </c>
      <c r="E10" s="12">
        <v>3</v>
      </c>
      <c r="F10" s="12">
        <v>4</v>
      </c>
      <c r="G10" s="12">
        <v>5</v>
      </c>
    </row>
    <row r="11" spans="1:7" ht="15" customHeight="1" x14ac:dyDescent="0.25">
      <c r="A11" s="126" t="str">
        <f>CONCATENATE("Сальдо на",TEXT([1]Титул!$C$33,"[$-FC19] дд ММММ ГГГГ")," года")</f>
        <v>Сальдо на 31 декабря 2022 года</v>
      </c>
      <c r="B11" s="127"/>
      <c r="C11" s="128"/>
      <c r="D11" s="55"/>
      <c r="E11" s="56">
        <v>975375</v>
      </c>
      <c r="F11" s="56">
        <v>12854226</v>
      </c>
      <c r="G11" s="56">
        <v>13829601</v>
      </c>
    </row>
    <row r="12" spans="1:7" ht="15" customHeight="1" x14ac:dyDescent="0.25">
      <c r="A12" s="117" t="s">
        <v>156</v>
      </c>
      <c r="B12" s="118"/>
      <c r="C12" s="119"/>
      <c r="D12" s="57"/>
      <c r="E12" s="16" t="s">
        <v>186</v>
      </c>
      <c r="F12" s="16" t="s">
        <v>186</v>
      </c>
      <c r="G12" s="56" t="s">
        <v>186</v>
      </c>
    </row>
    <row r="13" spans="1:7" ht="15" customHeight="1" x14ac:dyDescent="0.25">
      <c r="A13" s="120" t="s">
        <v>157</v>
      </c>
      <c r="B13" s="121"/>
      <c r="C13" s="122"/>
      <c r="D13" s="58"/>
      <c r="E13" s="56">
        <v>975375</v>
      </c>
      <c r="F13" s="56">
        <v>12854226</v>
      </c>
      <c r="G13" s="56">
        <v>13829601</v>
      </c>
    </row>
    <row r="14" spans="1:7" ht="15" customHeight="1" x14ac:dyDescent="0.25">
      <c r="A14" s="120" t="s">
        <v>158</v>
      </c>
      <c r="B14" s="121"/>
      <c r="C14" s="122"/>
      <c r="D14" s="58"/>
      <c r="E14" s="56" t="s">
        <v>186</v>
      </c>
      <c r="F14" s="56">
        <v>-1688197</v>
      </c>
      <c r="G14" s="56">
        <v>-1688197</v>
      </c>
    </row>
    <row r="15" spans="1:7" ht="15" customHeight="1" x14ac:dyDescent="0.25">
      <c r="A15" s="117" t="s">
        <v>159</v>
      </c>
      <c r="B15" s="118"/>
      <c r="C15" s="119"/>
      <c r="D15" s="57"/>
      <c r="E15" s="16" t="s">
        <v>186</v>
      </c>
      <c r="F15" s="16">
        <v>-1688197</v>
      </c>
      <c r="G15" s="56">
        <v>-1688197</v>
      </c>
    </row>
    <row r="16" spans="1:7" ht="15" customHeight="1" x14ac:dyDescent="0.25">
      <c r="A16" s="120" t="s">
        <v>160</v>
      </c>
      <c r="B16" s="121"/>
      <c r="C16" s="122"/>
      <c r="D16" s="59"/>
      <c r="E16" s="56" t="s">
        <v>186</v>
      </c>
      <c r="F16" s="56" t="s">
        <v>186</v>
      </c>
      <c r="G16" s="56" t="s">
        <v>186</v>
      </c>
    </row>
    <row r="17" spans="1:7" ht="15" customHeight="1" x14ac:dyDescent="0.25">
      <c r="A17" s="117" t="s">
        <v>161</v>
      </c>
      <c r="B17" s="118"/>
      <c r="C17" s="119"/>
      <c r="D17" s="60"/>
      <c r="E17" s="16" t="s">
        <v>186</v>
      </c>
      <c r="F17" s="16" t="s">
        <v>186</v>
      </c>
      <c r="G17" s="56" t="s">
        <v>186</v>
      </c>
    </row>
    <row r="18" spans="1:7" ht="15" customHeight="1" x14ac:dyDescent="0.25">
      <c r="A18" s="117" t="s">
        <v>162</v>
      </c>
      <c r="B18" s="118"/>
      <c r="C18" s="119"/>
      <c r="D18" s="60"/>
      <c r="E18" s="16" t="s">
        <v>186</v>
      </c>
      <c r="F18" s="16" t="s">
        <v>186</v>
      </c>
      <c r="G18" s="56" t="s">
        <v>186</v>
      </c>
    </row>
    <row r="19" spans="1:7" ht="15" customHeight="1" x14ac:dyDescent="0.25">
      <c r="A19" s="117" t="s">
        <v>163</v>
      </c>
      <c r="B19" s="118"/>
      <c r="C19" s="119"/>
      <c r="D19" s="60"/>
      <c r="E19" s="16" t="s">
        <v>186</v>
      </c>
      <c r="F19" s="16" t="s">
        <v>186</v>
      </c>
      <c r="G19" s="56" t="s">
        <v>186</v>
      </c>
    </row>
    <row r="20" spans="1:7" ht="26.25" customHeight="1" x14ac:dyDescent="0.25">
      <c r="A20" s="117" t="s">
        <v>164</v>
      </c>
      <c r="B20" s="118"/>
      <c r="C20" s="119"/>
      <c r="D20" s="61"/>
      <c r="E20" s="16" t="s">
        <v>186</v>
      </c>
      <c r="F20" s="16" t="s">
        <v>186</v>
      </c>
      <c r="G20" s="56" t="s">
        <v>186</v>
      </c>
    </row>
    <row r="21" spans="1:7" ht="15" customHeight="1" x14ac:dyDescent="0.25">
      <c r="A21" s="117" t="s">
        <v>165</v>
      </c>
      <c r="B21" s="118"/>
      <c r="C21" s="119"/>
      <c r="D21" s="57"/>
      <c r="E21" s="16" t="s">
        <v>186</v>
      </c>
      <c r="F21" s="16" t="s">
        <v>186</v>
      </c>
      <c r="G21" s="56" t="s">
        <v>186</v>
      </c>
    </row>
    <row r="22" spans="1:7" ht="15" customHeight="1" x14ac:dyDescent="0.25">
      <c r="A22" s="117" t="s">
        <v>166</v>
      </c>
      <c r="B22" s="118"/>
      <c r="C22" s="119"/>
      <c r="D22" s="60"/>
      <c r="E22" s="16" t="s">
        <v>186</v>
      </c>
      <c r="F22" s="16" t="s">
        <v>186</v>
      </c>
      <c r="G22" s="56" t="s">
        <v>186</v>
      </c>
    </row>
    <row r="23" spans="1:7" ht="15" customHeight="1" x14ac:dyDescent="0.25">
      <c r="A23" s="117" t="s">
        <v>167</v>
      </c>
      <c r="B23" s="118"/>
      <c r="C23" s="119"/>
      <c r="D23" s="60"/>
      <c r="E23" s="16" t="s">
        <v>186</v>
      </c>
      <c r="F23" s="16" t="s">
        <v>186</v>
      </c>
      <c r="G23" s="56" t="s">
        <v>186</v>
      </c>
    </row>
    <row r="24" spans="1:7" ht="15" customHeight="1" x14ac:dyDescent="0.25">
      <c r="A24" s="117" t="s">
        <v>168</v>
      </c>
      <c r="B24" s="118"/>
      <c r="C24" s="119"/>
      <c r="D24" s="57"/>
      <c r="E24" s="16" t="s">
        <v>186</v>
      </c>
      <c r="F24" s="16" t="s">
        <v>186</v>
      </c>
      <c r="G24" s="56" t="s">
        <v>186</v>
      </c>
    </row>
    <row r="25" spans="1:7" ht="15" customHeight="1" x14ac:dyDescent="0.25">
      <c r="A25" s="117" t="s">
        <v>169</v>
      </c>
      <c r="B25" s="118"/>
      <c r="C25" s="119"/>
      <c r="D25" s="57"/>
      <c r="E25" s="16" t="s">
        <v>186</v>
      </c>
      <c r="F25" s="16" t="s">
        <v>186</v>
      </c>
      <c r="G25" s="56" t="s">
        <v>186</v>
      </c>
    </row>
    <row r="26" spans="1:7" ht="15" customHeight="1" x14ac:dyDescent="0.25">
      <c r="A26" s="120" t="s">
        <v>170</v>
      </c>
      <c r="B26" s="121"/>
      <c r="C26" s="122"/>
      <c r="D26" s="59"/>
      <c r="E26" s="56" t="s">
        <v>186</v>
      </c>
      <c r="F26" s="56">
        <v>-34000</v>
      </c>
      <c r="G26" s="56">
        <v>-34000</v>
      </c>
    </row>
    <row r="27" spans="1:7" ht="15" customHeight="1" x14ac:dyDescent="0.25">
      <c r="A27" s="117" t="s">
        <v>171</v>
      </c>
      <c r="B27" s="118"/>
      <c r="C27" s="119"/>
      <c r="D27" s="57"/>
      <c r="E27" s="56" t="s">
        <v>186</v>
      </c>
      <c r="F27" s="56" t="s">
        <v>186</v>
      </c>
      <c r="G27" s="56" t="s">
        <v>186</v>
      </c>
    </row>
    <row r="28" spans="1:7" ht="15" customHeight="1" x14ac:dyDescent="0.25">
      <c r="A28" s="123" t="s">
        <v>172</v>
      </c>
      <c r="B28" s="124"/>
      <c r="C28" s="125"/>
      <c r="D28" s="57"/>
      <c r="E28" s="16" t="s">
        <v>186</v>
      </c>
      <c r="F28" s="16" t="s">
        <v>186</v>
      </c>
      <c r="G28" s="56" t="s">
        <v>186</v>
      </c>
    </row>
    <row r="29" spans="1:7" ht="15" customHeight="1" x14ac:dyDescent="0.25">
      <c r="A29" s="123" t="s">
        <v>173</v>
      </c>
      <c r="B29" s="124"/>
      <c r="C29" s="125"/>
      <c r="D29" s="57"/>
      <c r="E29" s="16" t="s">
        <v>186</v>
      </c>
      <c r="F29" s="16" t="s">
        <v>186</v>
      </c>
      <c r="G29" s="56" t="s">
        <v>186</v>
      </c>
    </row>
    <row r="30" spans="1:7" ht="15" customHeight="1" x14ac:dyDescent="0.25">
      <c r="A30" s="123" t="s">
        <v>174</v>
      </c>
      <c r="B30" s="124"/>
      <c r="C30" s="125"/>
      <c r="D30" s="60"/>
      <c r="E30" s="16" t="s">
        <v>186</v>
      </c>
      <c r="F30" s="16" t="s">
        <v>186</v>
      </c>
      <c r="G30" s="56" t="s">
        <v>186</v>
      </c>
    </row>
    <row r="31" spans="1:7" ht="15" customHeight="1" x14ac:dyDescent="0.25">
      <c r="A31" s="117" t="s">
        <v>175</v>
      </c>
      <c r="B31" s="118"/>
      <c r="C31" s="119"/>
      <c r="D31" s="60"/>
      <c r="E31" s="16" t="s">
        <v>186</v>
      </c>
      <c r="F31" s="16" t="s">
        <v>186</v>
      </c>
      <c r="G31" s="56" t="s">
        <v>186</v>
      </c>
    </row>
    <row r="32" spans="1:7" ht="15" customHeight="1" x14ac:dyDescent="0.25">
      <c r="A32" s="117" t="s">
        <v>176</v>
      </c>
      <c r="B32" s="118"/>
      <c r="C32" s="119"/>
      <c r="D32" s="60"/>
      <c r="E32" s="16" t="s">
        <v>186</v>
      </c>
      <c r="F32" s="16" t="s">
        <v>186</v>
      </c>
      <c r="G32" s="56" t="s">
        <v>186</v>
      </c>
    </row>
    <row r="33" spans="1:7" ht="15" customHeight="1" x14ac:dyDescent="0.25">
      <c r="A33" s="117" t="s">
        <v>177</v>
      </c>
      <c r="B33" s="118"/>
      <c r="C33" s="119"/>
      <c r="D33" s="60"/>
      <c r="E33" s="16" t="s">
        <v>186</v>
      </c>
      <c r="F33" s="16" t="s">
        <v>186</v>
      </c>
      <c r="G33" s="56" t="s">
        <v>186</v>
      </c>
    </row>
    <row r="34" spans="1:7" ht="15" customHeight="1" x14ac:dyDescent="0.25">
      <c r="A34" s="117" t="s">
        <v>178</v>
      </c>
      <c r="B34" s="118"/>
      <c r="C34" s="119"/>
      <c r="D34" s="60"/>
      <c r="E34" s="16" t="s">
        <v>186</v>
      </c>
      <c r="F34" s="16" t="s">
        <v>186</v>
      </c>
      <c r="G34" s="56" t="s">
        <v>186</v>
      </c>
    </row>
    <row r="35" spans="1:7" ht="15" customHeight="1" x14ac:dyDescent="0.25">
      <c r="A35" s="117" t="s">
        <v>179</v>
      </c>
      <c r="B35" s="118"/>
      <c r="C35" s="119"/>
      <c r="D35" s="57"/>
      <c r="E35" s="16" t="s">
        <v>186</v>
      </c>
      <c r="F35" s="16">
        <v>-34000</v>
      </c>
      <c r="G35" s="56">
        <v>-34000</v>
      </c>
    </row>
    <row r="36" spans="1:7" ht="15" customHeight="1" x14ac:dyDescent="0.25">
      <c r="A36" s="117" t="s">
        <v>180</v>
      </c>
      <c r="B36" s="118"/>
      <c r="C36" s="119"/>
      <c r="D36" s="57"/>
      <c r="E36" s="16" t="s">
        <v>186</v>
      </c>
      <c r="F36" s="16" t="s">
        <v>186</v>
      </c>
      <c r="G36" s="56" t="s">
        <v>186</v>
      </c>
    </row>
    <row r="37" spans="1:7" ht="15" customHeight="1" x14ac:dyDescent="0.25">
      <c r="A37" s="117" t="s">
        <v>181</v>
      </c>
      <c r="B37" s="118"/>
      <c r="C37" s="119"/>
      <c r="D37" s="57"/>
      <c r="E37" s="16" t="s">
        <v>186</v>
      </c>
      <c r="F37" s="16" t="s">
        <v>186</v>
      </c>
      <c r="G37" s="56" t="s">
        <v>186</v>
      </c>
    </row>
    <row r="38" spans="1:7" ht="15" customHeight="1" x14ac:dyDescent="0.25">
      <c r="A38" s="117" t="s">
        <v>182</v>
      </c>
      <c r="B38" s="118"/>
      <c r="C38" s="119"/>
      <c r="D38" s="60"/>
      <c r="E38" s="16" t="s">
        <v>186</v>
      </c>
      <c r="F38" s="16" t="s">
        <v>186</v>
      </c>
      <c r="G38" s="56" t="s">
        <v>186</v>
      </c>
    </row>
    <row r="39" spans="1:7" ht="15" customHeight="1" x14ac:dyDescent="0.25">
      <c r="A39" s="117" t="s">
        <v>183</v>
      </c>
      <c r="B39" s="118"/>
      <c r="C39" s="119"/>
      <c r="D39" s="60"/>
      <c r="E39" s="16" t="s">
        <v>186</v>
      </c>
      <c r="F39" s="16" t="s">
        <v>186</v>
      </c>
      <c r="G39" s="56" t="s">
        <v>186</v>
      </c>
    </row>
    <row r="40" spans="1:7" ht="15" customHeight="1" x14ac:dyDescent="0.25">
      <c r="A40" s="129" t="str">
        <f>CONCATENATE("Сальдо на",TEXT([1]Титул!$F$33,"[$-FC19] дд ММММ ГГГГ")," года")</f>
        <v>Сальдо на 30 сентября 2023 года</v>
      </c>
      <c r="B40" s="130"/>
      <c r="C40" s="131"/>
      <c r="D40" s="59"/>
      <c r="E40" s="56">
        <v>975375</v>
      </c>
      <c r="F40" s="56">
        <v>11132029</v>
      </c>
      <c r="G40" s="56">
        <v>12107404</v>
      </c>
    </row>
    <row r="41" spans="1:7" ht="15" customHeight="1" x14ac:dyDescent="0.25">
      <c r="A41" s="126" t="str">
        <f>CONCATENATE("Сальдо на",TEXT([1]Титул!C31,"[$-FC19] дд ММММ ГГГГ")," года")</f>
        <v>Сальдо на 01 января 2024 года</v>
      </c>
      <c r="B41" s="127"/>
      <c r="C41" s="128"/>
      <c r="D41" s="59"/>
      <c r="E41" s="56">
        <v>975375</v>
      </c>
      <c r="F41" s="56">
        <v>4451668</v>
      </c>
      <c r="G41" s="56">
        <v>5427043</v>
      </c>
    </row>
    <row r="42" spans="1:7" ht="15" customHeight="1" x14ac:dyDescent="0.25">
      <c r="A42" s="117" t="s">
        <v>156</v>
      </c>
      <c r="B42" s="118"/>
      <c r="C42" s="119"/>
      <c r="D42" s="57"/>
      <c r="E42" s="16" t="s">
        <v>186</v>
      </c>
      <c r="F42" s="16" t="s">
        <v>186</v>
      </c>
      <c r="G42" s="56" t="s">
        <v>186</v>
      </c>
    </row>
    <row r="43" spans="1:7" ht="15" customHeight="1" x14ac:dyDescent="0.25">
      <c r="A43" s="120" t="s">
        <v>157</v>
      </c>
      <c r="B43" s="121"/>
      <c r="C43" s="122"/>
      <c r="D43" s="58"/>
      <c r="E43" s="56">
        <v>975375</v>
      </c>
      <c r="F43" s="56">
        <v>4451668</v>
      </c>
      <c r="G43" s="56">
        <v>5427043</v>
      </c>
    </row>
    <row r="44" spans="1:7" ht="15" customHeight="1" x14ac:dyDescent="0.25">
      <c r="A44" s="120" t="s">
        <v>158</v>
      </c>
      <c r="B44" s="121"/>
      <c r="C44" s="122"/>
      <c r="D44" s="58"/>
      <c r="E44" s="56" t="s">
        <v>186</v>
      </c>
      <c r="F44" s="56">
        <v>6601644</v>
      </c>
      <c r="G44" s="56">
        <v>6601644</v>
      </c>
    </row>
    <row r="45" spans="1:7" ht="15" customHeight="1" x14ac:dyDescent="0.25">
      <c r="A45" s="117" t="s">
        <v>159</v>
      </c>
      <c r="B45" s="118"/>
      <c r="C45" s="119"/>
      <c r="D45" s="57"/>
      <c r="E45" s="16" t="s">
        <v>186</v>
      </c>
      <c r="F45" s="16">
        <v>6601644</v>
      </c>
      <c r="G45" s="56">
        <v>6601644</v>
      </c>
    </row>
    <row r="46" spans="1:7" ht="15" customHeight="1" x14ac:dyDescent="0.25">
      <c r="A46" s="120" t="s">
        <v>160</v>
      </c>
      <c r="B46" s="121"/>
      <c r="C46" s="122"/>
      <c r="D46" s="59"/>
      <c r="E46" s="56" t="s">
        <v>186</v>
      </c>
      <c r="F46" s="56" t="s">
        <v>186</v>
      </c>
      <c r="G46" s="56" t="s">
        <v>186</v>
      </c>
    </row>
    <row r="47" spans="1:7" ht="15" customHeight="1" x14ac:dyDescent="0.25">
      <c r="A47" s="117" t="s">
        <v>161</v>
      </c>
      <c r="B47" s="118"/>
      <c r="C47" s="119"/>
      <c r="D47" s="60"/>
      <c r="E47" s="16" t="s">
        <v>186</v>
      </c>
      <c r="F47" s="16" t="s">
        <v>186</v>
      </c>
      <c r="G47" s="56" t="s">
        <v>186</v>
      </c>
    </row>
    <row r="48" spans="1:7" ht="15" customHeight="1" x14ac:dyDescent="0.25">
      <c r="A48" s="117" t="s">
        <v>162</v>
      </c>
      <c r="B48" s="118"/>
      <c r="C48" s="119"/>
      <c r="D48" s="60"/>
      <c r="E48" s="16" t="s">
        <v>186</v>
      </c>
      <c r="F48" s="16" t="s">
        <v>186</v>
      </c>
      <c r="G48" s="56" t="s">
        <v>186</v>
      </c>
    </row>
    <row r="49" spans="1:7" ht="15" customHeight="1" x14ac:dyDescent="0.25">
      <c r="A49" s="117" t="s">
        <v>163</v>
      </c>
      <c r="B49" s="118"/>
      <c r="C49" s="119"/>
      <c r="D49" s="60"/>
      <c r="E49" s="16" t="s">
        <v>186</v>
      </c>
      <c r="F49" s="16" t="s">
        <v>186</v>
      </c>
      <c r="G49" s="56" t="s">
        <v>186</v>
      </c>
    </row>
    <row r="50" spans="1:7" ht="26.25" customHeight="1" x14ac:dyDescent="0.25">
      <c r="A50" s="117" t="s">
        <v>164</v>
      </c>
      <c r="B50" s="118"/>
      <c r="C50" s="119"/>
      <c r="D50" s="61"/>
      <c r="E50" s="16" t="s">
        <v>186</v>
      </c>
      <c r="F50" s="16" t="s">
        <v>186</v>
      </c>
      <c r="G50" s="56" t="s">
        <v>186</v>
      </c>
    </row>
    <row r="51" spans="1:7" ht="15" customHeight="1" x14ac:dyDescent="0.25">
      <c r="A51" s="117" t="s">
        <v>165</v>
      </c>
      <c r="B51" s="118"/>
      <c r="C51" s="119"/>
      <c r="D51" s="57"/>
      <c r="E51" s="16" t="s">
        <v>186</v>
      </c>
      <c r="F51" s="16" t="s">
        <v>186</v>
      </c>
      <c r="G51" s="56" t="s">
        <v>186</v>
      </c>
    </row>
    <row r="52" spans="1:7" ht="15" customHeight="1" x14ac:dyDescent="0.25">
      <c r="A52" s="117" t="s">
        <v>166</v>
      </c>
      <c r="B52" s="118"/>
      <c r="C52" s="119"/>
      <c r="D52" s="60"/>
      <c r="E52" s="16" t="s">
        <v>186</v>
      </c>
      <c r="F52" s="16" t="s">
        <v>186</v>
      </c>
      <c r="G52" s="56" t="s">
        <v>186</v>
      </c>
    </row>
    <row r="53" spans="1:7" ht="15" customHeight="1" x14ac:dyDescent="0.25">
      <c r="A53" s="117" t="s">
        <v>167</v>
      </c>
      <c r="B53" s="118"/>
      <c r="C53" s="119"/>
      <c r="D53" s="60"/>
      <c r="E53" s="16" t="s">
        <v>186</v>
      </c>
      <c r="F53" s="16" t="s">
        <v>186</v>
      </c>
      <c r="G53" s="56" t="s">
        <v>186</v>
      </c>
    </row>
    <row r="54" spans="1:7" ht="15" customHeight="1" x14ac:dyDescent="0.25">
      <c r="A54" s="117" t="s">
        <v>168</v>
      </c>
      <c r="B54" s="118"/>
      <c r="C54" s="119"/>
      <c r="D54" s="57"/>
      <c r="E54" s="16" t="s">
        <v>186</v>
      </c>
      <c r="F54" s="16" t="s">
        <v>186</v>
      </c>
      <c r="G54" s="56" t="s">
        <v>186</v>
      </c>
    </row>
    <row r="55" spans="1:7" ht="15" customHeight="1" x14ac:dyDescent="0.25">
      <c r="A55" s="117" t="s">
        <v>169</v>
      </c>
      <c r="B55" s="118"/>
      <c r="C55" s="119"/>
      <c r="D55" s="57"/>
      <c r="E55" s="16" t="s">
        <v>186</v>
      </c>
      <c r="F55" s="16" t="s">
        <v>186</v>
      </c>
      <c r="G55" s="56" t="s">
        <v>186</v>
      </c>
    </row>
    <row r="56" spans="1:7" ht="15" customHeight="1" x14ac:dyDescent="0.25">
      <c r="A56" s="120" t="s">
        <v>170</v>
      </c>
      <c r="B56" s="121"/>
      <c r="C56" s="122"/>
      <c r="D56" s="59"/>
      <c r="E56" s="56" t="s">
        <v>186</v>
      </c>
      <c r="F56" s="56" t="s">
        <v>186</v>
      </c>
      <c r="G56" s="56" t="s">
        <v>186</v>
      </c>
    </row>
    <row r="57" spans="1:7" ht="15" customHeight="1" x14ac:dyDescent="0.25">
      <c r="A57" s="117" t="s">
        <v>171</v>
      </c>
      <c r="B57" s="118"/>
      <c r="C57" s="119"/>
      <c r="D57" s="57"/>
      <c r="E57" s="56" t="s">
        <v>186</v>
      </c>
      <c r="F57" s="56" t="s">
        <v>186</v>
      </c>
      <c r="G57" s="56" t="s">
        <v>186</v>
      </c>
    </row>
    <row r="58" spans="1:7" ht="15" customHeight="1" x14ac:dyDescent="0.25">
      <c r="A58" s="123" t="s">
        <v>172</v>
      </c>
      <c r="B58" s="124"/>
      <c r="C58" s="125"/>
      <c r="D58" s="57"/>
      <c r="E58" s="16" t="s">
        <v>186</v>
      </c>
      <c r="F58" s="16" t="s">
        <v>186</v>
      </c>
      <c r="G58" s="56" t="s">
        <v>186</v>
      </c>
    </row>
    <row r="59" spans="1:7" ht="15" customHeight="1" x14ac:dyDescent="0.25">
      <c r="A59" s="123" t="s">
        <v>173</v>
      </c>
      <c r="B59" s="124"/>
      <c r="C59" s="125"/>
      <c r="D59" s="57"/>
      <c r="E59" s="16" t="s">
        <v>186</v>
      </c>
      <c r="F59" s="16" t="s">
        <v>186</v>
      </c>
      <c r="G59" s="56" t="s">
        <v>186</v>
      </c>
    </row>
    <row r="60" spans="1:7" ht="15" customHeight="1" x14ac:dyDescent="0.25">
      <c r="A60" s="123" t="s">
        <v>174</v>
      </c>
      <c r="B60" s="124"/>
      <c r="C60" s="125"/>
      <c r="D60" s="60"/>
      <c r="E60" s="16" t="s">
        <v>186</v>
      </c>
      <c r="F60" s="16" t="s">
        <v>186</v>
      </c>
      <c r="G60" s="56" t="s">
        <v>186</v>
      </c>
    </row>
    <row r="61" spans="1:7" ht="15" customHeight="1" x14ac:dyDescent="0.25">
      <c r="A61" s="117" t="s">
        <v>175</v>
      </c>
      <c r="B61" s="118"/>
      <c r="C61" s="119"/>
      <c r="D61" s="60"/>
      <c r="E61" s="16" t="s">
        <v>186</v>
      </c>
      <c r="F61" s="16" t="s">
        <v>186</v>
      </c>
      <c r="G61" s="56" t="s">
        <v>186</v>
      </c>
    </row>
    <row r="62" spans="1:7" ht="15" customHeight="1" x14ac:dyDescent="0.25">
      <c r="A62" s="117" t="s">
        <v>176</v>
      </c>
      <c r="B62" s="118"/>
      <c r="C62" s="119"/>
      <c r="D62" s="60"/>
      <c r="E62" s="16" t="s">
        <v>186</v>
      </c>
      <c r="F62" s="16" t="s">
        <v>186</v>
      </c>
      <c r="G62" s="56" t="s">
        <v>186</v>
      </c>
    </row>
    <row r="63" spans="1:7" ht="15" customHeight="1" x14ac:dyDescent="0.25">
      <c r="A63" s="117" t="s">
        <v>177</v>
      </c>
      <c r="B63" s="118"/>
      <c r="C63" s="119"/>
      <c r="D63" s="60"/>
      <c r="E63" s="16" t="s">
        <v>186</v>
      </c>
      <c r="F63" s="16" t="s">
        <v>186</v>
      </c>
      <c r="G63" s="56" t="s">
        <v>186</v>
      </c>
    </row>
    <row r="64" spans="1:7" ht="15" customHeight="1" x14ac:dyDescent="0.25">
      <c r="A64" s="117" t="s">
        <v>178</v>
      </c>
      <c r="B64" s="118"/>
      <c r="C64" s="119"/>
      <c r="D64" s="60"/>
      <c r="E64" s="16" t="s">
        <v>186</v>
      </c>
      <c r="F64" s="16" t="s">
        <v>186</v>
      </c>
      <c r="G64" s="56" t="s">
        <v>186</v>
      </c>
    </row>
    <row r="65" spans="1:7" ht="15" customHeight="1" x14ac:dyDescent="0.25">
      <c r="A65" s="117" t="s">
        <v>179</v>
      </c>
      <c r="B65" s="118"/>
      <c r="C65" s="119"/>
      <c r="D65" s="57"/>
      <c r="E65" s="16" t="s">
        <v>186</v>
      </c>
      <c r="F65" s="16" t="s">
        <v>186</v>
      </c>
      <c r="G65" s="56" t="s">
        <v>186</v>
      </c>
    </row>
    <row r="66" spans="1:7" ht="15" customHeight="1" x14ac:dyDescent="0.25">
      <c r="A66" s="117" t="s">
        <v>180</v>
      </c>
      <c r="B66" s="118"/>
      <c r="C66" s="119"/>
      <c r="D66" s="57"/>
      <c r="E66" s="16" t="s">
        <v>186</v>
      </c>
      <c r="F66" s="16" t="s">
        <v>186</v>
      </c>
      <c r="G66" s="56" t="s">
        <v>186</v>
      </c>
    </row>
    <row r="67" spans="1:7" ht="15" customHeight="1" x14ac:dyDescent="0.25">
      <c r="A67" s="117" t="s">
        <v>181</v>
      </c>
      <c r="B67" s="118"/>
      <c r="C67" s="119"/>
      <c r="D67" s="57"/>
      <c r="E67" s="16" t="s">
        <v>186</v>
      </c>
      <c r="F67" s="16" t="s">
        <v>186</v>
      </c>
      <c r="G67" s="56" t="s">
        <v>186</v>
      </c>
    </row>
    <row r="68" spans="1:7" ht="15" customHeight="1" x14ac:dyDescent="0.25">
      <c r="A68" s="117" t="s">
        <v>182</v>
      </c>
      <c r="B68" s="118"/>
      <c r="C68" s="119"/>
      <c r="D68" s="60"/>
      <c r="E68" s="16" t="s">
        <v>186</v>
      </c>
      <c r="F68" s="16" t="s">
        <v>186</v>
      </c>
      <c r="G68" s="56" t="s">
        <v>186</v>
      </c>
    </row>
    <row r="69" spans="1:7" ht="15" customHeight="1" x14ac:dyDescent="0.25">
      <c r="A69" s="117" t="s">
        <v>183</v>
      </c>
      <c r="B69" s="118"/>
      <c r="C69" s="119"/>
      <c r="D69" s="60"/>
      <c r="E69" s="16" t="s">
        <v>186</v>
      </c>
      <c r="F69" s="16" t="s">
        <v>186</v>
      </c>
      <c r="G69" s="56" t="s">
        <v>186</v>
      </c>
    </row>
    <row r="70" spans="1:7" ht="15" customHeight="1" x14ac:dyDescent="0.25">
      <c r="A70" s="120" t="str">
        <f>CONCATENATE("Сальдо на",TEXT([1]Титул!F31,"[$-FC19] дд ММММ ГГГГ")," года ")</f>
        <v xml:space="preserve">Сальдо на 30 сентября 2024 года </v>
      </c>
      <c r="B70" s="121"/>
      <c r="C70" s="122"/>
      <c r="D70" s="59"/>
      <c r="E70" s="56">
        <v>975375</v>
      </c>
      <c r="F70" s="56">
        <v>11053312</v>
      </c>
      <c r="G70" s="56">
        <v>12028687</v>
      </c>
    </row>
    <row r="71" spans="1:7" ht="15" customHeight="1" x14ac:dyDescent="0.25">
      <c r="A71" s="62"/>
      <c r="B71" s="62"/>
      <c r="C71" s="62"/>
      <c r="D71" s="63"/>
      <c r="E71" s="64"/>
      <c r="F71" s="64"/>
      <c r="G71" s="64"/>
    </row>
    <row r="73" spans="1:7" ht="15.6" x14ac:dyDescent="0.3">
      <c r="A73" s="1" t="s">
        <v>68</v>
      </c>
      <c r="B73" s="69" t="s">
        <v>187</v>
      </c>
      <c r="C73" s="69"/>
      <c r="D73" s="66" t="s">
        <v>69</v>
      </c>
      <c r="E73" s="66"/>
      <c r="F73" s="65"/>
      <c r="G73" s="65"/>
    </row>
    <row r="74" spans="1:7" x14ac:dyDescent="0.25">
      <c r="A74" s="29"/>
      <c r="B74" s="67" t="s">
        <v>70</v>
      </c>
      <c r="C74" s="67"/>
      <c r="D74" s="68" t="s">
        <v>71</v>
      </c>
      <c r="E74" s="68"/>
      <c r="F74" s="30"/>
      <c r="G74" s="30"/>
    </row>
    <row r="75" spans="1:7" x14ac:dyDescent="0.25">
      <c r="A75" s="31"/>
    </row>
    <row r="76" spans="1:7" ht="15.6" x14ac:dyDescent="0.3">
      <c r="A76" s="1" t="s">
        <v>72</v>
      </c>
      <c r="B76" s="69" t="s">
        <v>188</v>
      </c>
      <c r="C76" s="69"/>
      <c r="D76" s="66" t="s">
        <v>69</v>
      </c>
      <c r="E76" s="66"/>
      <c r="F76" s="65"/>
      <c r="G76" s="65"/>
    </row>
    <row r="77" spans="1:7" x14ac:dyDescent="0.25">
      <c r="A77" s="29"/>
      <c r="B77" s="67" t="s">
        <v>70</v>
      </c>
      <c r="C77" s="67"/>
      <c r="D77" s="68" t="s">
        <v>71</v>
      </c>
      <c r="E77" s="68"/>
      <c r="F77" s="30"/>
      <c r="G77" s="30"/>
    </row>
    <row r="78" spans="1:7" x14ac:dyDescent="0.25">
      <c r="A78" s="32" t="s">
        <v>73</v>
      </c>
      <c r="B78" s="8"/>
      <c r="C78" s="8"/>
      <c r="D78" s="8"/>
      <c r="E78" s="8"/>
      <c r="F78" s="8"/>
      <c r="G78" s="8"/>
    </row>
  </sheetData>
  <mergeCells count="80">
    <mergeCell ref="A10:C10"/>
    <mergeCell ref="A1:B1"/>
    <mergeCell ref="C1:E1"/>
    <mergeCell ref="A3:B3"/>
    <mergeCell ref="C3:E3"/>
    <mergeCell ref="A5:G5"/>
    <mergeCell ref="A6:G6"/>
    <mergeCell ref="A8:C9"/>
    <mergeCell ref="D8:D9"/>
    <mergeCell ref="E8:E9"/>
    <mergeCell ref="F8:F9"/>
    <mergeCell ref="G8:G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B77:C77"/>
    <mergeCell ref="D77:E77"/>
    <mergeCell ref="B73:C73"/>
    <mergeCell ref="D73:E73"/>
    <mergeCell ref="B74:C74"/>
    <mergeCell ref="D74:E74"/>
    <mergeCell ref="B76:C76"/>
    <mergeCell ref="D76:E76"/>
  </mergeCells>
  <conditionalFormatting sqref="E8:G8">
    <cfRule type="expression" dxfId="1" priority="1" stopIfTrue="1">
      <formula>E71&lt;&gt;""</formula>
    </cfRule>
    <cfRule type="expression" dxfId="0" priority="2" stopIfTrue="1">
      <formula>E122&lt;&gt;""</formula>
    </cfRule>
  </conditionalFormatting>
  <printOptions horizontalCentered="1"/>
  <pageMargins left="0.59055118110236227" right="0.39370078740157483" top="0.39370078740157483" bottom="0.39370078740157483" header="0" footer="0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ББ-МСФО</vt:lpstr>
      <vt:lpstr>ОПиУ-МСФО</vt:lpstr>
      <vt:lpstr>ОДДС-МСФО</vt:lpstr>
      <vt:lpstr>ОИСК-МСФО</vt:lpstr>
      <vt:lpstr>'ББ-МСФО'!Область_печати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Жупар Байсагатова</dc:creator>
  <cp:lastModifiedBy>Жупар Байсагатова</cp:lastModifiedBy>
  <dcterms:created xsi:type="dcterms:W3CDTF">2024-11-13T09:17:31Z</dcterms:created>
  <dcterms:modified xsi:type="dcterms:W3CDTF">2024-11-14T10:40:36Z</dcterms:modified>
</cp:coreProperties>
</file>